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iowa.gov.state.ia.us\data\IUBUsers\BrendaB\Downloads\"/>
    </mc:Choice>
  </mc:AlternateContent>
  <bookViews>
    <workbookView xWindow="-120" yWindow="-120" windowWidth="25440" windowHeight="15396" tabRatio="822"/>
  </bookViews>
  <sheets>
    <sheet name="Summary Table" sheetId="2" r:id="rId1"/>
    <sheet name="BLANK" sheetId="5" r:id="rId2"/>
    <sheet name="Circulation Fans" sheetId="77" r:id="rId3"/>
    <sheet name="Ventilation Fans" sheetId="78" r:id="rId4"/>
    <sheet name="High Volume Low Speed Fans" sheetId="79" r:id="rId5"/>
    <sheet name="Temp. Based On Off Vent. Contr." sheetId="80" r:id="rId6"/>
    <sheet name="Auto Milker Take Off" sheetId="6" r:id="rId7"/>
    <sheet name="Dairy Scroll Compressor" sheetId="7" r:id="rId8"/>
    <sheet name="Heat Lamp" sheetId="8" r:id="rId9"/>
    <sheet name="Heat Reclaimer" sheetId="9" r:id="rId10"/>
    <sheet name="Heat Mat" sheetId="10" r:id="rId11"/>
    <sheet name="Grain Dryer" sheetId="11" r:id="rId12"/>
    <sheet name="Live Stock Waterer" sheetId="12" r:id="rId13"/>
    <sheet name="Low Pressure Irrigation" sheetId="13" r:id="rId14"/>
    <sheet name="VFD Dairy Vac Pump Milk Machine" sheetId="14" r:id="rId15"/>
    <sheet name="Dairy Plate Cooler" sheetId="15" r:id="rId16"/>
    <sheet name="LED Grow Light" sheetId="105" r:id="rId17"/>
    <sheet name="Grain Bin Fan Controls - Deemed" sheetId="106" r:id="rId18"/>
    <sheet name="Grain Bin Fan Controls - Custom" sheetId="107" r:id="rId19"/>
    <sheet name="Low Flow Faucet Aerators" sheetId="81" r:id="rId20"/>
    <sheet name="Low Flow Showerheads" sheetId="82" r:id="rId21"/>
    <sheet name="Gas Hot Water Heater" sheetId="83" r:id="rId22"/>
    <sheet name="Controls Cent. Dom. Hot Water" sheetId="16" r:id="rId23"/>
    <sheet name="Pool Covers" sheetId="17" r:id="rId24"/>
    <sheet name="Drainwater Heat Recovery" sheetId="18" r:id="rId25"/>
    <sheet name="Boiler" sheetId="84" r:id="rId26"/>
    <sheet name="Furnace" sheetId="85" r:id="rId27"/>
    <sheet name="Furnace Blower Motor" sheetId="19" r:id="rId28"/>
    <sheet name="Heat Pump Systems" sheetId="20" r:id="rId29"/>
    <sheet name="Geothermal Source Heat Pump" sheetId="88" r:id="rId30"/>
    <sheet name="Sing-Pack and Split Sys Uni AC" sheetId="21" r:id="rId31"/>
    <sheet name="Electric Chiller" sheetId="22" r:id="rId32"/>
    <sheet name="PTAC" sheetId="41" r:id="rId33"/>
    <sheet name="PTHP" sheetId="23" r:id="rId34"/>
    <sheet name="Guest Room Energy Mgmt (PTAC)" sheetId="24" r:id="rId35"/>
    <sheet name="Boiler Tune Up" sheetId="86" r:id="rId36"/>
    <sheet name="Furnace Tune Up" sheetId="87" r:id="rId37"/>
    <sheet name="Sm. Commercial Thermostat" sheetId="89" r:id="rId38"/>
    <sheet name="VFDs for HVAC Pumps" sheetId="90" r:id="rId39"/>
    <sheet name="VFDs for HVAC Sup. and Ret. Fan" sheetId="91" r:id="rId40"/>
    <sheet name="Duct Insulation" sheetId="25" r:id="rId41"/>
    <sheet name="Duct Repair Sealing Blower Door" sheetId="26" r:id="rId42"/>
    <sheet name="Duct Repair Sealing Deemed" sheetId="27" r:id="rId43"/>
    <sheet name="Chiller Pipe Insulation" sheetId="28" r:id="rId44"/>
    <sheet name="Hydronic Heat Pipe Insulation" sheetId="29" r:id="rId45"/>
    <sheet name="Shut Off Damper... " sheetId="30" r:id="rId46"/>
    <sheet name="Room AC" sheetId="31" r:id="rId47"/>
    <sheet name="Room AC Recycling" sheetId="32" r:id="rId48"/>
    <sheet name="Steam Trap Replacement" sheetId="74" r:id="rId49"/>
    <sheet name="Electric HVAC Tune Up Custom" sheetId="101" r:id="rId50"/>
    <sheet name="Electric HVAC Tune Up Deemed" sheetId="102" r:id="rId51"/>
    <sheet name="CFL - Standard" sheetId="92" r:id="rId52"/>
    <sheet name="CFL - Specialty" sheetId="93" r:id="rId53"/>
    <sheet name="LED Lamp - Standard" sheetId="94" r:id="rId54"/>
    <sheet name="LED Lamp - Specialty" sheetId="95" r:id="rId55"/>
    <sheet name="LED Fixtures" sheetId="96" r:id="rId56"/>
    <sheet name="T5 HO Fix. and Lamp and Ballast" sheetId="97" r:id="rId57"/>
    <sheet name="HP and RW T8" sheetId="98" r:id="rId58"/>
    <sheet name="Metal Halide" sheetId="33" r:id="rId59"/>
    <sheet name="Commercial LED Exit Sign" sheetId="34" r:id="rId60"/>
    <sheet name="LED Street Lighting" sheetId="35" r:id="rId61"/>
    <sheet name="LED Traffic Ped. Signal" sheetId="36" r:id="rId62"/>
    <sheet name="Lighting Controls" sheetId="99" r:id="rId63"/>
    <sheet name="Daylighting Control" sheetId="37" r:id="rId64"/>
    <sheet name="Multilevel Lighting Switch" sheetId="38" r:id="rId65"/>
    <sheet name="VFDs for Process" sheetId="100" r:id="rId66"/>
    <sheet name="Clothes Washer" sheetId="39" r:id="rId67"/>
    <sheet name="Motors" sheetId="40" r:id="rId68"/>
    <sheet name="Forklift Battery Charger" sheetId="73" r:id="rId69"/>
    <sheet name="Dishwasher" sheetId="42" r:id="rId70"/>
    <sheet name="Com Solid and Glass Door Fridge" sheetId="43" r:id="rId71"/>
    <sheet name="Pre-Rinse Spray Valve" sheetId="44" r:id="rId72"/>
    <sheet name="Infrared Upright Broiler" sheetId="45" r:id="rId73"/>
    <sheet name="Infrared Salamander Broiler" sheetId="46" r:id="rId74"/>
    <sheet name="Infrared Charbroiler" sheetId="47" r:id="rId75"/>
    <sheet name="Convection Oven" sheetId="48" r:id="rId76"/>
    <sheet name="Conveyor Oven" sheetId="49" r:id="rId77"/>
    <sheet name="Infrared Rotisserie Oven" sheetId="50" r:id="rId78"/>
    <sheet name="Commercial Steam Cooker" sheetId="51" r:id="rId79"/>
    <sheet name="Fryer" sheetId="52" r:id="rId80"/>
    <sheet name="Griddle" sheetId="53" r:id="rId81"/>
    <sheet name="Infiltration Control - Test" sheetId="54" r:id="rId82"/>
    <sheet name="Infiltration Control - Deemed" sheetId="55" r:id="rId83"/>
    <sheet name="Foundation Wall Insulation" sheetId="56" r:id="rId84"/>
    <sheet name="Roof Insulation" sheetId="57" r:id="rId85"/>
    <sheet name="Wall Insulation" sheetId="58" r:id="rId86"/>
    <sheet name="Efficient Windows" sheetId="59" r:id="rId87"/>
    <sheet name="Insulated Doors" sheetId="60" r:id="rId88"/>
    <sheet name="LED Fridge Case Light Oc Sensor" sheetId="61" r:id="rId89"/>
    <sheet name="Door Heater Ctrl Cool Freezer" sheetId="62" r:id="rId90"/>
    <sheet name="Eff Motors Walk-in Display" sheetId="63" r:id="rId91"/>
    <sheet name="Night Covers" sheetId="64" r:id="rId92"/>
    <sheet name="Refrigerated Bev Vend Machine" sheetId="65" r:id="rId93"/>
    <sheet name="Fridge Recycling - Regression" sheetId="66" r:id="rId94"/>
    <sheet name="Fridge Recycling - Deemed" sheetId="68" r:id="rId95"/>
    <sheet name="Freezer Recycling - Regression" sheetId="67" r:id="rId96"/>
    <sheet name="Freezer Recycling - Deemed" sheetId="69" r:id="rId97"/>
    <sheet name="Scroll Fridge Compressor" sheetId="70" r:id="rId98"/>
    <sheet name="Strip Curtain Walk in Cool Free" sheetId="71" r:id="rId99"/>
    <sheet name="Ice Maker" sheetId="72" r:id="rId100"/>
    <sheet name="Eff Motor Contr Walk-in Display" sheetId="76" r:id="rId101"/>
    <sheet name="Add Doors to Display Cases" sheetId="103" r:id="rId102"/>
    <sheet name="Refrigeration Economizers" sheetId="104" r:id="rId103"/>
    <sheet name="Air Compressor with VSD" sheetId="108" r:id="rId104"/>
    <sheet name="High Efficiency Air Nozzle" sheetId="109" r:id="rId105"/>
    <sheet name="No Loss Condensate Drain" sheetId="110" r:id="rId106"/>
  </sheets>
  <definedNames>
    <definedName name="_xlnm._FilterDatabase" localSheetId="19" hidden="1">'Low Flow Faucet Aerators'!$B$53:$V$282</definedName>
    <definedName name="_ftn1" localSheetId="48">'Steam Trap Replacement'!$D$117</definedName>
    <definedName name="_ftn1" localSheetId="39">'VFDs for HVAC Sup. and Ret. Fan'!$D$88</definedName>
    <definedName name="_ftn2" localSheetId="53">'LED Lamp - Standard'!$M$29</definedName>
    <definedName name="_ftn3" localSheetId="53">'LED Lamp - Standard'!$M$30</definedName>
    <definedName name="_ftnref1" localSheetId="48">'Steam Trap Replacement'!$D$114</definedName>
    <definedName name="_ftnref1" localSheetId="39">'VFDs for HVAC Sup. and Ret. Fan'!$D$85</definedName>
    <definedName name="_ftnref2" localSheetId="53">'LED Lamp - Standard'!$M$24</definedName>
    <definedName name="_ftnref3" localSheetId="53">'LED Lamp - Standard'!$M$25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0" i="2" l="1"/>
  <c r="B1" i="110"/>
  <c r="A109" i="2"/>
  <c r="B1" i="109"/>
  <c r="A108" i="2"/>
  <c r="B1" i="108"/>
  <c r="A22" i="2"/>
  <c r="C2" i="107"/>
  <c r="A23" i="2" s="1"/>
  <c r="B1" i="107"/>
  <c r="B1" i="106"/>
  <c r="A21" i="2"/>
  <c r="B1" i="105"/>
  <c r="A107" i="2"/>
  <c r="B1" i="104"/>
  <c r="A106" i="2"/>
  <c r="A55" i="2"/>
  <c r="A54" i="2"/>
  <c r="B1" i="102"/>
  <c r="B1" i="101"/>
  <c r="A70" i="2"/>
  <c r="A67" i="2"/>
  <c r="A56" i="2"/>
  <c r="A58" i="2"/>
  <c r="A59" i="2"/>
  <c r="A60" i="2"/>
  <c r="A61" i="2"/>
  <c r="A62" i="2"/>
  <c r="A40" i="2"/>
  <c r="A41" i="2"/>
  <c r="A42" i="2"/>
  <c r="A43" i="2"/>
  <c r="A44" i="2"/>
  <c r="A34" i="2"/>
  <c r="A30" i="2"/>
  <c r="A31" i="2"/>
  <c r="A24" i="2"/>
  <c r="A25" i="2"/>
  <c r="A26" i="2"/>
  <c r="A7" i="2"/>
  <c r="A8" i="2"/>
  <c r="A9" i="2"/>
  <c r="A10" i="2"/>
  <c r="B1" i="100"/>
  <c r="B1" i="99"/>
  <c r="B1" i="98"/>
  <c r="B1" i="97"/>
  <c r="B1" i="96"/>
  <c r="B1" i="93"/>
  <c r="G25" i="93"/>
  <c r="G26" i="93"/>
  <c r="G27" i="93"/>
  <c r="G28" i="93"/>
  <c r="B1" i="92"/>
  <c r="B1" i="91"/>
  <c r="B1" i="90"/>
  <c r="B1" i="89"/>
  <c r="B1" i="88"/>
  <c r="I272" i="88"/>
  <c r="I274" i="88"/>
  <c r="I276" i="88"/>
  <c r="B1" i="87"/>
  <c r="B1" i="86"/>
  <c r="B1" i="85"/>
  <c r="B1" i="84"/>
  <c r="B1" i="83"/>
  <c r="B1" i="82"/>
  <c r="B1" i="81"/>
  <c r="B1" i="80"/>
  <c r="B1" i="79"/>
  <c r="B1" i="78"/>
  <c r="B1" i="77"/>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69" i="2"/>
  <c r="A68" i="2"/>
  <c r="A66" i="2"/>
  <c r="A65" i="2"/>
  <c r="A64" i="2"/>
  <c r="A63" i="2"/>
  <c r="A53" i="2"/>
  <c r="A52" i="2"/>
  <c r="A51" i="2"/>
  <c r="A50" i="2"/>
  <c r="A49" i="2"/>
  <c r="A48" i="2"/>
  <c r="A47" i="2"/>
  <c r="A46" i="2"/>
  <c r="A45" i="2"/>
  <c r="A39" i="2"/>
  <c r="A38" i="2"/>
  <c r="A37" i="2"/>
  <c r="A36" i="2"/>
  <c r="A35" i="2"/>
  <c r="A33" i="2"/>
  <c r="A32" i="2"/>
  <c r="A29" i="2"/>
  <c r="A28" i="2"/>
  <c r="A27" i="2"/>
  <c r="A20" i="2"/>
  <c r="A19" i="2"/>
  <c r="A18" i="2"/>
  <c r="A17" i="2"/>
  <c r="A16" i="2"/>
  <c r="A15" i="2"/>
  <c r="A14" i="2"/>
  <c r="A13" i="2"/>
  <c r="A12" i="2"/>
  <c r="A11" i="2"/>
  <c r="B1" i="73"/>
  <c r="B1" i="72"/>
  <c r="B1" i="70"/>
  <c r="B1" i="69"/>
  <c r="B1" i="68"/>
  <c r="B1" i="67"/>
  <c r="B1" i="66"/>
  <c r="B1" i="60"/>
  <c r="B1" i="59"/>
  <c r="B1" i="58"/>
  <c r="B1" i="57"/>
  <c r="B1" i="56"/>
  <c r="B1" i="55"/>
  <c r="B1" i="54"/>
  <c r="B1" i="53"/>
  <c r="B1" i="52"/>
  <c r="B1" i="51"/>
  <c r="B1" i="50"/>
  <c r="B1" i="49"/>
  <c r="B1" i="38"/>
  <c r="B1" i="48"/>
  <c r="B1" i="47"/>
  <c r="B1" i="46"/>
  <c r="B1" i="45"/>
  <c r="B1" i="44"/>
  <c r="B1" i="43"/>
  <c r="B1" i="41"/>
  <c r="B1" i="40"/>
  <c r="B1" i="39"/>
  <c r="B1" i="37"/>
  <c r="B1" i="36"/>
  <c r="B1" i="35"/>
  <c r="B1" i="34"/>
  <c r="B1" i="33"/>
  <c r="B1" i="32"/>
  <c r="B1" i="31"/>
  <c r="B1" i="29"/>
  <c r="B1" i="28"/>
  <c r="B1" i="27"/>
  <c r="B1" i="26"/>
  <c r="B1" i="25"/>
  <c r="B1" i="24"/>
  <c r="B1" i="23"/>
  <c r="B1" i="22"/>
  <c r="B1" i="21"/>
  <c r="B1" i="20"/>
  <c r="B1" i="19"/>
  <c r="B1" i="18"/>
  <c r="B1" i="17"/>
  <c r="B1" i="16"/>
  <c r="B1" i="15"/>
  <c r="B1" i="14"/>
  <c r="B1" i="13"/>
  <c r="B1" i="12"/>
  <c r="B1" i="11"/>
  <c r="B1" i="9"/>
  <c r="B1" i="10"/>
  <c r="B1" i="8"/>
  <c r="B1" i="7"/>
  <c r="B1" i="6"/>
  <c r="B1" i="5"/>
</calcChain>
</file>

<file path=xl/sharedStrings.xml><?xml version="1.0" encoding="utf-8"?>
<sst xmlns="http://schemas.openxmlformats.org/spreadsheetml/2006/main" count="21780" uniqueCount="3075">
  <si>
    <t>Iowa Energy Efficiency Statewide Technical Reference Manual - Version 5 (Effective Jan. 1, 2021)</t>
  </si>
  <si>
    <t>Nonresidential Measures</t>
  </si>
  <si>
    <t>Prepared by Vermont Energy Investment Corp.</t>
  </si>
  <si>
    <t>Code, Title, Programs</t>
  </si>
  <si>
    <t>Loadshape</t>
  </si>
  <si>
    <t>Measure Code</t>
  </si>
  <si>
    <t>End Use Category</t>
  </si>
  <si>
    <t>Measure Title</t>
  </si>
  <si>
    <t>Applicable Programs</t>
  </si>
  <si>
    <t>Loadshape(s)</t>
  </si>
  <si>
    <t>Agricultural Equipment</t>
  </si>
  <si>
    <t>Circulation Fans</t>
  </si>
  <si>
    <t>TOS</t>
  </si>
  <si>
    <t>Loadshape NREV06-Industrial Ventilation</t>
  </si>
  <si>
    <t>Ventilation Fans</t>
  </si>
  <si>
    <t xml:space="preserve">Loadshape  NREV06-Industrial Ventilation </t>
  </si>
  <si>
    <t>High Volume Low Speed Fans</t>
  </si>
  <si>
    <t>RF, NC</t>
  </si>
  <si>
    <t>Loadshape– NREV06-Industrial Ventilation</t>
  </si>
  <si>
    <t>Temperature Based On/Off Ventilation Controller</t>
  </si>
  <si>
    <t>RF</t>
  </si>
  <si>
    <t>Agriculture</t>
  </si>
  <si>
    <t>Automatic Milker Take Off</t>
  </si>
  <si>
    <t>Loadshape NRE11 – Nonresidential Agriculture</t>
  </si>
  <si>
    <t>Dairy Scroll Compressor</t>
  </si>
  <si>
    <t>Loadshape NRE01 - Non-Residential Refrigeration - Grocery</t>
  </si>
  <si>
    <t>Heat Lamp</t>
  </si>
  <si>
    <t>Loadshape C04 - Nonresidential Electric Heating</t>
  </si>
  <si>
    <t>Heat Reclaimer</t>
  </si>
  <si>
    <t>Heat Mat</t>
  </si>
  <si>
    <t>Loadshape C04 - Non-Residential Electric Heating</t>
  </si>
  <si>
    <t>Grain Dryer</t>
  </si>
  <si>
    <t>Loadshape NRE11 – Non-Residential Agriculture</t>
  </si>
  <si>
    <t>Live Stock Waterer</t>
  </si>
  <si>
    <t>Low Pressure Irrigation</t>
  </si>
  <si>
    <t>Variable Speed Frequency Drive for Dairy Vacuum Pump and Milking Machine</t>
  </si>
  <si>
    <t>Dairy Plate Cooler</t>
  </si>
  <si>
    <t>LED Grow Light</t>
  </si>
  <si>
    <t>TOS, NC, RF</t>
  </si>
  <si>
    <t>Grain Bin Fan Controls - Deemed</t>
  </si>
  <si>
    <t>Grain Bin Fan Controls - Custom</t>
  </si>
  <si>
    <t>Hot Water</t>
  </si>
  <si>
    <t>Low Flow Faucet Aerators</t>
  </si>
  <si>
    <t>DI</t>
  </si>
  <si>
    <t xml:space="preserve">Loadshape NREW01:16 - Nonresidential Electric Hot Water (by Building Type)
Loadshape NRGW01:16 – Nonresidential Gas Hot Water (by Building Type)
</t>
  </si>
  <si>
    <t>Low Flow Showerheads</t>
  </si>
  <si>
    <t>Gas Hot Water Heater</t>
  </si>
  <si>
    <t>Loadshape NRGW01:16 – Nonresidential Gas Hot Water (by Building Type)</t>
  </si>
  <si>
    <t>Controls for Central Domestic Hot Water</t>
  </si>
  <si>
    <t xml:space="preserve">Loadshape NREW08 – Nonresidential Electric Hot Water – Multifamily
Loadshape NRGW08 – Nonresidential Gas Hot Water - Multifamily
</t>
  </si>
  <si>
    <t>Pool Covers</t>
  </si>
  <si>
    <t>TOS, RF, NC</t>
  </si>
  <si>
    <t>Drainwater Heat Recovery</t>
  </si>
  <si>
    <t>NC, RF</t>
  </si>
  <si>
    <t xml:space="preserve">Loadshape NREW01:16 – Nonresidential Electric Hot Water (by building type)
Loadshape NRGW01:16 – Nonresidential Gas Hot Water (by Building Type)
</t>
  </si>
  <si>
    <t>HVAC</t>
  </si>
  <si>
    <t>Boiler</t>
  </si>
  <si>
    <t>TOS, NC</t>
  </si>
  <si>
    <t xml:space="preserve">Loadshape NRGH01:16 – Nonresidential Gas Heating (by Building Type)
Loadshape NRGB01:16 – Nonresidential Gas Heat and Hot Water (by Building Type)
</t>
  </si>
  <si>
    <t>Furnace</t>
  </si>
  <si>
    <t>Loadshape NRGH01:16 – Nonresidential Gas Heating (by Building Type)</t>
  </si>
  <si>
    <t>Furnace Blower Motor</t>
  </si>
  <si>
    <t>Loadshape NREH01:16 - Nonresidential Electric Heat (by Building Type)</t>
  </si>
  <si>
    <t>Heat Pump Systems</t>
  </si>
  <si>
    <t>Loadshape NREP01:16 - Nonresidential Electric Heat Pump (by Building Type)</t>
  </si>
  <si>
    <t>Geothermal Source Heat Pump</t>
  </si>
  <si>
    <t>Single-Package and Split System Unitary Air Conditioners</t>
  </si>
  <si>
    <t>NREC01:16 - Nonresidential Cooling (by Building Type)</t>
  </si>
  <si>
    <t>Electric Chiller</t>
  </si>
  <si>
    <t>Loadshape NREC01:16 - Nonresidential Cooling (by Building Type)</t>
  </si>
  <si>
    <t xml:space="preserve">Package Terminal Air Conditioner (PTAC) </t>
  </si>
  <si>
    <t>TOS, NC, EREP</t>
  </si>
  <si>
    <t>Package Terminal Heat Pump (PTHP)</t>
  </si>
  <si>
    <t>Guest Room Energy Management (PTAC)</t>
  </si>
  <si>
    <t xml:space="preserve">Loadshape NREH07 – Nonresidential Electric Heat – Lodging
Loadshape NRECH07 – Nonresidential Cooling – Lodging
Loadshape NRGH07 – Nonresidential Gas Heating – Lodging
</t>
  </si>
  <si>
    <t>Boiler Tune-up</t>
  </si>
  <si>
    <t>Furnace Tune-Up</t>
  </si>
  <si>
    <t xml:space="preserve">Loadshape NRGH01:16 – Nonresidential Gas Heating (by Building Type)
Loadshape NREH01:16 – Nonresidential Electric Heating (by Building Type)
</t>
  </si>
  <si>
    <t>Small Commercial Thermostats</t>
  </si>
  <si>
    <t>RF, DI</t>
  </si>
  <si>
    <t xml:space="preserve">Loadshape NREC17 – Non-Residential Cooling – Small Programmable Thermostat
Loadshape NREP01:16 – Non-Residential Electric Heat Pump (by Building Type)
Loadshape NRGH01:16 – Nonresidential Gas Heating (by Building Type)
</t>
  </si>
  <si>
    <t>Variable Frequency Drives for HVAC Pumps</t>
  </si>
  <si>
    <t>TOS, RF</t>
  </si>
  <si>
    <t xml:space="preserve">Loadshape NRE07 – VFD - Boiler feedwater pumps 
Loadshape NRE08 – VFD - Chilled water pumps 
Loadshape NRE09 – VFD - Boiler circulation pumps 
</t>
  </si>
  <si>
    <t>Variable Frequency Drives for HVAC Supply and Return Fans</t>
  </si>
  <si>
    <t xml:space="preserve">Loadshape NRE04 – VFD - Supply fans 
Loadshape NRE05 – VFD - Return fans 
Loadshape NRE06 – VFD - Exhaust fans 
</t>
  </si>
  <si>
    <t>Duct Insulation</t>
  </si>
  <si>
    <t xml:space="preserve">NREC01:16 – Nonresidential Cooling (by Building Type)
NREH01:16 – Nonresidential Electric Heat (by Building Type)
NREP01:16 – Nonresidential Electric Heat Pump (by Building Type)
NRGH01:16 – Nonresidential Gas Heating (by Building Type)
</t>
  </si>
  <si>
    <t>Duct Repair and Sealing - Blower Door</t>
  </si>
  <si>
    <t>Duct Repair and Sealing - Deemed</t>
  </si>
  <si>
    <t>Chiller Pipe Insulation</t>
  </si>
  <si>
    <t>NREC01:16 – Nonresidential Cooling (by Building Type)</t>
  </si>
  <si>
    <t>Hydronic Heating Pipe Insulation</t>
  </si>
  <si>
    <t>Shut Off Damper for Space Heating Boilers or Furnaces</t>
  </si>
  <si>
    <t>Room Air Conditioner</t>
  </si>
  <si>
    <t xml:space="preserve">Loadshapes NREC01-NREC16 dependent on building type. </t>
  </si>
  <si>
    <t>Room Air Conditioner Recycling</t>
  </si>
  <si>
    <t>ERET</t>
  </si>
  <si>
    <t>Steam Trap Replacement or Repair</t>
  </si>
  <si>
    <t>Loadshape NRGH01:16 - Nonresidential Gas Heating (by Building Type)</t>
  </si>
  <si>
    <t>Electric HVAC Tune-Up Custom</t>
  </si>
  <si>
    <t>Electric HVAC Tune-Up Deemed</t>
  </si>
  <si>
    <t>Lighting</t>
  </si>
  <si>
    <t>Compact Fluorescent Lamp - Standard</t>
  </si>
  <si>
    <t>TOS, DI, RF</t>
  </si>
  <si>
    <t>Loadshape NREL01:16 – Nonresidential Lighting (by Building Type)</t>
  </si>
  <si>
    <t>NR-LTG-SPCFL-V02-180101</t>
  </si>
  <si>
    <t>Compact Fluorescent Lamp - Specialty</t>
  </si>
  <si>
    <t>TOS, RF, DI</t>
  </si>
  <si>
    <t xml:space="preserve">Loadshape NREL01:16 – Nonresidential Lighting (by Building Type) </t>
  </si>
  <si>
    <t>LED Lamp Standard</t>
  </si>
  <si>
    <t>LED Lamp Specialty</t>
  </si>
  <si>
    <t>LED Fixtures</t>
  </si>
  <si>
    <t>T5 HO Fixtures and Lamp/Ballast Systems</t>
  </si>
  <si>
    <t>High Performance and Reduced Wattage T8 Fixtures and Lamps</t>
  </si>
  <si>
    <t>Metal Halide</t>
  </si>
  <si>
    <t>Commercial LED Exit Sign</t>
  </si>
  <si>
    <t>Loadshape E01 – Flat</t>
  </si>
  <si>
    <t>LED Street Lighting</t>
  </si>
  <si>
    <t>Loadshape NREL017 – Nonresidential Street Lighting</t>
  </si>
  <si>
    <t>LED Traffic and Pedestrian Signals</t>
  </si>
  <si>
    <t xml:space="preserve">Loadshape NREL18 - Traffic Signal - Red Balls, always changing or flashing
Loadshape NREL19 - Traffic Signal - Red Balls, changing day, off night
Loadshape NREL20 - Traffic Signal - Green Balls, always changing
Loadshape NREL21 - Traffic Signal - Green Balls, changing day, off night
Loadshape NREL22 - Traffic Signal - Red Arrows
Loadshape NREL23 - Traffic Signal - Green Arrows
Loadshape NREL24 - Traffic Signal - Flashing Yellows
Loadshape NREL25 - Traffic Signal - “Hand” Don’t Walk Signal
Loadshape NREL26 - Traffic Signal - “Man” Walk Signal
Loadshape NREL27 - Traffic Signal - Bi-Modal Walk/Don’t Walk
</t>
  </si>
  <si>
    <t>Lighting Control</t>
  </si>
  <si>
    <t>Daylighting Control</t>
  </si>
  <si>
    <t>Multi-Level Lighting Switch</t>
  </si>
  <si>
    <t>Miscellaneous</t>
  </si>
  <si>
    <t>Variable Frequency Drives for Process</t>
  </si>
  <si>
    <t>Custom Loadshape</t>
  </si>
  <si>
    <t>Clothes Washer</t>
  </si>
  <si>
    <t>Loadshape RE01 - Residential Clothes Washer 
Loadshape G01 - Flat (gas)</t>
  </si>
  <si>
    <t>Motors</t>
  </si>
  <si>
    <t xml:space="preserve">Loadshape NRE03 – Non-Residential Industrial Motor </t>
  </si>
  <si>
    <t>Forklift Battery Charger</t>
  </si>
  <si>
    <t xml:space="preserve">Loadshape NRE13 - Indust. 1-shift (8/5)
Loadshape NRE14 - Indust. 2-shift (16/5)
Loadshape NRE15 - Indust. 3-shift (24/5)
Loadshape NRE16 - Indust. 4-shift (24/7) </t>
  </si>
  <si>
    <t>Food Service</t>
  </si>
  <si>
    <t>Dishwasher</t>
  </si>
  <si>
    <t>Loadshape NREW12 - Nonresidential Electric Hot Water – Restaurant
Loadshape NRGW12 - Nonresidential Gas Hot Water – Restaurant</t>
  </si>
  <si>
    <t>Commercial Solid and Glass Door Refrigerators &amp; Freezers</t>
  </si>
  <si>
    <t>Loadshape NRE01 - Nonresidential Refrigeration – Grocery</t>
  </si>
  <si>
    <t>Pre-Rinse Spray Valve</t>
  </si>
  <si>
    <t>TOS, DI</t>
  </si>
  <si>
    <t>Infrared Upright Broiler</t>
  </si>
  <si>
    <t>Loadshape NRGC01 - Nonresidential Gas Cooking – Restaurant</t>
  </si>
  <si>
    <t>Infrared Salamander Broiler</t>
  </si>
  <si>
    <t>Infrared Charbroiler</t>
  </si>
  <si>
    <t>Convection Oven</t>
  </si>
  <si>
    <t>Loadshape NRE02 - Nonresidential Electric Cooking – Restaurant
Loadshape NRGC01 - Nonresidential Gas Cooking – Restaurant</t>
  </si>
  <si>
    <t>Conveyor Oven</t>
  </si>
  <si>
    <t>Infrared Rotisserie Oven</t>
  </si>
  <si>
    <t>Commercial Steam Cooker</t>
  </si>
  <si>
    <t>Fryer</t>
  </si>
  <si>
    <t>Griddle</t>
  </si>
  <si>
    <t>Shell</t>
  </si>
  <si>
    <t>Infiltration Control - Blower Door</t>
  </si>
  <si>
    <t>NREC01:16 – Nonresidential Cooling (by Building Type)
NREH01:16 – Nonresidential Electric Heat (by Building Type)
NREP01:16 – Nonresidential Electric Heat Pump (by Building Type)
NRGH01:16 – Nonresidential Gas Heating (by Building Type)</t>
  </si>
  <si>
    <t>Infiltration Control - Deemed</t>
  </si>
  <si>
    <t>Foundation Wall Insulation</t>
  </si>
  <si>
    <t>Roof Insulation</t>
  </si>
  <si>
    <t>Wall Insulation</t>
  </si>
  <si>
    <t>Efficient Windows</t>
  </si>
  <si>
    <t>NC, TOS</t>
  </si>
  <si>
    <t>Insulated Doors</t>
  </si>
  <si>
    <t>Refrigeration</t>
  </si>
  <si>
    <t>LED Refrigerator Case Light Occupancy Sensor</t>
  </si>
  <si>
    <t>Loadshape NREL01 – Nonresidential Lighting – Convenience
Loadshape NREL03 – Nonresidential Lighting – Grocery
Loadshape NREL13 – Nonresidential Lighting – Retail – Large
Loadshape NREL14 – Nonresidential Lighting – Retail – Small</t>
  </si>
  <si>
    <t>Door Heater Controls for Cooler or Freezer</t>
  </si>
  <si>
    <t>Efficient Motors for Walk-in and Display Case Coolers / Freezers</t>
  </si>
  <si>
    <t>Night Covers for Open Refrigerated Display Cases</t>
  </si>
  <si>
    <t>Loadshape NRE12: Night Covers for Refrigeration Display Cases</t>
  </si>
  <si>
    <t>Refrigerated Beverage Vending Machine</t>
  </si>
  <si>
    <t>Refrigerator Recycling - Regression</t>
  </si>
  <si>
    <t>Loadshape RE09 - Residential Refrigerator
Loadshape RE02 – Residential Freezer</t>
  </si>
  <si>
    <t>Refrigerator Recycling - Deemed</t>
  </si>
  <si>
    <t>Freezer Recycling - Regression</t>
  </si>
  <si>
    <t>Freezer Recycling - Deemed</t>
  </si>
  <si>
    <t>Scroll Refrigeration Compressor</t>
  </si>
  <si>
    <t>Loadshape NRE01 - Non-Residential Refrigeration – Grocery</t>
  </si>
  <si>
    <t>Strip Curtain for Walk-in Coolers and Freezers</t>
  </si>
  <si>
    <t>Ice Maker</t>
  </si>
  <si>
    <t>Loadshape NRE01 - Nonresidential Electric Refrigeration – Restaurant</t>
  </si>
  <si>
    <t>Efficient Motor Controls for Walk-in and Display Case Coolers/Freezers</t>
  </si>
  <si>
    <t>Add Doors to Display Cases</t>
  </si>
  <si>
    <t>Loadshape NRE01 - Nonresidential Refrigeration – Grocery
Loadshape NREC01:16 - Nonresidential Cooling (by Building Type)
Loadshape NRGH01:16 – Nonresidential Gas Heating (by Building Type)</t>
  </si>
  <si>
    <t>Refrigeration Economizers</t>
  </si>
  <si>
    <t>Loadshape NRE17 – Refrigeration Economizer</t>
  </si>
  <si>
    <t>Compressed Air</t>
  </si>
  <si>
    <t>Air Compressor with VSD</t>
  </si>
  <si>
    <t>Loadshape NRE13 – Indust. 1-shift (8/5)
Loadshape NRE14 – Indust. 2-shift (16/5) 
Loadshape NRE15 – Indust. 3-shift (24/5)
Loadshape NRE16 – Indust. 4-shift (24/7)</t>
  </si>
  <si>
    <t>High Efficiency Air Nozzle</t>
  </si>
  <si>
    <t>No Loss Condensate Drain</t>
  </si>
  <si>
    <t>NRE03 – Industrial Motor</t>
  </si>
  <si>
    <r>
      <rPr>
        <b/>
        <sz val="11"/>
        <color theme="1"/>
        <rFont val="Calibri"/>
        <family val="2"/>
        <scheme val="minor"/>
      </rPr>
      <t>Measure Code</t>
    </r>
    <r>
      <rPr>
        <sz val="11"/>
        <color theme="1"/>
        <rFont val="Calibri"/>
        <family val="2"/>
        <scheme val="minor"/>
      </rPr>
      <t>:</t>
    </r>
  </si>
  <si>
    <t>Lifetime of Efficient Equipment:</t>
  </si>
  <si>
    <t>Remaining Lifetime of Existing Equipment (Early Replacement Only):</t>
  </si>
  <si>
    <t>Dependent Variable Input  1</t>
  </si>
  <si>
    <t>Dependent Variable 1 Options</t>
  </si>
  <si>
    <t>Lifetime</t>
  </si>
  <si>
    <t>Remaining Lifetime</t>
  </si>
  <si>
    <t>Measure Cost:</t>
  </si>
  <si>
    <t>Deferred Baseline Replacement Cost (Early Replacement Only):</t>
  </si>
  <si>
    <t>Dependent Variable Input 1</t>
  </si>
  <si>
    <t>Incremental Cost</t>
  </si>
  <si>
    <t>Full Cost (Early Replacement)</t>
  </si>
  <si>
    <t>Deferred Baseline Replacement Cost</t>
  </si>
  <si>
    <t>O&amp;M Cost:</t>
  </si>
  <si>
    <t>Life of Component</t>
  </si>
  <si>
    <t>Cost</t>
  </si>
  <si>
    <t>Primary Algorithms:</t>
  </si>
  <si>
    <t>Metric</t>
  </si>
  <si>
    <t>Algorithm</t>
  </si>
  <si>
    <t>Time of Sale</t>
  </si>
  <si>
    <t>Time of Sale Energy (ΔkWh)</t>
  </si>
  <si>
    <r>
      <t>Time of Sale Demand (</t>
    </r>
    <r>
      <rPr>
        <sz val="10"/>
        <rFont val="Calibri"/>
        <family val="2"/>
      </rPr>
      <t>Δ</t>
    </r>
    <r>
      <rPr>
        <sz val="10"/>
        <rFont val="Arial"/>
        <family val="2"/>
      </rPr>
      <t xml:space="preserve">kW) </t>
    </r>
  </si>
  <si>
    <t>Time of Sale Gas (ΔTherms)</t>
  </si>
  <si>
    <t>Time of Sale Peak Gas (ΔPeakTherms)</t>
  </si>
  <si>
    <t>Time of Sale Water (ΔGallons)</t>
  </si>
  <si>
    <t>Early Replacement Only</t>
  </si>
  <si>
    <t>Existing Unit Life Energy (ΔkWh)</t>
  </si>
  <si>
    <r>
      <t>Existing Unit Life Demand (</t>
    </r>
    <r>
      <rPr>
        <sz val="10"/>
        <rFont val="Calibri"/>
        <family val="2"/>
      </rPr>
      <t>Δ</t>
    </r>
    <r>
      <rPr>
        <sz val="10"/>
        <rFont val="Arial"/>
        <family val="2"/>
      </rPr>
      <t xml:space="preserve">kW) </t>
    </r>
  </si>
  <si>
    <t>Existing Unit Life Gas (ΔTherms)</t>
  </si>
  <si>
    <t>Existing Unit Life Peak Gas (ΔPeakTherms)</t>
  </si>
  <si>
    <t>Existing Unit Life Water (ΔGallons)</t>
  </si>
  <si>
    <t>Remaining Life Energy (ΔkWh)</t>
  </si>
  <si>
    <t xml:space="preserve">Remaining Life Demand (ΔkW) </t>
  </si>
  <si>
    <t>Remaining Life Gas (ΔTherms)</t>
  </si>
  <si>
    <t>Remaining Life Peak Gas (ΔPeakTherms)</t>
  </si>
  <si>
    <t>Remaining Life  Water (ΔGallons)</t>
  </si>
  <si>
    <t>Sub Algorithms:</t>
  </si>
  <si>
    <t>Variable</t>
  </si>
  <si>
    <t>Sub Algorithm</t>
  </si>
  <si>
    <t>Variables:</t>
  </si>
  <si>
    <t>Label</t>
  </si>
  <si>
    <t>Dependent Variable Input 2</t>
  </si>
  <si>
    <t>Dependent Variable  2 Options</t>
  </si>
  <si>
    <t>Defaults / Values</t>
  </si>
  <si>
    <t>Calculation (C) or Customizable (Y/N)</t>
  </si>
  <si>
    <t>Units</t>
  </si>
  <si>
    <t>Variable Definition</t>
  </si>
  <si>
    <t>NR-AGE-CIRC-V04-210101</t>
  </si>
  <si>
    <t>Dependent Variable 2 Options</t>
  </si>
  <si>
    <t>Incremental Install Cost</t>
  </si>
  <si>
    <t>Cost known?</t>
  </si>
  <si>
    <t>Known</t>
  </si>
  <si>
    <t>Fan Diameter</t>
  </si>
  <si>
    <t>12-23</t>
  </si>
  <si>
    <t>Actual - $375</t>
  </si>
  <si>
    <t>24-35</t>
  </si>
  <si>
    <t>Actual - $450</t>
  </si>
  <si>
    <t>36-47</t>
  </si>
  <si>
    <t>Actual - $525</t>
  </si>
  <si>
    <t>48+</t>
  </si>
  <si>
    <t>Actual - $600</t>
  </si>
  <si>
    <t>Unknown</t>
  </si>
  <si>
    <t>=([WattsBase] - [WattsEE]) / 1000 * [Hours] * [Nfans]</t>
  </si>
  <si>
    <t>=([WattsBase] - [WattsEE]) / 1000 * [CF] * [ Nfans]</t>
  </si>
  <si>
    <t>[WattsBase]</t>
  </si>
  <si>
    <t>N</t>
  </si>
  <si>
    <t>Watts</t>
  </si>
  <si>
    <t>Demand (W) of baseline fan</t>
  </si>
  <si>
    <t>[WattsEE]</t>
  </si>
  <si>
    <t>Demand (W) of efficient fan</t>
  </si>
  <si>
    <t>[Hours]</t>
  </si>
  <si>
    <t>Facility Type</t>
  </si>
  <si>
    <t>Hog</t>
  </si>
  <si>
    <t>Y</t>
  </si>
  <si>
    <t>Hours</t>
  </si>
  <si>
    <t>Actual hours of operation. Typically the fans will be operated above certain temperature thresholds, and therefore the operating hours can be reasonably estimated using the Ag Ventilation Operating Hours Calculator if temperature setpoints are known. If not, the following table  can be used to establish operating hours by facility type (hog, poultry, or dairy). For dairy facilities the typical temperature setpoint can be assumed to be 67⁰F, for poultry and hog facilities it can be assumed to be 65⁰F and 60⁰F, respectively, as these are the recommended temperatures above which comfort cooling should be provided for livestock .</t>
  </si>
  <si>
    <t>Poultry</t>
  </si>
  <si>
    <t>Dairy</t>
  </si>
  <si>
    <t>Unknown/Other</t>
  </si>
  <si>
    <t>[Nfans]</t>
  </si>
  <si>
    <t>Number of circulation fans</t>
  </si>
  <si>
    <t>[CF]</t>
  </si>
  <si>
    <t>Summer Peak Coincidence Factor</t>
  </si>
  <si>
    <t>NR-AGE-VENT-V03-210101</t>
  </si>
  <si>
    <t>14-23</t>
  </si>
  <si>
    <t>Actual hours of operation.  Typically the fans will be operated in a staged fashion such that only a fraction of total fans are operating in conditions that do not require maximum installed capacity. Accordingly, effective full load hours (EFLH) should be determined based on operating schedule and considering factors such as number of fans, stages, and temperature band definitions. If this information is unavailable, the table below may be used to reasonably estimate EFLH for hog, poultry, and dairy facilities, based on typical control schedules</t>
  </si>
  <si>
    <t>NR-AGE-HVLS-V03-210101</t>
  </si>
  <si>
    <t>16-17.9</t>
  </si>
  <si>
    <t>Actual - $1,210</t>
  </si>
  <si>
    <t>Actual</t>
  </si>
  <si>
    <t>18-19.9</t>
  </si>
  <si>
    <t>Actual - $1,460</t>
  </si>
  <si>
    <t>20-23.9</t>
  </si>
  <si>
    <t>Actual - $1,840</t>
  </si>
  <si>
    <t>24+</t>
  </si>
  <si>
    <t>Actual - $2,090</t>
  </si>
  <si>
    <t xml:space="preserve">=(∑ ([N_base] * [WattsBase]) - ∑([N_ee] *[WattsEE])) / 1000 * [Hours] </t>
  </si>
  <si>
    <t xml:space="preserve">=(∑([N_base] * [WattsBase])-∑([N_ee] * [WattsEE)])/1000 * [CF] </t>
  </si>
  <si>
    <t>[Nbase]</t>
  </si>
  <si>
    <t>Retrofit</t>
  </si>
  <si>
    <t>Number of baseline (conventional) fans being replaced (of equivalent wattage)</t>
  </si>
  <si>
    <t>New Construction</t>
  </si>
  <si>
    <t>[Wattsbase]</t>
  </si>
  <si>
    <t>Project Type</t>
  </si>
  <si>
    <t>Diameter of Fan (ft)</t>
  </si>
  <si>
    <t>Operating demand (W) of baseline fan</t>
  </si>
  <si>
    <t>[Nee]</t>
  </si>
  <si>
    <t>Number of efficient fans installed (of equivalent wattage)</t>
  </si>
  <si>
    <t>[Wattsee]</t>
  </si>
  <si>
    <t>Diameter of Fan</t>
  </si>
  <si>
    <t>Type</t>
  </si>
  <si>
    <t>Operating demand (W) of efficient fan</t>
  </si>
  <si>
    <t>NR-AGE-VCON-V02-210101</t>
  </si>
  <si>
    <t>=([Watts_fan]) / 1000 * ([Hours_control] )</t>
  </si>
  <si>
    <t>[Watts_fan]</t>
  </si>
  <si>
    <t>Diamter of Fan</t>
  </si>
  <si>
    <t>Total wattage of controlled fans</t>
  </si>
  <si>
    <t>[Hourscontrol]</t>
  </si>
  <si>
    <t>Reduction in fan run hours due to controller</t>
  </si>
  <si>
    <t>NR-AGE-AMTO-V03-210101</t>
  </si>
  <si>
    <t xml:space="preserve">= [kWh/cow/milking]  * [Nmilkings] * [Ncows] </t>
  </si>
  <si>
    <t>=  [∆kWh] / [FLH]  * [CF]</t>
  </si>
  <si>
    <t>[kWh/Cow]</t>
  </si>
  <si>
    <t>kWh used per cow per milking</t>
  </si>
  <si>
    <t>[Nmilkings]</t>
  </si>
  <si>
    <t>Number of milkings per day</t>
  </si>
  <si>
    <t>[Ncows]</t>
  </si>
  <si>
    <t>Number of milking cows per farm</t>
  </si>
  <si>
    <t>[FLH]</t>
  </si>
  <si>
    <t>Full Load Hours</t>
  </si>
  <si>
    <t xml:space="preserve">[CF] </t>
  </si>
  <si>
    <t>Coincidence Factor</t>
  </si>
  <si>
    <t>NR-AGE-SCROL-V04-210101</t>
  </si>
  <si>
    <t>=(1/[EER_base] - 1/[EER_ee] ) * [Gal] * [Days_yr] * [Specific_heat]  * [Density_milk]  * [∆T] *  1/[1000]  * [N_Cows]</t>
  </si>
  <si>
    <t xml:space="preserve">=  [∆kWh] / [FLH]  * [CF] </t>
  </si>
  <si>
    <t xml:space="preserve">[EERBase] </t>
  </si>
  <si>
    <t xml:space="preserve">Capacity </t>
  </si>
  <si>
    <t>0-7500</t>
  </si>
  <si>
    <t>Btu/watt-hour</t>
  </si>
  <si>
    <t>Cooling efficiency of existing compressor in Btu/watt-hour</t>
  </si>
  <si>
    <t>7500-14999</t>
  </si>
  <si>
    <t>15000-22499</t>
  </si>
  <si>
    <t>22500-29999</t>
  </si>
  <si>
    <t>30000-37499</t>
  </si>
  <si>
    <t>37500-44999</t>
  </si>
  <si>
    <t>45000-52499</t>
  </si>
  <si>
    <t>52500-59999</t>
  </si>
  <si>
    <t>60000-67499</t>
  </si>
  <si>
    <t>67500-75000</t>
  </si>
  <si>
    <t>[EERee ]</t>
  </si>
  <si>
    <t>Cooling efficiency of efficient scroll compressor in Btu/watt-hour</t>
  </si>
  <si>
    <t>[Gal]</t>
  </si>
  <si>
    <t>Gallons</t>
  </si>
  <si>
    <t>Gallons of mile produced by one cow in a day</t>
  </si>
  <si>
    <t>[Daysyr]</t>
  </si>
  <si>
    <t>Days</t>
  </si>
  <si>
    <t>Number of days per year</t>
  </si>
  <si>
    <t>[Specificheat]</t>
  </si>
  <si>
    <t>Btu/lb-°F</t>
  </si>
  <si>
    <t>Specific heat of milk in Btu/lb-°F</t>
  </si>
  <si>
    <t>[Densitymilk]</t>
  </si>
  <si>
    <t>lb/gal</t>
  </si>
  <si>
    <t>Density milk in lb/gal</t>
  </si>
  <si>
    <t>[ΔT]</t>
  </si>
  <si>
    <t>Pre-cooler?</t>
  </si>
  <si>
    <t>Yes</t>
  </si>
  <si>
    <t>°F</t>
  </si>
  <si>
    <t>Required change in temperature</t>
  </si>
  <si>
    <t>No</t>
  </si>
  <si>
    <t>[1000]</t>
  </si>
  <si>
    <t>Conversion factor from watts to kilowatts</t>
  </si>
  <si>
    <t>Full load hours. The refrigeration is assumed to be in operation every day of the year, but because of compressor cycling the full load hours are 3910 hours for medium temperature applications</t>
  </si>
  <si>
    <t>NR-AGE-HTLP-V02-210101</t>
  </si>
  <si>
    <t>=  ([W_Base] - [W_Eff]) / [1000]  * [Hours] * [N_Units]</t>
  </si>
  <si>
    <t>= 0</t>
  </si>
  <si>
    <t>[Wbase]</t>
  </si>
  <si>
    <t>watts</t>
  </si>
  <si>
    <t>Wattage of baseline heat lamp</t>
  </si>
  <si>
    <t>[Weff]</t>
  </si>
  <si>
    <t>Wattage of reduced wattage heat lamp</t>
  </si>
  <si>
    <t>hours</t>
  </si>
  <si>
    <t>Annual heat lamp operating hours</t>
  </si>
  <si>
    <t>Factor</t>
  </si>
  <si>
    <t>[Nunits]</t>
  </si>
  <si>
    <t>Number</t>
  </si>
  <si>
    <t>Number of units installed</t>
  </si>
  <si>
    <t>NR-AGE-HTRE-V04-210101</t>
  </si>
  <si>
    <t>Time of Sale Energy (ΔkWh/cow)</t>
  </si>
  <si>
    <t>=[Reclaimable Heat] * (1 / [E.F]) / [3412]</t>
  </si>
  <si>
    <t>[Heat Available]</t>
  </si>
  <si>
    <r>
      <t>= [Lbs of Milk] * [C</t>
    </r>
    <r>
      <rPr>
        <vertAlign val="subscript"/>
        <sz val="11"/>
        <color theme="1"/>
        <rFont val="Calibri"/>
        <family val="2"/>
        <scheme val="minor"/>
      </rPr>
      <t>P,Milk</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 [Days]</t>
    </r>
  </si>
  <si>
    <t>[Heat Storage]</t>
  </si>
  <si>
    <r>
      <t>= [Hot Water] * [P</t>
    </r>
    <r>
      <rPr>
        <vertAlign val="subscript"/>
        <sz val="11"/>
        <color theme="1"/>
        <rFont val="Calibri"/>
        <family val="2"/>
        <scheme val="minor"/>
      </rPr>
      <t>Water</t>
    </r>
    <r>
      <rPr>
        <sz val="11"/>
        <color theme="1"/>
        <rFont val="Calibri"/>
        <family val="2"/>
        <scheme val="minor"/>
      </rPr>
      <t>] * [C</t>
    </r>
    <r>
      <rPr>
        <vertAlign val="subscript"/>
        <sz val="11"/>
        <color theme="1"/>
        <rFont val="Calibri"/>
        <family val="2"/>
        <scheme val="minor"/>
      </rPr>
      <t>P,Water</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 [Days]</t>
    </r>
  </si>
  <si>
    <t>[Reclaimable Heat]</t>
  </si>
  <si>
    <t>Precooler (Y/N)?</t>
  </si>
  <si>
    <t>Heat Storage (No precooler)</t>
  </si>
  <si>
    <t>Btuh/cow/yr</t>
  </si>
  <si>
    <t xml:space="preserve">Quantity of reclaimable heat per cow. These equations, for the reclaimable heat available from the milk (Heat Available) and for the heat required for the hot water needs for the dairy (Heat Storage), reveal that the heat available from the milk limits the usable heat when a precooler is installed. In the absence of a precooler, the heat storage limits the usable heat, </t>
  </si>
  <si>
    <t>Heat Available (precooler)</t>
  </si>
  <si>
    <t>[E.F]</t>
  </si>
  <si>
    <t xml:space="preserve">Energy factor of the electric water heater </t>
  </si>
  <si>
    <t>[3412]</t>
  </si>
  <si>
    <t>kWh/Btu</t>
  </si>
  <si>
    <t>Btu to kWh electric conversion factor</t>
  </si>
  <si>
    <t>[Lbs of Milk]</t>
  </si>
  <si>
    <t>lbs/cow/day</t>
  </si>
  <si>
    <t>Pounds of milk produced per day per cow that needs to be cooled</t>
  </si>
  <si>
    <r>
      <t>[C</t>
    </r>
    <r>
      <rPr>
        <vertAlign val="subscript"/>
        <sz val="11"/>
        <color theme="1"/>
        <rFont val="Calibri"/>
        <family val="2"/>
        <scheme val="minor"/>
      </rPr>
      <t>P,Milk</t>
    </r>
    <r>
      <rPr>
        <sz val="11"/>
        <color theme="1"/>
        <rFont val="Calibri"/>
        <family val="2"/>
        <scheme val="minor"/>
      </rPr>
      <t>]</t>
    </r>
  </si>
  <si>
    <t>Btu/(lb-°F)</t>
  </si>
  <si>
    <t>Specific heat of milk</t>
  </si>
  <si>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t>
    </r>
  </si>
  <si>
    <t>Yes (No precooler)</t>
  </si>
  <si>
    <t>No (precooler)</t>
  </si>
  <si>
    <t>[Days]</t>
  </si>
  <si>
    <t>days/yr</t>
  </si>
  <si>
    <t>Number of milking days per year</t>
  </si>
  <si>
    <t>[Hot Water]</t>
  </si>
  <si>
    <t>gallons/cow/day</t>
  </si>
  <si>
    <t>Gallons of hot water needed per cow per day</t>
  </si>
  <si>
    <r>
      <t>[P</t>
    </r>
    <r>
      <rPr>
        <vertAlign val="subscript"/>
        <sz val="11"/>
        <color theme="1"/>
        <rFont val="Calibri"/>
        <family val="2"/>
        <scheme val="minor"/>
      </rPr>
      <t>water</t>
    </r>
    <r>
      <rPr>
        <sz val="11"/>
        <color theme="1"/>
        <rFont val="Calibri"/>
        <family val="2"/>
        <scheme val="minor"/>
      </rPr>
      <t>]</t>
    </r>
  </si>
  <si>
    <t>lbs/gallon</t>
  </si>
  <si>
    <t>Density of water</t>
  </si>
  <si>
    <r>
      <t>[C</t>
    </r>
    <r>
      <rPr>
        <vertAlign val="subscript"/>
        <sz val="11"/>
        <color theme="1"/>
        <rFont val="Calibri"/>
        <family val="2"/>
        <scheme val="minor"/>
      </rPr>
      <t>P,Water</t>
    </r>
    <r>
      <rPr>
        <sz val="11"/>
        <color theme="1"/>
        <rFont val="Calibri"/>
        <family val="2"/>
        <scheme val="minor"/>
      </rPr>
      <t>]</t>
    </r>
  </si>
  <si>
    <t>Specific heat of water</t>
  </si>
  <si>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t>
    </r>
  </si>
  <si>
    <t>Change in water temperature between the incoming water and the hot water leaving the hot water heater</t>
  </si>
  <si>
    <t>NR-AGE-HTMT-V03-210101</t>
  </si>
  <si>
    <t xml:space="preserve">= [([Mats_Single] * [Savings_SingleMat] )+ ([Mats_Double * [Savings_DoubleMat] )] -[ Controller] * [Controller Impact] </t>
  </si>
  <si>
    <t>[MatsSingle]</t>
  </si>
  <si>
    <t>Number of single mats at 90 watts or less</t>
  </si>
  <si>
    <t>[MatsDouble]</t>
  </si>
  <si>
    <t>Number of single mats at 180 watts or less</t>
  </si>
  <si>
    <t xml:space="preserve">[SavingsSingleMat] </t>
  </si>
  <si>
    <t>Baseline Heat Lamp</t>
  </si>
  <si>
    <t>125W</t>
  </si>
  <si>
    <t>kWh/mat</t>
  </si>
  <si>
    <t>kWh per single mat</t>
  </si>
  <si>
    <t>175W</t>
  </si>
  <si>
    <t>[SavingsDoubleMat]</t>
  </si>
  <si>
    <t>kWh per double mat</t>
  </si>
  <si>
    <t>[Controller]</t>
  </si>
  <si>
    <t>Number of Controllers</t>
  </si>
  <si>
    <t>[Controller Impact]</t>
  </si>
  <si>
    <t>kWh</t>
  </si>
  <si>
    <t>Usage per controller</t>
  </si>
  <si>
    <t>NR-AGE-GNDR-V02-200101</t>
  </si>
  <si>
    <t>Bushels per hour</t>
  </si>
  <si>
    <t>&lt; 500</t>
  </si>
  <si>
    <t>Annual bushels</t>
  </si>
  <si>
    <t>&lt; 170,000</t>
  </si>
  <si>
    <t>≥ 500 and &lt; 1000</t>
  </si>
  <si>
    <t>≥ 170,000 and &lt; 330,000</t>
  </si>
  <si>
    <t>≥ 1000 and &lt; 2000</t>
  </si>
  <si>
    <t>≥ 330,000 and &lt; 670,000</t>
  </si>
  <si>
    <t>≥ 2000 and &lt; 3500</t>
  </si>
  <si>
    <t>≥ 670,000 and &lt; 1,200,000</t>
  </si>
  <si>
    <t>≥ 3500 and ≤ 5000</t>
  </si>
  <si>
    <t>≥ 1,200,000 and ≤ 1,700,000</t>
  </si>
  <si>
    <t xml:space="preserve">= [Bushels_yr] )* ([kWh_Bushel old])  - [kWh_Bushel new])  </t>
  </si>
  <si>
    <t>[Bushelsyr]</t>
  </si>
  <si>
    <t>Savings Tier (Bushels/hr) from manufacturer</t>
  </si>
  <si>
    <t>Savings Tier (Bushels/yr)</t>
  </si>
  <si>
    <t>Number of average bushels dried per year</t>
  </si>
  <si>
    <t xml:space="preserve">[kWhBushel old]  </t>
  </si>
  <si>
    <t>kWh usage per bushel for an old grain dryer</t>
  </si>
  <si>
    <t xml:space="preserve">[kWhBushel new] </t>
  </si>
  <si>
    <t>kWh usage per bushel for a new grain dryer</t>
  </si>
  <si>
    <t>NR-AGE-LSWT-V02-180101</t>
  </si>
  <si>
    <t>=[kWh/waterer] * [N_Units]</t>
  </si>
  <si>
    <t>[kWh/Waterer]</t>
  </si>
  <si>
    <t>kWh per waterer</t>
  </si>
  <si>
    <t>Number of waterers installed per farm</t>
  </si>
  <si>
    <t>NR-AGE-LIRR-V02-200101</t>
  </si>
  <si>
    <t>=0.746 * [hours] * ([Pressure] * [Flow/Acre] * [Acres]) / ([1715] * [Pump_eff])</t>
  </si>
  <si>
    <t>hrs/yr</t>
  </si>
  <si>
    <t>Hours irrigation system runs per season</t>
  </si>
  <si>
    <t>[Pressure]</t>
  </si>
  <si>
    <t>psi</t>
  </si>
  <si>
    <t>Reduction in pump pressure resulting from retrofit</t>
  </si>
  <si>
    <t>[Acres]</t>
  </si>
  <si>
    <t>Acres</t>
  </si>
  <si>
    <t>[Flow per Acre]</t>
  </si>
  <si>
    <t>gallons/minute/acre</t>
  </si>
  <si>
    <t>Flow rate per acre</t>
  </si>
  <si>
    <t>[1715]</t>
  </si>
  <si>
    <t>Conversion factor from PSI * GPM ((lb * gallons) / (sq. in * min)) to horsepower</t>
  </si>
  <si>
    <t>[Pumpeff]</t>
  </si>
  <si>
    <t>Pump efficiency</t>
  </si>
  <si>
    <t>Full load hours</t>
  </si>
  <si>
    <t>Summer System Peak Conincidence Factor</t>
  </si>
  <si>
    <t>NR-AGE-VDVP-V03-210101</t>
  </si>
  <si>
    <t>Material and Labor Cost</t>
  </si>
  <si>
    <t>= [16] * [Nmilking] * [Ncows]</t>
  </si>
  <si>
    <t xml:space="preserve">=  [∆kWh] / [FLH] * [CF] </t>
  </si>
  <si>
    <t>[16]</t>
  </si>
  <si>
    <t>kWh/cow</t>
  </si>
  <si>
    <t>Annual energy savings per cow per milking from VSD dairy vacuum pump (kWh/cow/milking)</t>
  </si>
  <si>
    <t>[Nmilking]</t>
  </si>
  <si>
    <t>Milkings</t>
  </si>
  <si>
    <t>Number of milkings per cow per day</t>
  </si>
  <si>
    <t>NR-AGE-DYPC-V05-210101</t>
  </si>
  <si>
    <t>Cost known (Y/N)?</t>
  </si>
  <si>
    <t>= [kWh/Cow] * [Ncows]</t>
  </si>
  <si>
    <r>
      <t>=([Days] * [C</t>
    </r>
    <r>
      <rPr>
        <vertAlign val="subscript"/>
        <sz val="11"/>
        <color theme="1"/>
        <rFont val="Calibri"/>
        <family val="2"/>
        <scheme val="minor"/>
      </rPr>
      <t>P,Milk</t>
    </r>
    <r>
      <rPr>
        <sz val="11"/>
        <color theme="1"/>
        <rFont val="Calibri"/>
        <family val="2"/>
        <scheme val="minor"/>
      </rPr>
      <t>] * [Lbs of Milk] * [ΔT] - [Btuh of Heat Recovery]) * (1 / [EER]) * (1 / [1000])</t>
    </r>
  </si>
  <si>
    <t>Equipment Type</t>
  </si>
  <si>
    <t>Installed alone</t>
  </si>
  <si>
    <t>C</t>
  </si>
  <si>
    <t>kWh/cow/yr</t>
  </si>
  <si>
    <t>Per cow annual energy savings from plate-style milk precooler in kWh/cow/yr</t>
  </si>
  <si>
    <t>Heat reclaimer installed w/ electric hot water heater</t>
  </si>
  <si>
    <t>Scroll compressor installed</t>
  </si>
  <si>
    <t>Both heat reclaimer (with electric hot water heater) and scroll comrepssor installed</t>
  </si>
  <si>
    <t>Default if type not known</t>
  </si>
  <si>
    <t>Number of days in a year</t>
  </si>
  <si>
    <r>
      <t>Btu/lb-</t>
    </r>
    <r>
      <rPr>
        <sz val="11"/>
        <color theme="1"/>
        <rFont val="Calibri"/>
        <family val="2"/>
      </rPr>
      <t>°</t>
    </r>
    <r>
      <rPr>
        <sz val="11"/>
        <color theme="1"/>
        <rFont val="Calibri"/>
        <family val="2"/>
        <scheme val="minor"/>
      </rPr>
      <t>F</t>
    </r>
  </si>
  <si>
    <t>[∆T]</t>
  </si>
  <si>
    <t>Temperature reduction of the milk across precooler</t>
  </si>
  <si>
    <t>[Btuh of Heat Recovery]</t>
  </si>
  <si>
    <t>Hot Water Heating Equipment</t>
  </si>
  <si>
    <t>Non-Electric Water Heater</t>
  </si>
  <si>
    <t>Btuh/cow/year</t>
  </si>
  <si>
    <t>Difference in Btuh per cow per year recovered by heat reclaimer system (with and without precooler)</t>
  </si>
  <si>
    <t>Electric Water Heater and Heat Reclaimer</t>
  </si>
  <si>
    <t>W/kW</t>
  </si>
  <si>
    <t>[EER]</t>
  </si>
  <si>
    <t>Compressor Type</t>
  </si>
  <si>
    <t>Unknown compressor type</t>
  </si>
  <si>
    <t xml:space="preserve">Energy Efficiency Ratio; efficiency of the existing compressor on the milk refrigeration system </t>
  </si>
  <si>
    <t>Reciprocating compressor</t>
  </si>
  <si>
    <t>Scroll compressor</t>
  </si>
  <si>
    <t>NR-AGE-GROW-V01-210101</t>
  </si>
  <si>
    <t>See Sub-Algorithm</t>
  </si>
  <si>
    <t>Please see reference tables in 3.1.15</t>
  </si>
  <si>
    <t>= ([WattsBase] - [WattsEE]) * [Area] * [Hours] * [WHFe]  / [1000] + [ΔkWh_Heating Penalty]</t>
  </si>
  <si>
    <t>= ([WattsBase] - [WattsEE]) * [Area] * [CF] * [WHFd]  / [1000]</t>
  </si>
  <si>
    <t>= ([WattsBase] - [WattsEE]) * [Area] * [Hours] * - [IFTherms]  / [1000]</t>
  </si>
  <si>
    <t>=  [ΔTherms] / [HeatDays]</t>
  </si>
  <si>
    <t>= ([$1.42] * [WattsLED]) - [$65]</t>
  </si>
  <si>
    <t>[ΔkWh_Heating Penalty]</t>
  </si>
  <si>
    <t>= ([WattsBase] - [WattsEE]) * [Area] * [Hours] * (- [IFkWh]) / [1000]</t>
  </si>
  <si>
    <t>[$1.42]</t>
  </si>
  <si>
    <t>$/W</t>
  </si>
  <si>
    <t>LED fixture wattage to incremental cost conversion factor</t>
  </si>
  <si>
    <t>[$65]</t>
  </si>
  <si>
    <t>$</t>
  </si>
  <si>
    <t>LED fixture wattage to incremental cost offset</t>
  </si>
  <si>
    <t>[WattsLED]</t>
  </si>
  <si>
    <t>W</t>
  </si>
  <si>
    <t>LED fixture wattage</t>
  </si>
  <si>
    <t>[Area]</t>
  </si>
  <si>
    <t>sqft</t>
  </si>
  <si>
    <t>Illuminated grow area, in square feet, of active and growing space canopy</t>
  </si>
  <si>
    <t>Crop Type</t>
  </si>
  <si>
    <t>Flowering Crops</t>
  </si>
  <si>
    <t>Annual hours of operation</t>
  </si>
  <si>
    <t>Vegetative/Propogation Crops</t>
  </si>
  <si>
    <t>Microgreens</t>
  </si>
  <si>
    <t>Cannabis - Flowering Stage</t>
  </si>
  <si>
    <t>Other</t>
  </si>
  <si>
    <t>Average</t>
  </si>
  <si>
    <t>Conversion from watts to kilowatts (W / kW)</t>
  </si>
  <si>
    <t>[WHFe]</t>
  </si>
  <si>
    <t>HVAC Cooling Type</t>
  </si>
  <si>
    <t>Cooling</t>
  </si>
  <si>
    <t>Waste heat factor for energy to account for cooling energy savings from efficient lighting</t>
  </si>
  <si>
    <t>No Cooling</t>
  </si>
  <si>
    <t>Flowering Crops (Tomatoes and Peppers)</t>
  </si>
  <si>
    <t>W/sqft</t>
  </si>
  <si>
    <t>Baseline wattage per square foot of coverage/canopy area</t>
  </si>
  <si>
    <t>Vegetative Growth</t>
  </si>
  <si>
    <t>Propagation</t>
  </si>
  <si>
    <t>Efficient wattage per square foot of coverage/canopy area</t>
  </si>
  <si>
    <t>[IFkWh]</t>
  </si>
  <si>
    <t>HVAC Heating Type</t>
  </si>
  <si>
    <t>Gas Heating</t>
  </si>
  <si>
    <t>Lighting-HVAC Interaction Factor for electric heating impacts; this factor represents the increased electric space heating requirements due to the reduction of waste heat rejected by the efficient lighting</t>
  </si>
  <si>
    <t>Electric Resistance Heating</t>
  </si>
  <si>
    <t>Electric Heat Pump Heating</t>
  </si>
  <si>
    <t>Coincidence factor</t>
  </si>
  <si>
    <t>[WHFd]</t>
  </si>
  <si>
    <t>Waste Heat Factor for Demand to account for cooling savings from efficient lighting in cooled buildings</t>
  </si>
  <si>
    <t>[IFTherms]</t>
  </si>
  <si>
    <t>Lighting-HVAC Integration Factor for gas heating impacts; this factor represents the increased gas space heating requirements due to the reduction of waste heat rejected by the efficient lighting</t>
  </si>
  <si>
    <t>Other Heating Type</t>
  </si>
  <si>
    <t>[HeatDays]</t>
  </si>
  <si>
    <t>days</t>
  </si>
  <si>
    <t>Heat season days per year</t>
  </si>
  <si>
    <t>NR-AGE-GRAIN-V01-210101</t>
  </si>
  <si>
    <t>TBD</t>
  </si>
  <si>
    <t>= [Default kWh Savings Based on Bin Size]</t>
  </si>
  <si>
    <t>[Default kWh Savings Based on Bin Size]</t>
  </si>
  <si>
    <t>Bin Diameter</t>
  </si>
  <si>
    <t>Bin Eave Height</t>
  </si>
  <si>
    <t>Default energy savings (kWh) based on bin size</t>
  </si>
  <si>
    <t>= [Fan_BHP] * [kWh Savings per Hp]</t>
  </si>
  <si>
    <t>[kWh Savings per Hp]</t>
  </si>
  <si>
    <t>= ([0.746] * ([Hours_Manual] - [Hours_Control])) / [Eff_Motor]</t>
  </si>
  <si>
    <t>[Fan_BHP]</t>
  </si>
  <si>
    <t>= ([Design CFM] * [Static Pressure]) / ([6356] * [Eff_Fan]) * (1 + [Exhaust Fan Factor])</t>
  </si>
  <si>
    <t>[Design CFM]</t>
  </si>
  <si>
    <t>= [Bushel Capacity] * [CFM per Bushel]</t>
  </si>
  <si>
    <t>[Bushel Capacity]</t>
  </si>
  <si>
    <t>= [π] * ([Diameter] / 2) * [Eave Height] * [Bushels per cubic foot]</t>
  </si>
  <si>
    <t>[0.746]</t>
  </si>
  <si>
    <t>kW/hp</t>
  </si>
  <si>
    <t>Conversion factor from hp to kW</t>
  </si>
  <si>
    <t>[Hours_Manual]</t>
  </si>
  <si>
    <t>Annual hours of operation for grain storage bin aeration fans with manual controls</t>
  </si>
  <si>
    <t>[Hours_Control]</t>
  </si>
  <si>
    <t>Annual hours of operation for grain storage bin aeration fans with controls</t>
  </si>
  <si>
    <t>[Eff_Motor]</t>
  </si>
  <si>
    <t>Efficiency of the fan motor</t>
  </si>
  <si>
    <t>[Static Pressure]</t>
  </si>
  <si>
    <t>Grain Depth</t>
  </si>
  <si>
    <t>in.wg</t>
  </si>
  <si>
    <t>The design static pressure of the stored grain required to be overcome by the aeration fan. Value as determined from the following polynomial where x is the bin eave height in feet, assuming the default value for CFM per Bushel of 0.17. [= ax^2 + bx + c]</t>
  </si>
  <si>
    <t>[6356]</t>
  </si>
  <si>
    <t>Conversion factor from CFM to horsepower</t>
  </si>
  <si>
    <t>[Eff_Fan]</t>
  </si>
  <si>
    <t>Efficiency of the fan</t>
  </si>
  <si>
    <t>[Exhaust Fan Factor]</t>
  </si>
  <si>
    <t>Percentage of the aeration fan horsepower that can be attributed to the bin exhaust fans, which are also controlled in the system</t>
  </si>
  <si>
    <t>[CFM per Bushel]</t>
  </si>
  <si>
    <t>CFM/bushel</t>
  </si>
  <si>
    <t>CFM required per bushel for effective aeration</t>
  </si>
  <si>
    <t>[Diameter]</t>
  </si>
  <si>
    <t>ft</t>
  </si>
  <si>
    <t>Diameter of the storage bin, in feet</t>
  </si>
  <si>
    <t>[Eave Height]</t>
  </si>
  <si>
    <t>Height of the storage bin walls before the roof begins, not to be confused with peak height, which is the top of the roof</t>
  </si>
  <si>
    <t>[Bushels per cubic foot]</t>
  </si>
  <si>
    <t>Bushels/cubic foot</t>
  </si>
  <si>
    <t>Bushels per cubic foot (for storage)</t>
  </si>
  <si>
    <t>NR-HWE-LFFA-V03-200101</t>
  </si>
  <si>
    <t>= [%ElectricDHW] * ([GPM_base] - [GPM_low]) / ([GPM_base])  * [Usage] *  [EPG_electric] * [ISR]</t>
  </si>
  <si>
    <t>=  ([ΔkWh]) / [Hours] * [CF]</t>
  </si>
  <si>
    <t>= [%FossilDHW] *  ([GPM_base] - [GPM_low]) / ([GPM_base])  * [Usage] * [EPG_gas] * [ISR]</t>
  </si>
  <si>
    <t xml:space="preserve">=  [ΔTherms] / [365.25]  </t>
  </si>
  <si>
    <t>=  ([GPM_base] - [GPM_low]) / ([GPM_base]) * [Usage] * [ISR]</t>
  </si>
  <si>
    <t>[GPM_base]</t>
  </si>
  <si>
    <t xml:space="preserve">= [Measured full throttle flow] * [0.83] </t>
  </si>
  <si>
    <t>[GPM_low]</t>
  </si>
  <si>
    <t>=[Rated full throttle flow] * [0.95]</t>
  </si>
  <si>
    <t>[EPG_electric]</t>
  </si>
  <si>
    <t>= ([γWater] * [1.0] * ([WaterTemp] - [SupplyTemp])) / ([RE_electric] * [3412])</t>
  </si>
  <si>
    <t>= ([Usage]  * [0.479]  )/ [GPH]</t>
  </si>
  <si>
    <t>[EPG_gas]</t>
  </si>
  <si>
    <t>= ([8.33] * [1.0] * ([WaterTemp]  - [SupplyTemp])) / ([RE_gas] * [100,000])</t>
  </si>
  <si>
    <t>[%ElectricDHW]</t>
  </si>
  <si>
    <t>Fuel Type</t>
  </si>
  <si>
    <t>Electric</t>
  </si>
  <si>
    <t>Proportion of water heating supplied by electric resistance heating</t>
  </si>
  <si>
    <t>Fossil Fuel</t>
  </si>
  <si>
    <t>GMP</t>
  </si>
  <si>
    <t>Average flow rate, in gallons per minute, of the baseline faucet "as-used"</t>
  </si>
  <si>
    <t>[Measured full throttle flow]</t>
  </si>
  <si>
    <t>GPM</t>
  </si>
  <si>
    <t>Measured Full Throttle Flow of baseline faucet</t>
  </si>
  <si>
    <t>[0.83]</t>
  </si>
  <si>
    <t>Base faucet throttling factor</t>
  </si>
  <si>
    <t xml:space="preserve">Average flow rate, in gallons per minute, of the low-flow faucet aerator "as-used". Default when flow not measured assumes 1.5 GPM flow. </t>
  </si>
  <si>
    <t>[Rated full throttle flow]</t>
  </si>
  <si>
    <t>Rated Full Throttle Flow of low-flow faucet</t>
  </si>
  <si>
    <t>[0.95]</t>
  </si>
  <si>
    <t>Low flow faucet throttling factor</t>
  </si>
  <si>
    <t>[Usage]</t>
  </si>
  <si>
    <t>Building Type</t>
  </si>
  <si>
    <t>Small Office</t>
  </si>
  <si>
    <t>Estimated usage of mixed water (mixture of hot water from water heater line and cold water line) per faucet</t>
  </si>
  <si>
    <t>Large Office</t>
  </si>
  <si>
    <t>Fast Food Rest.</t>
  </si>
  <si>
    <t>Sit-Down Rest.</t>
  </si>
  <si>
    <t>Retail</t>
  </si>
  <si>
    <t>Grocery</t>
  </si>
  <si>
    <t>Warehouse</t>
  </si>
  <si>
    <t>Elementary School</t>
  </si>
  <si>
    <t>Jr/Sr High School</t>
  </si>
  <si>
    <t>Health</t>
  </si>
  <si>
    <t>Motel</t>
  </si>
  <si>
    <t>Hotel</t>
  </si>
  <si>
    <t>Water Heater Type</t>
  </si>
  <si>
    <t>Resistane Tank or Unknown</t>
  </si>
  <si>
    <t>kWh/gal</t>
  </si>
  <si>
    <t>Energy per gallon of mixed water used by faucet (electric water heater)</t>
  </si>
  <si>
    <t>Heat Pump Water Tank</t>
  </si>
  <si>
    <t>[γWater]</t>
  </si>
  <si>
    <t>lbs/gal</t>
  </si>
  <si>
    <t>Specific weight of water</t>
  </si>
  <si>
    <t>[1.0]</t>
  </si>
  <si>
    <t>Heat Capacity of water</t>
  </si>
  <si>
    <t>[WaterTemp]</t>
  </si>
  <si>
    <t>Location</t>
  </si>
  <si>
    <t>Bath</t>
  </si>
  <si>
    <t>Assumed temperature of mixed water</t>
  </si>
  <si>
    <t>Kitchen</t>
  </si>
  <si>
    <t>[SupplyTemp]</t>
  </si>
  <si>
    <t>Assumed temperature of water entering building</t>
  </si>
  <si>
    <t>[RE_electric]</t>
  </si>
  <si>
    <t>Electric Resistance (or unknown)</t>
  </si>
  <si>
    <t>Percentage</t>
  </si>
  <si>
    <t>Recovery efficiency of electric water heater</t>
  </si>
  <si>
    <t>Heat Pump Water Heaters</t>
  </si>
  <si>
    <t>Btu/kWh</t>
  </si>
  <si>
    <t>Converts Bto to kWh</t>
  </si>
  <si>
    <t>[ISR]</t>
  </si>
  <si>
    <t>In service rate of faucet aerators</t>
  </si>
  <si>
    <t>[ΔkWh]</t>
  </si>
  <si>
    <t>DHW Type</t>
  </si>
  <si>
    <t>Resistance Tank</t>
  </si>
  <si>
    <t>Calculated value above per faucet basis. Values based on all defaults provided.</t>
  </si>
  <si>
    <t>Heat Pump Tank</t>
  </si>
  <si>
    <t>Unknown DHW</t>
  </si>
  <si>
    <t>Tank Type</t>
  </si>
  <si>
    <t>Resistance</t>
  </si>
  <si>
    <t>Annual electric DHW recovery hours for faucet use. Values based on defaults above.</t>
  </si>
  <si>
    <t>Heat Pump</t>
  </si>
  <si>
    <t>[GPH]</t>
  </si>
  <si>
    <t>gal/hour</t>
  </si>
  <si>
    <t>Gallons per hour recovery of electric water heater calculated for 70F temp rise (126.5-56.5), 98% for resistance (or unknown) or 200% for heat pump water tanks recovery efficiency, and typical 12kW electric resistance storage tank</t>
  </si>
  <si>
    <t xml:space="preserve">Heat Pump </t>
  </si>
  <si>
    <t>Coincidence Factor for electric load reduction</t>
  </si>
  <si>
    <t>[ΔkW]</t>
  </si>
  <si>
    <t>kW</t>
  </si>
  <si>
    <t>[%FossilDHW]</t>
  </si>
  <si>
    <t>Proportion of water heating supplied by fossil fuel heating</t>
  </si>
  <si>
    <t>Storage Tank</t>
  </si>
  <si>
    <t>Energy per gallon of mixed water used by faucet (gas water heater)</t>
  </si>
  <si>
    <t>Centrail Boiler</t>
  </si>
  <si>
    <t>[RE_gas]</t>
  </si>
  <si>
    <t>Recovery efficiency of gas water heater</t>
  </si>
  <si>
    <t>[100,000]</t>
  </si>
  <si>
    <t>Btu/Therm</t>
  </si>
  <si>
    <t>Converts Btus to Therms</t>
  </si>
  <si>
    <t>[ΔTherms]</t>
  </si>
  <si>
    <t>Therm</t>
  </si>
  <si>
    <t>Central Boiler DHW</t>
  </si>
  <si>
    <t>Unknown Gas DHW</t>
  </si>
  <si>
    <t>[365.25]</t>
  </si>
  <si>
    <t>Days per year</t>
  </si>
  <si>
    <t>[ΔPeakTherms]</t>
  </si>
  <si>
    <t>[ΔGallons]</t>
  </si>
  <si>
    <t>NR-HWE-LFSH-V04-200101</t>
  </si>
  <si>
    <t>= [%ElectricDHW]  * (([GPM_base] - [GPM_low]) * [L * SPD * Days] ) * [EPG_electric] * [ISR]</t>
  </si>
  <si>
    <t>=  [ΔkWh] / [Hours]  * [CF]</t>
  </si>
  <si>
    <t xml:space="preserve">= [%FossilDHW] * ([GPM_base] - [GPM_low]) * [L * SPD * Days] * [EPG_gas] * [ISR] </t>
  </si>
  <si>
    <t>= ([GPM_base] - [GPM_low] ) *[L * SPD * Days]  * [ISR]</t>
  </si>
  <si>
    <t>[(L * SPD * Days)]</t>
  </si>
  <si>
    <t>=[(L * SPD * Days)]</t>
  </si>
  <si>
    <t>= ([γWater] * [1.0] * ([ShowerTemp] - [SupplyTemp])) / ([RE_electric] * [3412])</t>
  </si>
  <si>
    <t>= ([GPM_base] *[L] * [SPD] * [365.25] * [0.65]  )/ [GPH]</t>
  </si>
  <si>
    <t>= ([8.33] * [1.0] * ([ShowerTemp]  - [SupplyTemp])) / ([RE_gas] * [100,000])</t>
  </si>
  <si>
    <t>Flow rate of the baseline showerhead</t>
  </si>
  <si>
    <t>Flow rate of the low-flow showerhead</t>
  </si>
  <si>
    <t>Hospitality</t>
  </si>
  <si>
    <t>Minutes</t>
  </si>
  <si>
    <t>Minutes of use per showerhead annually. Ideally apply the custom calculation. If not possible use defaults provided.</t>
  </si>
  <si>
    <t xml:space="preserve">Health </t>
  </si>
  <si>
    <t>Commercial – Employee Shower</t>
  </si>
  <si>
    <t>Education</t>
  </si>
  <si>
    <t>Other Commercial Except Fitness Center</t>
  </si>
  <si>
    <t>Fitness Center</t>
  </si>
  <si>
    <t>[L]</t>
  </si>
  <si>
    <t>Shower length in minutes with showerhead</t>
  </si>
  <si>
    <t>[SPD]</t>
  </si>
  <si>
    <t>Showers Per Day for showerhead</t>
  </si>
  <si>
    <t>Days per year, on average</t>
  </si>
  <si>
    <t>Resistance or unknown</t>
  </si>
  <si>
    <t>Energy per gallon of hot water supplied by electric</t>
  </si>
  <si>
    <t>[ShowerTemp]</t>
  </si>
  <si>
    <t>Assumed temperature of water</t>
  </si>
  <si>
    <t>Assuned tenperature of water entering house</t>
  </si>
  <si>
    <t>Average recovery efficiency of electric water heater</t>
  </si>
  <si>
    <t>In service rate of showerheads</t>
  </si>
  <si>
    <t>calculated value above per faucet basis</t>
  </si>
  <si>
    <t>Annual electric DHW recovery hours for showerhead use</t>
  </si>
  <si>
    <t>Gallons per hour recovery of electric water heater calculated for 70F temp rise (126.5-56.5), 98% recovery efficiency for electric resistance (or unknown) and 200% for heat pump water heaters, and typical 12kW electric resistance storage tank</t>
  </si>
  <si>
    <t>Energy per gallon of Hot water supplied by gas</t>
  </si>
  <si>
    <t xml:space="preserve">[RE_gas] </t>
  </si>
  <si>
    <t>therm</t>
  </si>
  <si>
    <t>Therm impact calculated above</t>
  </si>
  <si>
    <t>NR-HWE-GHWH-V05-210101</t>
  </si>
  <si>
    <t>Tankless</t>
  </si>
  <si>
    <t>Dependent Variable Input 3</t>
  </si>
  <si>
    <t>Dependent Variable 3 Options</t>
  </si>
  <si>
    <t>Gas Storage Water Heaters
≤ 75,000 Btu/h, ≤55 Gallons</t>
  </si>
  <si>
    <t>Category</t>
  </si>
  <si>
    <t>Baseline</t>
  </si>
  <si>
    <t>N/A</t>
  </si>
  <si>
    <t>Efficient</t>
  </si>
  <si>
    <t>Gas Storage Water Heaters
&gt; 75,000 Btu/h</t>
  </si>
  <si>
    <t>0.80 Et</t>
  </si>
  <si>
    <t>0.83 Et</t>
  </si>
  <si>
    <t>0.84 Et</t>
  </si>
  <si>
    <t>0.85 Et</t>
  </si>
  <si>
    <t>0.86 Et</t>
  </si>
  <si>
    <t>0.87 Et</t>
  </si>
  <si>
    <t>0.88 Et</t>
  </si>
  <si>
    <t>0.89 Et</t>
  </si>
  <si>
    <t>0.90 Et</t>
  </si>
  <si>
    <t xml:space="preserve">Gas Tankless Water Heaters
&gt;50,000 Btu/h and &lt;200,000 Btu/h
</t>
  </si>
  <si>
    <t>Tankless Baseline</t>
  </si>
  <si>
    <t>Incremental using Storage Baseline</t>
  </si>
  <si>
    <t>Gas Tankless Water Heaters
≥200,000 Btu/h</t>
  </si>
  <si>
    <t>Tank type</t>
  </si>
  <si>
    <t>Gas fired tankless</t>
  </si>
  <si>
    <t>All other</t>
  </si>
  <si>
    <t>= [∆Therms_Unit] + [∆Therms_Standby]</t>
  </si>
  <si>
    <t>=  ([ΔTherms] ) / [365.25]</t>
  </si>
  <si>
    <t>Dependent Variable Input  2</t>
  </si>
  <si>
    <t>[∆Therms_Unit]</t>
  </si>
  <si>
    <r>
      <t>= (([T_out] - [T_in] ) * [HotWaterUse_Gallon] * [γWater] * [1 ] * (1/ [</t>
    </r>
    <r>
      <rPr>
        <sz val="11"/>
        <rFont val="Calibri"/>
        <family val="2"/>
      </rPr>
      <t>µ</t>
    </r>
    <r>
      <rPr>
        <sz val="11"/>
        <rFont val="Calibri"/>
        <family val="2"/>
        <scheme val="minor"/>
      </rPr>
      <t>_base] - 1/[µ_Eff ]) / [100,000])</t>
    </r>
  </si>
  <si>
    <t>[HotWaterUseGallon]</t>
  </si>
  <si>
    <t>Method of estimation</t>
  </si>
  <si>
    <t>Water Heater Capacity</t>
  </si>
  <si>
    <t xml:space="preserve">=  [Capacity] * [Consumption/cap] </t>
  </si>
  <si>
    <t>Facility Size</t>
  </si>
  <si>
    <t>= [Area]/1000 * [Consumption/1000 sq. ft.]</t>
  </si>
  <si>
    <t>[µbase]</t>
  </si>
  <si>
    <r>
      <t xml:space="preserve">Residential-duty Gas Storage
</t>
    </r>
    <r>
      <rPr>
        <sz val="11"/>
        <color theme="1"/>
        <rFont val="Calibri"/>
        <family val="2"/>
      </rPr>
      <t>≤ 12</t>
    </r>
    <r>
      <rPr>
        <sz val="11"/>
        <color theme="1"/>
        <rFont val="Calibri"/>
        <family val="2"/>
        <scheme val="minor"/>
      </rPr>
      <t>5,000 Btu/h</t>
    </r>
  </si>
  <si>
    <t>Draw Pattern</t>
  </si>
  <si>
    <t>Very small</t>
  </si>
  <si>
    <t>UEF = 0.2674 – (0.0009 * [Rated Storage Volume])</t>
  </si>
  <si>
    <t>Low</t>
  </si>
  <si>
    <t>UEF = 0.5362 – (0.0012 * [Rated Storage Volume])</t>
  </si>
  <si>
    <t>Medium</t>
  </si>
  <si>
    <t>UEF = 0.6002 – (0.0011 * [Rated Storage Volume])</t>
  </si>
  <si>
    <t>High</t>
  </si>
  <si>
    <t>UEF = 0.6597 – (0.0009 * [Rated Storage Volume])</t>
  </si>
  <si>
    <r>
      <t xml:space="preserve">Residential Gas Instantaneous Water Heaters </t>
    </r>
    <r>
      <rPr>
        <sz val="11"/>
        <color theme="1"/>
        <rFont val="Calibri"/>
        <family val="2"/>
      </rPr>
      <t>≤ 200,000 Btu/h</t>
    </r>
  </si>
  <si>
    <t>Very low</t>
  </si>
  <si>
    <t>UEF = 0.80</t>
  </si>
  <si>
    <t>UEF = 0.81</t>
  </si>
  <si>
    <t>Commercial Gas Storage
&gt; 75,000 Btu/h</t>
  </si>
  <si>
    <t>All</t>
  </si>
  <si>
    <r>
      <t>E</t>
    </r>
    <r>
      <rPr>
        <vertAlign val="subscript"/>
        <sz val="11"/>
        <color theme="1"/>
        <rFont val="Calibri"/>
        <family val="2"/>
        <scheme val="minor"/>
      </rPr>
      <t>thermal</t>
    </r>
    <r>
      <rPr>
        <sz val="11"/>
        <color theme="1"/>
        <rFont val="Calibri"/>
        <family val="2"/>
        <scheme val="minor"/>
      </rPr>
      <t xml:space="preserve"> = 80%</t>
    </r>
  </si>
  <si>
    <t>Commercial Gas Tankless
&gt; 200,000 Btu/h</t>
  </si>
  <si>
    <t>[∆Therms_Standby]</t>
  </si>
  <si>
    <t>Water heater type and size</t>
  </si>
  <si>
    <t xml:space="preserve">Commercial Gas Storage 
&gt;75,000 Btu/h </t>
  </si>
  <si>
    <t xml:space="preserve">=([SL_base] - [SL_eff]) * [8766]) / [100,000]  </t>
  </si>
  <si>
    <t>[SLbase]</t>
  </si>
  <si>
    <t>=  [Q]/800 + 110√[Rated Storage Volume]</t>
  </si>
  <si>
    <t>[SLeff]</t>
  </si>
  <si>
    <t>[Tout]</t>
  </si>
  <si>
    <t>Unmixed Outlet Water Temperature</t>
  </si>
  <si>
    <t>[Tin]</t>
  </si>
  <si>
    <t>Inlet Water Temperature</t>
  </si>
  <si>
    <t>Estimated annual hot water consumption</t>
  </si>
  <si>
    <t>[Consumption/cap]</t>
  </si>
  <si>
    <t>Convenience</t>
  </si>
  <si>
    <t>Estimate of consumption per gallon of usable tank capacity, dependent on building type</t>
  </si>
  <si>
    <t>Large Retail</t>
  </si>
  <si>
    <t>Lodging</t>
  </si>
  <si>
    <t>Other Commercial</t>
  </si>
  <si>
    <t>Restaurant</t>
  </si>
  <si>
    <t>Small Retail</t>
  </si>
  <si>
    <t>Nursing</t>
  </si>
  <si>
    <t>Multifamily</t>
  </si>
  <si>
    <t>[Capacity]</t>
  </si>
  <si>
    <t>Usable capacity of hot water storage tank in gallons</t>
  </si>
  <si>
    <t>Area in sq. ft. that is served by DHW boiler</t>
  </si>
  <si>
    <t>[Consumption/1000 sq. ft.]</t>
  </si>
  <si>
    <t>Estimate of DHW consumption (gallons) per 1000 ft2 of floor area</t>
  </si>
  <si>
    <t>[1]</t>
  </si>
  <si>
    <t>Btu/lbm/°F</t>
  </si>
  <si>
    <r>
      <t>[</t>
    </r>
    <r>
      <rPr>
        <sz val="11"/>
        <color theme="1"/>
        <rFont val="Calibri"/>
        <family val="2"/>
      </rPr>
      <t>µ</t>
    </r>
    <r>
      <rPr>
        <sz val="11"/>
        <color theme="1"/>
        <rFont val="Calibri"/>
        <family val="2"/>
        <scheme val="minor"/>
      </rPr>
      <t>base]</t>
    </r>
  </si>
  <si>
    <t xml:space="preserve">Rated efficiency of baseline water heater </t>
  </si>
  <si>
    <t>[µeff]</t>
  </si>
  <si>
    <t xml:space="preserve">Rated efficiency of efficient water heater </t>
  </si>
  <si>
    <t>Additional savings due to lower standby losses</t>
  </si>
  <si>
    <t>Standby loss of baseline unit</t>
  </si>
  <si>
    <t>[Q]</t>
  </si>
  <si>
    <t>Btu/h</t>
  </si>
  <si>
    <t>Nameplate input rating in Btu/h</t>
  </si>
  <si>
    <t>[Rated Storage Volume]</t>
  </si>
  <si>
    <t>Rated volume in gallons</t>
  </si>
  <si>
    <t>Nameplate standy loss of new water rheater in Btu/h</t>
  </si>
  <si>
    <t>[8766]</t>
  </si>
  <si>
    <t>Hours per year</t>
  </si>
  <si>
    <t>NR-HWE-DHWC-V02-180101</t>
  </si>
  <si>
    <t>= 651kWh</t>
  </si>
  <si>
    <t>= [55.9] * [number of dwelling units]</t>
  </si>
  <si>
    <t>=  ([ΔTherms ]) / [365.25]</t>
  </si>
  <si>
    <t>[kWh]</t>
  </si>
  <si>
    <t>Deemed savings</t>
  </si>
  <si>
    <t>[∆Therms]</t>
  </si>
  <si>
    <t>Therms</t>
  </si>
  <si>
    <t>[55.9]</t>
  </si>
  <si>
    <t>Deemed Therm savings per unit</t>
  </si>
  <si>
    <t>[number of dwelling units]</t>
  </si>
  <si>
    <t>Number of dwelling units</t>
  </si>
  <si>
    <t>NR-HWE-PCOV-V02-180101</t>
  </si>
  <si>
    <t>Control type</t>
  </si>
  <si>
    <t>Manually operated</t>
  </si>
  <si>
    <t>$1.5 / sqft</t>
  </si>
  <si>
    <t>Automatic</t>
  </si>
  <si>
    <t>$6.5 / sqft</t>
  </si>
  <si>
    <t>=(∑Season([Savings Factor] * [Sqft]) / [η_heat ]</t>
  </si>
  <si>
    <t>= [ΔTherms ] / [Days]</t>
  </si>
  <si>
    <t>=([Sqft] * [h_makeup] * [Freq] * [7.48052] * [0.3]) / [12]</t>
  </si>
  <si>
    <t>[Savings Factor]</t>
  </si>
  <si>
    <t>Season and Location</t>
  </si>
  <si>
    <t>Spring</t>
  </si>
  <si>
    <t>Therms / ft2</t>
  </si>
  <si>
    <t>Dependent on season and location</t>
  </si>
  <si>
    <t>Summer</t>
  </si>
  <si>
    <t>Fall</t>
  </si>
  <si>
    <t>Winter</t>
  </si>
  <si>
    <t>Year-round</t>
  </si>
  <si>
    <t>Indoor</t>
  </si>
  <si>
    <t>[Sqft]</t>
  </si>
  <si>
    <t>ft2</t>
  </si>
  <si>
    <t>Surface area of the pool</t>
  </si>
  <si>
    <t>[ηheat]</t>
  </si>
  <si>
    <t>Efficiency of gas heating system</t>
  </si>
  <si>
    <t>Days in operating season</t>
  </si>
  <si>
    <t>[hmakeup]</t>
  </si>
  <si>
    <t>Inches</t>
  </si>
  <si>
    <t>Height, in inches, the pool is typically filled when make-up water is added</t>
  </si>
  <si>
    <t>[Freq]</t>
  </si>
  <si>
    <t>Total number of water make-up events throughout the operating season</t>
  </si>
  <si>
    <t>[7.48052]</t>
  </si>
  <si>
    <t>7.48052</t>
  </si>
  <si>
    <t>Gallons/ft3</t>
  </si>
  <si>
    <t>Gallons of water per ft3</t>
  </si>
  <si>
    <t>[12]</t>
  </si>
  <si>
    <t>inches/ft</t>
  </si>
  <si>
    <t>Inches per foot</t>
  </si>
  <si>
    <t>[0.3]</t>
  </si>
  <si>
    <t>Conservative estimate for the reduction of make-up water required</t>
  </si>
  <si>
    <t>NR-HWE-DWHR-V03-190101</t>
  </si>
  <si>
    <t>=(([T_out] - [T_in] )  * [HotWaterUse_Gallon]* [γWater] * [1] * [η_PRA]) / ([3,412] * [RE_electric])</t>
  </si>
  <si>
    <t>=  [∆kWh] / [Hours] * [CF]</t>
  </si>
  <si>
    <t>=(([T_out] - [T_in] )  * [HotWaterUse_Gallon] * [γWater] * [1] * [η_PRA]) / ([100,000] * [RE_gas])</t>
  </si>
  <si>
    <t>=  ([Δtherms]) / [365.25]</t>
  </si>
  <si>
    <r>
      <t>= [Area/1000</t>
    </r>
    <r>
      <rPr>
        <sz val="11"/>
        <color theme="1"/>
        <rFont val="Calibri"/>
        <family val="2"/>
        <scheme val="minor"/>
      </rPr>
      <t>] * [Consumption/1000 sq. ft.]</t>
    </r>
  </si>
  <si>
    <t>Unmixed Outlet Water Temperature from the DHW system</t>
  </si>
  <si>
    <t>Inlet Water Temperature to the DHW system</t>
  </si>
  <si>
    <t xml:space="preserve">Estimated annual hot water consumption (gallons) </t>
  </si>
  <si>
    <t>Specific weight capacity of water</t>
  </si>
  <si>
    <t>[ηPRA]</t>
  </si>
  <si>
    <t>Practical effectiveness of drainwater heat recovery (percentage of DHW output energy that the device can recover)</t>
  </si>
  <si>
    <t>[3,412]</t>
  </si>
  <si>
    <t>Btu to kWh</t>
  </si>
  <si>
    <t>Conversion from Btu to kWh</t>
  </si>
  <si>
    <t>[REelectric]</t>
  </si>
  <si>
    <t>Recovery efficiency of electric DHW system</t>
  </si>
  <si>
    <t>Btu to Therms</t>
  </si>
  <si>
    <t>Converts Btu to Therms</t>
  </si>
  <si>
    <t>[REgas]</t>
  </si>
  <si>
    <t>Recovery efficiency of gas DHW system</t>
  </si>
  <si>
    <t>NR-HVC-BOIL-V04-210101</t>
  </si>
  <si>
    <t>Actual - baseline</t>
  </si>
  <si>
    <t>AFUE</t>
  </si>
  <si>
    <t>=([EFLH] * [Capacity] * (([EfficiencyRating (EE)]) / [EfficiencyRating(BASE)] -1)) / [100,000]</t>
  </si>
  <si>
    <t xml:space="preserve">= [ΔTherms] * [GCF] </t>
  </si>
  <si>
    <t>Dependent Variable  3 Options</t>
  </si>
  <si>
    <t>[EFLH]</t>
  </si>
  <si>
    <t>Construction Type</t>
  </si>
  <si>
    <t>Existing Building</t>
  </si>
  <si>
    <t>Climate Zone</t>
  </si>
  <si>
    <t>Zone 5 (Burlington)</t>
  </si>
  <si>
    <t>Equivalent Full Load Hours for heating space</t>
  </si>
  <si>
    <t>Hospital</t>
  </si>
  <si>
    <t>Office - Large</t>
  </si>
  <si>
    <t>Office - Small</t>
  </si>
  <si>
    <t>Retail - Large</t>
  </si>
  <si>
    <t>Retail - Small</t>
  </si>
  <si>
    <t>Industrial</t>
  </si>
  <si>
    <t>Religious</t>
  </si>
  <si>
    <t>Nonresidential Average</t>
  </si>
  <si>
    <t>Zone 6 (Mason City)</t>
  </si>
  <si>
    <t>Average/Unknown</t>
  </si>
  <si>
    <t>n/a</t>
  </si>
  <si>
    <t>Btu/hr</t>
  </si>
  <si>
    <t>Nominal Heating Input Capacity Boiler size (Btu/hr) for efficient unit not existing unit</t>
  </si>
  <si>
    <t>[EfficiencyRating(base)]</t>
  </si>
  <si>
    <t>Boiler Input Capacity</t>
  </si>
  <si>
    <t>&lt; 300,000 Btu/h</t>
  </si>
  <si>
    <t>Baseline equiment efficiency rating, depending on boiler input capacity</t>
  </si>
  <si>
    <t>≥ 300,000 Btu/h and ≤ 2,500,000 Btu/h</t>
  </si>
  <si>
    <t>ET</t>
  </si>
  <si>
    <t>&gt; 2,500,000 Btu/h</t>
  </si>
  <si>
    <t>EC</t>
  </si>
  <si>
    <t>[EfficiencyRating(EE)]</t>
  </si>
  <si>
    <t>Efficiency equiment efficiency rating in Annuel Fuel Utilization Efficiency Rating (AFUE)</t>
  </si>
  <si>
    <t>[GCF]</t>
  </si>
  <si>
    <t>GCF</t>
  </si>
  <si>
    <t>Gas Coincidence Factor for Heating</t>
  </si>
  <si>
    <t>NR-HVC-FRNC-V04-200101</t>
  </si>
  <si>
    <t>Actual - Baseline</t>
  </si>
  <si>
    <t>=([EFLH] * [Capacity]* ([AFUE_eff] / [AFUE_base] -[1])) / [100,000]</t>
  </si>
  <si>
    <t>[AFUEeff]</t>
  </si>
  <si>
    <t>Annual Fuel Utilization Efficiency Rating (AFUE) for Energy Efficient Equipment</t>
  </si>
  <si>
    <t>[AFUEbase]</t>
  </si>
  <si>
    <t>Annual Fuel Utilization Efficiency Rating (AFUE) for Baseline Equipment</t>
  </si>
  <si>
    <t>NR-HVC-FBLM-V03-200101</t>
  </si>
  <si>
    <t>20 - furnace age</t>
  </si>
  <si>
    <t>Implementation Method</t>
  </si>
  <si>
    <t>Coupled with Furnace measure</t>
  </si>
  <si>
    <t>Stand-alone measure, TOS, NC</t>
  </si>
  <si>
    <t>= $0.29 * [Watts] + 36.50</t>
  </si>
  <si>
    <t xml:space="preserve">=   ([HP] * [0.746] * [LF_base] * [Hours] * [SF]) / [η_basemotor] </t>
  </si>
  <si>
    <t>[HP]</t>
  </si>
  <si>
    <t>HP</t>
  </si>
  <si>
    <t>Nominal horsepower of efficient motor</t>
  </si>
  <si>
    <t>HP to Watts</t>
  </si>
  <si>
    <t>Converts HP to kW</t>
  </si>
  <si>
    <t>[Lfbase]</t>
  </si>
  <si>
    <t>Load Factor of baseline motor at fan design CFM</t>
  </si>
  <si>
    <t>Annual motor operating hours</t>
  </si>
  <si>
    <t>[SF]</t>
  </si>
  <si>
    <t>Savings factor</t>
  </si>
  <si>
    <t>[ηbasemotor]</t>
  </si>
  <si>
    <t>Efficiency rating of the baseline motor</t>
  </si>
  <si>
    <t>NR-HVC-HPSY-V03-200101</t>
  </si>
  <si>
    <t>CEE Tier 1</t>
  </si>
  <si>
    <t>$467.99 / ton</t>
  </si>
  <si>
    <t>CEE Tier 2</t>
  </si>
  <si>
    <t>$935.98 / ton</t>
  </si>
  <si>
    <t>= [Annual kWh Savings_cool] + [Annual kWh Savings_heat]</t>
  </si>
  <si>
    <t>=[([Capacity_Cool] * (1 / [EER_base]  - 1 / [EER_ee])) / [1000]]  * [CF]</t>
  </si>
  <si>
    <t xml:space="preserve"> </t>
  </si>
  <si>
    <t xml:space="preserve">ΔkWh </t>
  </si>
  <si>
    <t>Cooling Capacity</t>
  </si>
  <si>
    <t>Less than 65 kBtu/hr</t>
  </si>
  <si>
    <t>= [(EFLH_coo] * [Capacity_Cool] * (1 / [SEER_base] - 1 / [SEER_ee ])) / [1000]]   + [([EFLH_Heat] * [Capacity_Heat] * (1 / [HSPF_base] - 1 / [HSFP_ee] )) / [1000]]</t>
  </si>
  <si>
    <t>Greater than 65 kBtu/hr</t>
  </si>
  <si>
    <t>= [([EFLH_cool] * [Capacity_Cool] * (1 / [E_base] - 1 / [E_ee] )) / [1000]]   + [([EFLH_Heat] * [Capacity_Heat] * (1 / [COP_base] - 1 / ([COP_ee ]))) / [3412]]</t>
  </si>
  <si>
    <t>[EFLHCool]</t>
  </si>
  <si>
    <t>Equivalent Full Load Hours for cooling</t>
  </si>
  <si>
    <t>[CapacityCool]</t>
  </si>
  <si>
    <t>Cooling Capacity for Air Source Heat Pump, 1 ton = 12000 Btu/hr</t>
  </si>
  <si>
    <t>[SEERbase]</t>
  </si>
  <si>
    <t>Seasonal Energy Efficiency Ratio of the baseline equipment. See table in TRM.</t>
  </si>
  <si>
    <t>[SEERee]</t>
  </si>
  <si>
    <t>Seasonal Energy Efficiency Ratio of the energy efficient equipment</t>
  </si>
  <si>
    <t>[EFLHHeat]</t>
  </si>
  <si>
    <t>[CapacityHeat]</t>
  </si>
  <si>
    <t>Full Load Heating Capacity of Air Source Heat Pump (1 ton = 12,000 Btu/hr)</t>
  </si>
  <si>
    <t>[HSPFbase]</t>
  </si>
  <si>
    <t xml:space="preserve">Heating Seasonal Performance Factor of the baseline equipment. See table in TRM </t>
  </si>
  <si>
    <t>[HSPFee]</t>
  </si>
  <si>
    <t>Heating Seasonal Performance Factor of the energy efficient equipment</t>
  </si>
  <si>
    <t>[Ebase]</t>
  </si>
  <si>
    <t xml:space="preserve">Baseline equipment efficiency.  Use Integrated Energy Efficiency Ratio (IEER), except in instances of water source units, where Energy Efficiency Ratio (EER) shall be used. See table in TRM  </t>
  </si>
  <si>
    <t>[Eee]</t>
  </si>
  <si>
    <t>Efficient equipment efficiency. Use Integrated Energy Efficiency Ratio (IEER), except in instances of water source units, where Energy Efficiency Ratio (EER) shall be used.</t>
  </si>
  <si>
    <t>kBtu per kWh</t>
  </si>
  <si>
    <t>[COPbase]</t>
  </si>
  <si>
    <t xml:space="preserve">Coefficient of performance of the baseline equipment, see table in TRM  </t>
  </si>
  <si>
    <t>[COPee]</t>
  </si>
  <si>
    <t>Coefficient of performance of the energy efficient equipment</t>
  </si>
  <si>
    <t>[EERbase]</t>
  </si>
  <si>
    <t>Energy Efficiency Ratio of the baseline equipment; see table in TRM. Since EER requirements for air-cooled heat pumps &lt; 65 kBtu/hr are not specified, assume the following conversion from SEER to EER: EER = -0.02 * SEER2 + 1.12 * SEER.</t>
  </si>
  <si>
    <t>[EERee]</t>
  </si>
  <si>
    <t xml:space="preserve">Energy Efficiency Ratio of the energy efficient equipment. For air-cooled air conditioners &lt; 65 kBtu/hr, if the actual EERee is unknown, assume the following conversion from SEER to EER: EER = –0.02 × SEER² + 1.12 × SEER. </t>
  </si>
  <si>
    <t>Summer Peak Coincidence Factor for Cooling</t>
  </si>
  <si>
    <t>NR-HVAC-GSHP-V03-200101</t>
  </si>
  <si>
    <t>Cost Known</t>
  </si>
  <si>
    <t>Actual minus $1867 per ton of capacity</t>
  </si>
  <si>
    <t>Cost Unknown</t>
  </si>
  <si>
    <t>$4081 per ton minus $1867 per ton of capacity</t>
  </si>
  <si>
    <t xml:space="preserve">= [([EFLH_Cool]  * [Capacity_Cool]  * ([PLF_Cool] * (1 / [EER_Base] – 1 / [EEREE-PL] )+ [FLF_Cool] * (1 / [EER_Base] – 1 / [EEREE-FL] ))) / [1000]]  
+ [([EFLH_Heat] * [Capacity_Heat] * ([PLF_Heat] * (1 / [HSPF_Base]  – 1 / (([COPEE- PL] * [3.412]) )) + [FLF_Heat] * (1 / [HSPF_Base]   – 1 / (([COPEE- FL] * [3.412]) )))) / [1000]]  
</t>
  </si>
  <si>
    <t>= (([Capacity_Cool]  * (1 / [EER_base] - 1 / [EEREE-FL] )) / [1000])  * [CF]</t>
  </si>
  <si>
    <t>[EEREE - PL]</t>
  </si>
  <si>
    <t>System type</t>
  </si>
  <si>
    <t>Closed loop</t>
  </si>
  <si>
    <t xml:space="preserve"> = 0.0000315 * [EER]^3 - 0.0111 * [EER]^2 + 0.959*[EER]</t>
  </si>
  <si>
    <t>Open loop</t>
  </si>
  <si>
    <t xml:space="preserve"> = 0.00005 * [EER]^3 - 0.0145 * [EER]^2 + 0.93 * [EER]</t>
  </si>
  <si>
    <t>[EEREE - FL]</t>
  </si>
  <si>
    <t>[COPEE - PL]</t>
  </si>
  <si>
    <t xml:space="preserve"> = 0.000416 * [COP]^3 - 0.041 * [COP]^2 + 1.0086 * [COP]</t>
  </si>
  <si>
    <t xml:space="preserve"> = 0.00067 * [COP]^3 - 0.0531 * [COP]^2 + 0.976 * [COP]</t>
  </si>
  <si>
    <t>[COPEE - FL]</t>
  </si>
  <si>
    <t>Cooling Capacity for Geothermal Source Heat Pump, 1 ton = 12000 Btu/hr</t>
  </si>
  <si>
    <t>[PLFCool]</t>
  </si>
  <si>
    <t>Speed</t>
  </si>
  <si>
    <t>Part load cooling mode operation</t>
  </si>
  <si>
    <t>Single/Constant</t>
  </si>
  <si>
    <t>[FLFCool ]</t>
  </si>
  <si>
    <t>Full load cooling mode operation factor</t>
  </si>
  <si>
    <t>[EERBase]</t>
  </si>
  <si>
    <t>Small Commercial Package Air-Conditioning and Heating Equipment (Air-Cooled, 3-Phase, Split System)</t>
  </si>
  <si>
    <t>Heating Type</t>
  </si>
  <si>
    <t>EER Efficiency of new baseline AHSP unit</t>
  </si>
  <si>
    <t>Small Commercial Package Air-Conditioning and Heating Equipment (Air-Cooled, 3-Phase, Single-Package)</t>
  </si>
  <si>
    <t>Small Commercial Packaged Air Conditioning and Heating Equipment (Air Cooled)</t>
  </si>
  <si>
    <t>Electric Resistance Heating or No Heating</t>
  </si>
  <si>
    <t>All Other Types of Heating</t>
  </si>
  <si>
    <t>Large Commercial Packaged Air Conditioning and Heating Equipment (Air Cooled)</t>
  </si>
  <si>
    <t>Very Large Commercial Packaged Air Conditioning and Heating Equipment (Air Cooled)</t>
  </si>
  <si>
    <t>Full Load EER Efficiency of ENERGY STAR GSHP unit</t>
  </si>
  <si>
    <t>Full Load Heating Capacity of Geothermal Source Heat Pump (1 ton = 12,000 Btu/hr)</t>
  </si>
  <si>
    <t>[PLFHeat]</t>
  </si>
  <si>
    <t>Part load heating mode operation</t>
  </si>
  <si>
    <t>[FLFHeat]</t>
  </si>
  <si>
    <t>Full load heating mode operation</t>
  </si>
  <si>
    <t>[HSPFBase]</t>
  </si>
  <si>
    <t>Heating System Performance Factor of new replacement baseline heating system</t>
  </si>
  <si>
    <t>[COPEE - PL ]</t>
  </si>
  <si>
    <t>Part Load Coeffcient of Performance of efficient unit</t>
  </si>
  <si>
    <t>[3.412]</t>
  </si>
  <si>
    <t>Constant to ocnvert the COP of the unit to the Heating Season Performance Factor (HSPF)</t>
  </si>
  <si>
    <t>[COPEE - FL ]</t>
  </si>
  <si>
    <t>Full Load Coeffcient of Performance of efficient unit</t>
  </si>
  <si>
    <t>Summer System Peak Coincidence Factor for Cooling</t>
  </si>
  <si>
    <t>NR-HVC-SPUA-V04-210101</t>
  </si>
  <si>
    <t>Efficiency Level</t>
  </si>
  <si>
    <t>Capacity</t>
  </si>
  <si>
    <t>&lt; 135,000 Btu/hr</t>
  </si>
  <si>
    <t>$63.42 / ton</t>
  </si>
  <si>
    <t>135,000 Btu/hr to &gt; 250,000 Btu/hr</t>
  </si>
  <si>
    <t>250,000 Btu/hr and greater</t>
  </si>
  <si>
    <t>$18.92 / ton</t>
  </si>
  <si>
    <t>$126.84 / ton</t>
  </si>
  <si>
    <t>$37.83 / ton</t>
  </si>
  <si>
    <t>= (([EFLH_cool] * [Capacity_Cool] * (1/[EFF_base] - 1/[EFF_ee] ))/1000)</t>
  </si>
  <si>
    <t>= (([Capacity_Cool]  * (1/[EER_base] - 1/[EER_ee]))/1000) * [CF]</t>
  </si>
  <si>
    <t>Cooling Capacity of new equipment in Btu/hr (note 1 ton = 12,000Btu/hr)</t>
  </si>
  <si>
    <t>[EFFbase]</t>
  </si>
  <si>
    <t>&lt;65 kBtu/h</t>
  </si>
  <si>
    <t>SEER</t>
  </si>
  <si>
    <t>Seasonal Energy Efficiency Ratio of baseline unit (kBtu/kWh); see table in TRM for default values</t>
  </si>
  <si>
    <t>&gt;65 kBtu/h</t>
  </si>
  <si>
    <t>IEER</t>
  </si>
  <si>
    <t>Integrated Energy Efficiency Ratio of baseline unit (kBtu/kWh); see table below in TTM got default values</t>
  </si>
  <si>
    <t>[EFFee]</t>
  </si>
  <si>
    <t>Seasonal Energy Efficiency Ratio of ENERGY STAR unit (kBtu/kWh)</t>
  </si>
  <si>
    <t>Integrated Energy Efficiency Ratio of ENERGY STAR unit (kBtu/kWh)</t>
  </si>
  <si>
    <t>EER</t>
  </si>
  <si>
    <t xml:space="preserve">Energy Efficiency Ratio of the baseline equipment; see table in TRM. Since IECC 2012 does not provide EER requirements for air-cooled air conditioners &lt; 65 kBtu/hr, assume the following conversion from SEER to EER: EER = –0.02 × SEER² + 1.12 × SEER </t>
  </si>
  <si>
    <t xml:space="preserve">Energy Efficiency Ratio of the energy efficient equipment. For air-cooled air conditioners &lt; 65 kBtu/hr, if the actual EERee is unknown, assume the following conversion from SEER to EER: EER = –0.02 × SEER² + 1.12 × SEER </t>
  </si>
  <si>
    <t>NR-HVC-CHIL-V02-200101</t>
  </si>
  <si>
    <t>Air cooled, electrically operated ($/ton)</t>
  </si>
  <si>
    <t>Incremental Cost (per ton)</t>
  </si>
  <si>
    <t>Efficiency Range</t>
  </si>
  <si>
    <t>&lt; 9.9 EER</t>
  </si>
  <si>
    <t>Capacity (tons)</t>
  </si>
  <si>
    <t>&lt; 50</t>
  </si>
  <si>
    <t>&gt;= 50 and &lt;100</t>
  </si>
  <si>
    <t>&gt;= 100 and &lt;150</t>
  </si>
  <si>
    <t>&gt;= 150 and &lt;200</t>
  </si>
  <si>
    <t>&gt;= 200</t>
  </si>
  <si>
    <t>9.9 EER and &lt; 10.2 EER</t>
  </si>
  <si>
    <t>10.2 EER and &lt; 10.52 EER</t>
  </si>
  <si>
    <t>10.52 EER and greater</t>
  </si>
  <si>
    <t>Water cooled, electrically operated, positive displacement (rotary screw and scroll) ($/ton)</t>
  </si>
  <si>
    <t>&gt; 0.72 kW/ton</t>
  </si>
  <si>
    <t>0.72 and &gt; 0.68 kW/ton</t>
  </si>
  <si>
    <t>0.68 and &gt;0.64 kW/ton</t>
  </si>
  <si>
    <t>0.64 kW/ton and less</t>
  </si>
  <si>
    <t>Water cooled, electrically operated, positive displacement (reciprocating)  ($/ton)</t>
  </si>
  <si>
    <t>&gt; 0.60 kW/ton</t>
  </si>
  <si>
    <t>&lt; 100</t>
  </si>
  <si>
    <t>&gt;= 200 and &lt;300</t>
  </si>
  <si>
    <t>&gt;= 300</t>
  </si>
  <si>
    <t>0.60 and &gt; 0.58 kW/ton</t>
  </si>
  <si>
    <t>0.58 kw/ton and less</t>
  </si>
  <si>
    <t xml:space="preserve">= [TONS] * (([IPLVbase]) – ([IPLVee])) * [EFLH] </t>
  </si>
  <si>
    <t>= [TONS] * (([PEbase]) – ([PEee])) * [CF]</t>
  </si>
  <si>
    <t>[TONS]</t>
  </si>
  <si>
    <t>Tons</t>
  </si>
  <si>
    <t>Chiller nominal cooling capacity in tons (note: 1 ton = 12,000 Btu/hr)</t>
  </si>
  <si>
    <t>[IPLVbase]</t>
  </si>
  <si>
    <t>kW/ton</t>
  </si>
  <si>
    <t>Efficiency of baseline equipment expressed as Integrated Part Load Value(kW/ton). Chiller units are dependent on chiller type. See ‘Chiller Units, Convertion Values’ and ‘Baseline Efficiency Values by Chiller Type’ and Capacity in the Reference Tables section.</t>
  </si>
  <si>
    <t>[IPLVee]</t>
  </si>
  <si>
    <t>Efficiency of high efficiency equipment expressed as Integrated Part Load Value</t>
  </si>
  <si>
    <t xml:space="preserve">[PEbase] </t>
  </si>
  <si>
    <t>Peak efficiency of baseline equipment expressed as Full Load (kW/ton). Please see reference table in TRM.</t>
  </si>
  <si>
    <t>[PEee]</t>
  </si>
  <si>
    <t>Peak efficiency of high efficiency equipment expressed as Full Load (kW/ton)</t>
  </si>
  <si>
    <t>NR-HVC-PTAC-V02-200101</t>
  </si>
  <si>
    <t>$84 per ton</t>
  </si>
  <si>
    <t>$1047 per ton</t>
  </si>
  <si>
    <t>$1039 per ton</t>
  </si>
  <si>
    <t>= [([Capacity_Cool] * (1 / [EER_base] - 1 / [EER_ee ])) / [1000]] * [CF]</t>
  </si>
  <si>
    <t>= [Annual kWh Savingscool]</t>
  </si>
  <si>
    <t>= [([Capacity_Cool] * (1 / [EER_exist] - 1 / [EER_ee ])) / [1000]] * [CF]</t>
  </si>
  <si>
    <t>Program Type</t>
  </si>
  <si>
    <t>= 14.0 – (0.300 * [Capacity_Cool]/1000)</t>
  </si>
  <si>
    <t>Replacements</t>
  </si>
  <si>
    <t xml:space="preserve">= 10.9 – (0.213 * [Capacity_Cool]/1000) </t>
  </si>
  <si>
    <t>Cooling Capacity of Air Source Heat Pump (Btu/hr), where 1 ton = 12000 Btu/hr</t>
  </si>
  <si>
    <t>Energy Efficiency Ratio of the baseline equipment</t>
  </si>
  <si>
    <t>Energy Efficiency Ratio of the energy efficient equipment</t>
  </si>
  <si>
    <t>[EERexist]</t>
  </si>
  <si>
    <t>Energy Efficiency Ratio of the existing equipment</t>
  </si>
  <si>
    <t>= [([EFLH_cool] * [Capacity_Cool] *(1 / [EER_base] - 1 / [EER_ee] )) / [1000]] + [([EFLH_Heat] * [Capacity_Heat]* (1 / [COP_base] - 1 / ([COP_ee] ))) / [3412]]</t>
  </si>
  <si>
    <t>= [([EFLH_cool] * [Capacity_Cool] *(1 / [EER_exist] - 1 / [EER_ee] )) / [1000]] + [([EFLH_Heat] * [Capacity_Heat]* (1 / [COP_exist] - 1 / ([COP_ee] ))) / [3412]]</t>
  </si>
  <si>
    <t>[EER_base]</t>
  </si>
  <si>
    <t xml:space="preserve">= 10.8 – (0.213 * [Capacity_Cool]/1000) </t>
  </si>
  <si>
    <t>[COP_base]</t>
  </si>
  <si>
    <t>= 3.7 – (0.052 * [Capacity_Heat]/1000)</t>
  </si>
  <si>
    <t>= 2.9 – (0.026 * [Capacity_Heat]/1000)</t>
  </si>
  <si>
    <t>[EER_ee]</t>
  </si>
  <si>
    <t>Energy efficiency Ratio of the energy efficient equipment</t>
  </si>
  <si>
    <t>[EER_exist]</t>
  </si>
  <si>
    <t>Energy efficiency ration of existing equipment</t>
  </si>
  <si>
    <t>Heating Capacity of Air Source Heat Pump (Btu/hr), where 1 ton = 12000 Btu/hr</t>
  </si>
  <si>
    <t>coefficient of performance of the baseline equipment</t>
  </si>
  <si>
    <t>[COP_ee]</t>
  </si>
  <si>
    <t>[COP_exist]</t>
  </si>
  <si>
    <t>Coefficient of performance of the existing equipment</t>
  </si>
  <si>
    <t>kBtu/kWh</t>
  </si>
  <si>
    <t>NR-HVC-GREM-V02-200101</t>
  </si>
  <si>
    <t>= [Rooms] *([Heating savings] + [Cooling savings] + [Lighting savings])</t>
  </si>
  <si>
    <t xml:space="preserve">= [Rooms] * ([Cooling savings])/ [EFLH_Cool] * [CF]  </t>
  </si>
  <si>
    <t>= [Rooms]* [Gas Savings]</t>
  </si>
  <si>
    <t>= [Δtherms] * [GCF]</t>
  </si>
  <si>
    <t>[Rooms]</t>
  </si>
  <si>
    <t>Number of rooms with a GREM system installed</t>
  </si>
  <si>
    <t>[Heating savings]</t>
  </si>
  <si>
    <t>kWh/room/year</t>
  </si>
  <si>
    <t>Heating kWh Savings</t>
  </si>
  <si>
    <t>[Cooling savings]</t>
  </si>
  <si>
    <t>Cooling kWh Savings</t>
  </si>
  <si>
    <t>[Lighting savings]</t>
  </si>
  <si>
    <t>Lighting kWh Savings</t>
  </si>
  <si>
    <t>Summer System Peak Coincidence Factor for cooling</t>
  </si>
  <si>
    <t>[Gas Savings]</t>
  </si>
  <si>
    <t>therms/room/year</t>
  </si>
  <si>
    <t>Gas savings factor</t>
  </si>
  <si>
    <t>[Δtherms]</t>
  </si>
  <si>
    <t>therms</t>
  </si>
  <si>
    <t>Therm impact calcualted above</t>
  </si>
  <si>
    <t>NR-HVC-BLRT-V02-200101</t>
  </si>
  <si>
    <t>=  ([Capacity] * [EFLH ]*((([Effbefore] + [Ei])) / [Effbefore]  – 1)) / [100,000]</t>
  </si>
  <si>
    <t>Gas Boiler input size</t>
  </si>
  <si>
    <t>[Effbefore]</t>
  </si>
  <si>
    <t>Combustion Efficiency of the boiler before the tune-up</t>
  </si>
  <si>
    <t>[Ei]</t>
  </si>
  <si>
    <t>Combustion Efficiency Improvement of the boiler tune-up measure</t>
  </si>
  <si>
    <t>NR-HVC-FTUN-V03-200101</t>
  </si>
  <si>
    <t>= [ΔTherms] * [Fe] * [29.3]</t>
  </si>
  <si>
    <t>=  ([Capacity] * [EFLH] * ((([Effbefore] + [Ei])) / [Effbefore]  – 1)  ) / [100,000]</t>
  </si>
  <si>
    <t>As calculated below</t>
  </si>
  <si>
    <t>[Fe]</t>
  </si>
  <si>
    <t>Furnace Fan energy consumption as a percentage of annual fuel consumption</t>
  </si>
  <si>
    <t>[29.3]</t>
  </si>
  <si>
    <t>kWh/therm</t>
  </si>
  <si>
    <t>kWh per therm</t>
  </si>
  <si>
    <t>Nominal heating input capacity furnace size (Btu/hr)</t>
  </si>
  <si>
    <t>NR-HVC-PROG-V04-210101</t>
  </si>
  <si>
    <t>Labor cost of implementation</t>
  </si>
  <si>
    <t>=   [∆kWh_cooling] + [∆kWh_heating]</t>
  </si>
  <si>
    <t xml:space="preserve">=  ([Sqft] * [Savings Factor_heat])/(100 * [EfficiencyRating(exist)_heat]) </t>
  </si>
  <si>
    <t>[∆kWh_cooling]</t>
  </si>
  <si>
    <t>=  ([Sqft] * [Savings Factor_cool]) / [EfficiencyRating(exist)_cool]</t>
  </si>
  <si>
    <t>[∆kWh_heating]</t>
  </si>
  <si>
    <t>=  ([Sqft] * [Savings Factor_heat]) / ([3.412] * [EfficiencyRating(exist)_electric heat])</t>
  </si>
  <si>
    <t>=  [ΔTherms] * [Fe] * [29.3]</t>
  </si>
  <si>
    <t>Square footage of building controlled by thermostat</t>
  </si>
  <si>
    <t>[EfficiencyRating(exist)_cool]</t>
  </si>
  <si>
    <t>btuhr/w</t>
  </si>
  <si>
    <t>Efficiency rating of existing cooling equipment EER (btu hr/w)</t>
  </si>
  <si>
    <t>[Savings Factor_cool]</t>
  </si>
  <si>
    <t>kBtu/sf-yr</t>
  </si>
  <si>
    <t>Savings factor for cooling</t>
  </si>
  <si>
    <t>[Savings Factor_heat]</t>
  </si>
  <si>
    <t>Savings factor for heating</t>
  </si>
  <si>
    <t>Conversion from kBtu to kWh</t>
  </si>
  <si>
    <t>[EfficiencyRating(exist)_electric heat]</t>
  </si>
  <si>
    <t>Efficiency rating of existing heating equipment EER (AFUE)</t>
  </si>
  <si>
    <t>Therm impact</t>
  </si>
  <si>
    <t>Percentage of heating energy consumed by fans</t>
  </si>
  <si>
    <t>Conversion from therms to kWh</t>
  </si>
  <si>
    <t>[EfficiencyRating(exist)_heat]</t>
  </si>
  <si>
    <t>Efficiency rating of existing heating equipment (AFUE)</t>
  </si>
  <si>
    <t>NR-HVC-VFHP-V04-210101</t>
  </si>
  <si>
    <t>Costs known?</t>
  </si>
  <si>
    <t>Horse Power</t>
  </si>
  <si>
    <t>1-9</t>
  </si>
  <si>
    <t>10-19</t>
  </si>
  <si>
    <t>20-29</t>
  </si>
  <si>
    <t>30-39</t>
  </si>
  <si>
    <t>40-49</t>
  </si>
  <si>
    <t>50-59</t>
  </si>
  <si>
    <t>60-69</t>
  </si>
  <si>
    <t>70-79</t>
  </si>
  <si>
    <t>80-89</t>
  </si>
  <si>
    <t>90-100</t>
  </si>
  <si>
    <t xml:space="preserve">=([BHP] ) / [EFFi]  * [Hours] * [ESF]  </t>
  </si>
  <si>
    <t>=[BHP] / [EFFi]  * [DSF]</t>
  </si>
  <si>
    <t>[BHP]</t>
  </si>
  <si>
    <t>= ([Nominal motor HP] * [Motor load factor])</t>
  </si>
  <si>
    <t>System Brake Horsepower</t>
  </si>
  <si>
    <t>[Nominal motor HP]</t>
  </si>
  <si>
    <t>Nominal motor horse power</t>
  </si>
  <si>
    <t>[Motor load factor]</t>
  </si>
  <si>
    <t>Motor load factor</t>
  </si>
  <si>
    <t>[EFFi]</t>
  </si>
  <si>
    <t>Motor efficiency, installed</t>
  </si>
  <si>
    <t>Pump Type</t>
  </si>
  <si>
    <t>Heating</t>
  </si>
  <si>
    <t>Default hours are provided for HVAC applications which vary by building type. When available, actual hours should be used. The type of hours to apply depends on the VFD application.</t>
  </si>
  <si>
    <t>[ESF]</t>
  </si>
  <si>
    <t>Application</t>
  </si>
  <si>
    <t>Hot Water Centrifugal Pump</t>
  </si>
  <si>
    <t>kW/HP</t>
  </si>
  <si>
    <t>Energy savings factor varies by VFD application</t>
  </si>
  <si>
    <t>Chilled Water Centrifugal Pump</t>
  </si>
  <si>
    <t>Cooling Tower Fan</t>
  </si>
  <si>
    <t>[DSF]</t>
  </si>
  <si>
    <t>Demand Savings Factor varies by VFD application. Units are kW/HP. Values listed below are based on typical peak load for the listed application</t>
  </si>
  <si>
    <t>NR-HVC-VFDF-V03-200101</t>
  </si>
  <si>
    <t>=([kWh_Base]-[kWh_Retrofit]) *(1+[IE_energy])</t>
  </si>
  <si>
    <t>=([kW_Base]-[kW_Retrofit]) *(1+[IE_demand])</t>
  </si>
  <si>
    <t>[kWh_Base]</t>
  </si>
  <si>
    <t xml:space="preserve">=([0.746]*[HP]*[LF]/[η_motor])*[RHRS_Base]*[∑(%FF*PLR_Base)] </t>
  </si>
  <si>
    <t>[kWh_Retrofit]</t>
  </si>
  <si>
    <t xml:space="preserve">=([0.746]*[HP]*[LF]/[η_motor])*[RHRS_Base]*[∑(%FF*PLR_Retrofit)] </t>
  </si>
  <si>
    <t>[kW_Base]</t>
  </si>
  <si>
    <t xml:space="preserve">=([0.746]*[HP]*[LF]/[η_motor])*[PLR_BaseFFPeak] </t>
  </si>
  <si>
    <t>[kW_Retrofit]</t>
  </si>
  <si>
    <t xml:space="preserve">=([0.746]*[HP]*[LF]/[η_motor])*[PLR_RetrofitFFPeak] </t>
  </si>
  <si>
    <t xml:space="preserve">Baseline annual energy consumption </t>
  </si>
  <si>
    <t xml:space="preserve">Retrofit annual energy consumption </t>
  </si>
  <si>
    <t>Conversion factor for HP to kWh</t>
  </si>
  <si>
    <t>Nominal horsepower of controlled motor</t>
  </si>
  <si>
    <t>[LF]</t>
  </si>
  <si>
    <t>Load Factor; Motor Load at Fan Design CFM</t>
  </si>
  <si>
    <t>[η_motor]</t>
  </si>
  <si>
    <t>Installed nominal/nameplate motor efficiency</t>
  </si>
  <si>
    <t>[RHRS_Base]</t>
  </si>
  <si>
    <t>Annual operating hours for fan motor based on building type</t>
  </si>
  <si>
    <t>[∑(%FF*PLR_Base)]</t>
  </si>
  <si>
    <t>Control Type</t>
  </si>
  <si>
    <t>No Control or Bypass Damper</t>
  </si>
  <si>
    <t>Sum of %FF * Part Load Ratio based on baseline flow control type</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</si>
  <si>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</si>
  <si>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</si>
  <si>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</si>
  <si>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</si>
  <si>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</si>
  <si>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</si>
  <si>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</si>
  <si>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</si>
  <si>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</si>
  <si>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</si>
  <si>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[∑(%FF*PLR_Retrofit)]</t>
  </si>
  <si>
    <t>Sum of %FF * Part Load Ratio based on retrofit flow control type</t>
  </si>
  <si>
    <t>[IE_energy]</t>
  </si>
  <si>
    <t xml:space="preserve">HVAC interactive effects factor for energy </t>
  </si>
  <si>
    <t xml:space="preserve">Baseline summer coincident peak demand </t>
  </si>
  <si>
    <t xml:space="preserve">Retrofit summer coincident peak demand </t>
  </si>
  <si>
    <t xml:space="preserve">[PLR_BaseFFPeak] </t>
  </si>
  <si>
    <t>The part load ratio for the average flow fraction between the peak daytime hours during the weekday peak time period based on the baseline flow control type (default average flow fraction during peak period = 90%)</t>
  </si>
  <si>
    <t xml:space="preserve">[PLR_RetrofitFFPeak] </t>
  </si>
  <si>
    <t>The part load ratio for the average flow fraction between the peak daytime hours during the weekday peak time period based on the retrofit flow control type (default average flow fraction during peak period = 90%)</t>
  </si>
  <si>
    <t>[IE_demand]</t>
  </si>
  <si>
    <t xml:space="preserve">HVAC interactive effects factor for summer coincident peak demand </t>
  </si>
  <si>
    <t>NR-HVC-DUCT-V02-200101</t>
  </si>
  <si>
    <t>Cost known</t>
  </si>
  <si>
    <t>Cost unknown</t>
  </si>
  <si>
    <t>$1.36/ft2</t>
  </si>
  <si>
    <t>= [∆kWhcooling] + [∆kWhheating]</t>
  </si>
  <si>
    <t xml:space="preserve">=  [∆kWhcooling] / [EFLHcooling] * [CF] </t>
  </si>
  <si>
    <t xml:space="preserve">=  ((1 / [R_existing] - 1 / [R_new] ) * [Area] * [EFLH_heating] * [∆T_AVG,heating] / (([100,000] * [η_heat]))  </t>
  </si>
  <si>
    <t xml:space="preserve">= [Δtherms] * [GCF] </t>
  </si>
  <si>
    <t xml:space="preserve">=  ((1 / [R_existing] - 1 / [R_new ]) * [Area] * [EFLH_cooling] * ][T_AVG,cooling] / (([1,000 ] * [η_cooling]))  </t>
  </si>
  <si>
    <t xml:space="preserve">[∆kWh_heating]  </t>
  </si>
  <si>
    <t xml:space="preserve">=  ((1 / [R_existing] - 1 / [R_new] ) * [Area] * [EFLH_heating] * [∆T_AVG,heating] / (([3,412] * [η_heating]))  </t>
  </si>
  <si>
    <t>Gas</t>
  </si>
  <si>
    <t xml:space="preserve"> = [∆Therms] * [Fe] * [29.3]</t>
  </si>
  <si>
    <t>[Rexisting]</t>
  </si>
  <si>
    <t>(hr-⁰F-ft2)/Btu</t>
  </si>
  <si>
    <t>Duct heat loss coefficient with existing insulation</t>
  </si>
  <si>
    <t>[Rnew]</t>
  </si>
  <si>
    <t>Duct heat loss coefficient with new insulation</t>
  </si>
  <si>
    <t>Area of the duct surface exposed to the unconditioned space that has been insulated</t>
  </si>
  <si>
    <t>[ΔTAVG,cooling]</t>
  </si>
  <si>
    <t>⁰F</t>
  </si>
  <si>
    <t xml:space="preserve">Average temperature difference [⁰F] during cooling season between outdoor air temperature and assumed 60⁰F  duct supply air temperature </t>
  </si>
  <si>
    <t>[1,000]</t>
  </si>
  <si>
    <t>Btu to kBtu</t>
  </si>
  <si>
    <t>Conversion from Btu to kBtu</t>
  </si>
  <si>
    <t>[ηcooling]</t>
  </si>
  <si>
    <t>Seasonal energy efficiency ratio (SEER) of cooling system</t>
  </si>
  <si>
    <t>[ΔTAVG,heating]</t>
  </si>
  <si>
    <t xml:space="preserve">Average temperature difference [⁰F] during heating season between outdoor air temperature and assumed 115⁰F  duct supply air temperature </t>
  </si>
  <si>
    <t>[ηheating]</t>
  </si>
  <si>
    <t>Efficiency of heating system. Note: electric resistance heating and heat pumps will have an efficiency greater than or equal to 100%</t>
  </si>
  <si>
    <t xml:space="preserve">[∆Therms] </t>
  </si>
  <si>
    <t>Gas savings calculated with equation below</t>
  </si>
  <si>
    <t>[100000]</t>
  </si>
  <si>
    <t>Btus to Therms</t>
  </si>
  <si>
    <t>Conversion from Btus to Therms</t>
  </si>
  <si>
    <t>Efficiency of heating system</t>
  </si>
  <si>
    <t>NR-HVC-DCTS-V02-200101</t>
  </si>
  <si>
    <t>= [∆kWh_cooling]  + [∆kWh_heating]</t>
  </si>
  <si>
    <t xml:space="preserve">=  [∆kWhcooling ] / [EFLHcooling] * [CF] </t>
  </si>
  <si>
    <t xml:space="preserve">=  (([CFM_Pre]  - [CFM_Post]) * [60] * [EFLH_heating] * [∆T_AVG,heating]  * [0.018]) / (([η_heating]  * [100,000]))  </t>
  </si>
  <si>
    <t xml:space="preserve">=  (([CFM_Pre] - [CFM_Post]) * [60] * [EFLH_cooling] * [∆T_AVG,cooling]  * [0.018] * [LM]) / (([1000] * [η_cooling]))  </t>
  </si>
  <si>
    <t>Electric or Resistance</t>
  </si>
  <si>
    <t>=  (([CFM_Pre]  - [CFM_Post])* [60] * [EFLH_heating] * [∆T_AVG,heating]  * [0.018]) / (([η_heating]  * [3,412]))</t>
  </si>
  <si>
    <t>Gas Furnace</t>
  </si>
  <si>
    <t>= [Δtherms] * [Fe] * [29.3]</t>
  </si>
  <si>
    <t>If central cooling, reduction in annual cooling requirement due to air sealing</t>
  </si>
  <si>
    <t>[CFMPre]</t>
  </si>
  <si>
    <t>Average duct leakage to exterior at normal operating conditions as estimated by professional testing before air sealing</t>
  </si>
  <si>
    <t>[CFMPost]</t>
  </si>
  <si>
    <t>Average duct leakage to exterior at normal operating conditions as estimated by professional testing after air sealing</t>
  </si>
  <si>
    <t>[60]</t>
  </si>
  <si>
    <t>Converts Cubic Feet per Minute to Cubic Feet per Hour</t>
  </si>
  <si>
    <t>[0.018]</t>
  </si>
  <si>
    <t>Btu/ft3*°F</t>
  </si>
  <si>
    <t>Specific Heat Capacity of Air (Btu/ft3*°F)</t>
  </si>
  <si>
    <t xml:space="preserve">[LM] </t>
  </si>
  <si>
    <t>Latent multiplier to account for latent cooling demand</t>
  </si>
  <si>
    <t>Converts Btu to kBtu</t>
  </si>
  <si>
    <t>Seasonal energy efficiency ratio (SEER) of cooling system (kBtu/kWh)</t>
  </si>
  <si>
    <t>If electric heat (resistance or heat pump), reduction in annual electric heating due to air sealing</t>
  </si>
  <si>
    <t>[3,142]</t>
  </si>
  <si>
    <t>Efficiency of heating system, Note: electric resistance heating and heat pumps will have an efficiency greater than or equal to 100%</t>
  </si>
  <si>
    <t>= [SavingsPerUnitGas] * [L_Duct]</t>
  </si>
  <si>
    <t>= [SavingsPerUnitElec] * [L_Duct]</t>
  </si>
  <si>
    <t>[SavingsPerUnitElec]</t>
  </si>
  <si>
    <t>End Use</t>
  </si>
  <si>
    <t>Cooling DX</t>
  </si>
  <si>
    <t>HVAC System</t>
  </si>
  <si>
    <t>Air Conditioning</t>
  </si>
  <si>
    <t>kWh/ft</t>
  </si>
  <si>
    <t>Annual savings per linear foot, dependent on heating / cooling equipment. Note: savings factors are additive. For example, a building with both heating and cooling provided by heat pumps would save (1.64+3.27) = 4.91 kWh/ft</t>
  </si>
  <si>
    <t>Space Heat</t>
  </si>
  <si>
    <t>Electric Resistance /Furance</t>
  </si>
  <si>
    <t>Heat Pump - Cooling</t>
  </si>
  <si>
    <t>Heat Pump - Heating</t>
  </si>
  <si>
    <t>[Lduct]</t>
  </si>
  <si>
    <t>Linear footage of exterior ductwork sealed</t>
  </si>
  <si>
    <t>[SavingsPerUnitGas]</t>
  </si>
  <si>
    <t>Space Heat Boiler</t>
  </si>
  <si>
    <t>Gas Boiler</t>
  </si>
  <si>
    <t>therms/ft</t>
  </si>
  <si>
    <t>Annual savings per linear foot, dependent on heating / cooling equipment</t>
  </si>
  <si>
    <t>Space Heat Furnace</t>
  </si>
  <si>
    <t xml:space="preserve"> NR-HVC-CPIN-V03-200101</t>
  </si>
  <si>
    <t>Insulation Thickness</t>
  </si>
  <si>
    <t>1 inch</t>
  </si>
  <si>
    <t>2 inches</t>
  </si>
  <si>
    <t xml:space="preserve">=  (([L_SP] + [L_OC]) * [EFLH_cooling] * ([HG_Base] - [HG_Eff])) / (([1,000] * [η_cooling]))  </t>
  </si>
  <si>
    <t>=  [ΔkWh_cooling] / [EFLH_cooling] * [CF]</t>
  </si>
  <si>
    <t>[LSP]</t>
  </si>
  <si>
    <t>Length of straight pipe to be insulated (linear foot)</t>
  </si>
  <si>
    <t>[LOC]</t>
  </si>
  <si>
    <t>Total equivalent length of the other components (valves and tees) of pipe to be insulated</t>
  </si>
  <si>
    <t>[HGBase/Eff]</t>
  </si>
  <si>
    <t>Bare</t>
  </si>
  <si>
    <t>BTU/hr/ft</t>
  </si>
  <si>
    <t>Average heat gain factor [BTU/hr/ft] for the baseline and efficient cases, respectively.</t>
  </si>
  <si>
    <t>Energy efficiency ratio (EER) of cooling system (kBtu/kWh)</t>
  </si>
  <si>
    <t>NR-HVC-HPIN-V03-210101</t>
  </si>
  <si>
    <t xml:space="preserve">=  (([L_SP] +[ L_OC]) * [EFLH_heating] * ([Q_Base - Q_Eff] ) * [TRF]) / (([100,000] * [η_heat]))  </t>
  </si>
  <si>
    <t>[QBase - Qeff]</t>
  </si>
  <si>
    <t>Pipe Location</t>
  </si>
  <si>
    <t>System Type</t>
  </si>
  <si>
    <t>Hot Water Space Heating - Without Outdoor Reset</t>
  </si>
  <si>
    <t>Difference in heat loss rate due to the added insulation [BTU/hr/ft]</t>
  </si>
  <si>
    <t>Hot water Space Heating - With Outdoor Reset, Heating Season Only</t>
  </si>
  <si>
    <t>Hot Water Space Heating - With Outdoor Reset, Year-Round</t>
  </si>
  <si>
    <t>Low Pressure Stream</t>
  </si>
  <si>
    <t>High Pressure Stream</t>
  </si>
  <si>
    <t>Outdoor</t>
  </si>
  <si>
    <t>Boiler Type</t>
  </si>
  <si>
    <t>Steam</t>
  </si>
  <si>
    <t>[TRF]</t>
  </si>
  <si>
    <t xml:space="preserve">Δtherms/ft </t>
  </si>
  <si>
    <t xml:space="preserve">Thermal Regain Factor for space type, applied only to space heating energy and is applied to values resulting from Δtherms/ft </t>
  </si>
  <si>
    <t>Indoor, heated space</t>
  </si>
  <si>
    <t>Indoor, semi- heated, (unconditioned space, with heat transfer to conditioned space. E.g.: boiler room, ceiling plenum, basement, crawlspace, wall)</t>
  </si>
  <si>
    <t>Indoor, unheated, (not heat transfer to conditioned space)</t>
  </si>
  <si>
    <t>Location not specified</t>
  </si>
  <si>
    <t>Custom</t>
  </si>
  <si>
    <t>1 - assumed regain</t>
  </si>
  <si>
    <t>Shut Off Damper for Psace Heating Boilers or Furnaces</t>
  </si>
  <si>
    <t>NR-HVC-SODP-V02-200101</t>
  </si>
  <si>
    <t>=[N_gi]  * [SF] * [EFLH ] / [100]</t>
  </si>
  <si>
    <t>[Ngi]</t>
  </si>
  <si>
    <t>kBtu/hr</t>
  </si>
  <si>
    <t>Boiler gas input size</t>
  </si>
  <si>
    <t>Savings Factor, Note:  The savings factor assumes the boiler or furnace is located in an unconditioned space. The savings factor can be higher for those units located within conditioned space.</t>
  </si>
  <si>
    <t>[100]</t>
  </si>
  <si>
    <t>kBtu to therms</t>
  </si>
  <si>
    <t>Converts kBtu to therms</t>
  </si>
  <si>
    <t>NR-HVC-RMAC-V02-190101</t>
  </si>
  <si>
    <t>ENERGY STAR unit</t>
  </si>
  <si>
    <t>=  (([FLHRoomAC] * [Btu/H] * (1 / [CEERbase]  - 1 / [CEERee])) / [1000]</t>
  </si>
  <si>
    <t>=  ([Btu/H] * (1 / ([CEERbase] * [1.01])  - 1 /  ([CEERee] * [1.01]))) / [1000]  * [CF]</t>
  </si>
  <si>
    <t>[FLHRoomAC]</t>
  </si>
  <si>
    <t>Full Load Hours of room air conditioning unit</t>
  </si>
  <si>
    <t>[Btu/Hr]</t>
  </si>
  <si>
    <t>Size of unit</t>
  </si>
  <si>
    <t>[CEERbase]</t>
  </si>
  <si>
    <t>Product Class (Btu/H)</t>
  </si>
  <si>
    <t>&lt; 8,000</t>
  </si>
  <si>
    <t>Federal Standard CEERbase, with louvered sides, without reverse cycle</t>
  </si>
  <si>
    <t>Efficiency of baseline unit</t>
  </si>
  <si>
    <t>8,000 to 10,999</t>
  </si>
  <si>
    <t>11,000 to 13,999</t>
  </si>
  <si>
    <t>14,000 to 19,999</t>
  </si>
  <si>
    <t>20,000 to 24,999</t>
  </si>
  <si>
    <t>25,000-27,999</t>
  </si>
  <si>
    <t>&gt;=28,000</t>
  </si>
  <si>
    <t>Federal Standard CEERbase, without louvered sides, without reverse cycle</t>
  </si>
  <si>
    <t>Casement</t>
  </si>
  <si>
    <t>Casement-only</t>
  </si>
  <si>
    <t>Federal Standard CEERbase</t>
  </si>
  <si>
    <t>Casement-slider</t>
  </si>
  <si>
    <t>Reverse Cycle - Product Class (Btu/H)</t>
  </si>
  <si>
    <t>&lt; 14,000</t>
  </si>
  <si>
    <t>Federal Standard CEERbase, with louvered sides</t>
  </si>
  <si>
    <t>&gt;= 14,000</t>
  </si>
  <si>
    <t>&lt; 20,000</t>
  </si>
  <si>
    <t>&gt;= 20,000</t>
  </si>
  <si>
    <t>Federal Standard CEERbase, without louvered sides</t>
  </si>
  <si>
    <t>[CEERee]</t>
  </si>
  <si>
    <t>ENERGY STAR CEERee, with louvered sides</t>
  </si>
  <si>
    <t>Efficiency of ENERGY STAR unit</t>
  </si>
  <si>
    <t>ENERGY STAR CEERee, without louvered sides</t>
  </si>
  <si>
    <t>ENERGY STAR CEERee</t>
  </si>
  <si>
    <t>Summer Peak Coincidence Factor for measure</t>
  </si>
  <si>
    <t>[1.01]</t>
  </si>
  <si>
    <t>Factor to convert CEER to EER (CEER includes standby and power off consumption)</t>
  </si>
  <si>
    <t>NR-APL-RACR-V02-180101</t>
  </si>
  <si>
    <t xml:space="preserve"> =  ([Hours] * [BtuH]) / ([EERexist] / [1.01] * [1000]) -  ([%replaced] * ([Hours] * [BtuH] ) / ([CEERNewBase] * [1000]))   </t>
  </si>
  <si>
    <t xml:space="preserve">= [ΔkWh] / [Hours] * [CF] </t>
  </si>
  <si>
    <t>[BtuH]</t>
  </si>
  <si>
    <t>Average size of rebated unit</t>
  </si>
  <si>
    <t>Efficiency of recycled unit</t>
  </si>
  <si>
    <t>[%replaced]</t>
  </si>
  <si>
    <t>Scenario</t>
  </si>
  <si>
    <t>Customer states unit will not be replaced</t>
  </si>
  <si>
    <t>Percentage of units dropped off that are replaced</t>
  </si>
  <si>
    <t>Customer states unit will be replaced</t>
  </si>
  <si>
    <t>[CEERNewbase]</t>
  </si>
  <si>
    <t>Factor to convert EER to CEER (CEER includes standby and off power consumption</t>
  </si>
  <si>
    <r>
      <rPr>
        <b/>
        <sz val="11"/>
        <color theme="1"/>
        <rFont val="Calibri"/>
        <family val="2"/>
        <scheme val="minor"/>
      </rPr>
      <t>Measure Code</t>
    </r>
    <r>
      <rPr>
        <sz val="11"/>
        <color theme="1"/>
        <rFont val="Calibri"/>
        <family val="2"/>
        <scheme val="minor"/>
      </rPr>
      <t xml:space="preserve">: </t>
    </r>
  </si>
  <si>
    <t>NR-HVC-STRE-V02-200101</t>
  </si>
  <si>
    <t>Commercial</t>
  </si>
  <si>
    <t>Maximum steam system operating pressure</t>
  </si>
  <si>
    <t>≤ 15 psig</t>
  </si>
  <si>
    <t>&gt; 15 ≤ 30 psig</t>
  </si>
  <si>
    <t>&gt; 30 ≤ 125 psig</t>
  </si>
  <si>
    <t>&gt; 125 ≤ 200 psig</t>
  </si>
  <si>
    <t>&gt; 200 ≤ 250 psig</t>
  </si>
  <si>
    <t>&gt; 250 psig</t>
  </si>
  <si>
    <t>= [LeakRate] * [H_vap] * [Hours_Heat] * [%Leak]/[EFF_Heat]/[100,000]</t>
  </si>
  <si>
    <t>= [∆Therms] * [GCF]</t>
  </si>
  <si>
    <t>[LeakRate]</t>
  </si>
  <si>
    <t xml:space="preserve">= [24.24]* ([P_Inlet] + [14.7]) * [D²] * [%Adjust] </t>
  </si>
  <si>
    <t>lb/hr</t>
  </si>
  <si>
    <t>Average steam loss rate per leaking trap</t>
  </si>
  <si>
    <t>[24.24]</t>
  </si>
  <si>
    <t>lb/(hr-psia-in2</t>
  </si>
  <si>
    <t>Constant from Napier's equation</t>
  </si>
  <si>
    <t>[P_inlet]</t>
  </si>
  <si>
    <t>psig</t>
  </si>
  <si>
    <t>Steam trap inlet pressure</t>
  </si>
  <si>
    <t>[14.7]</t>
  </si>
  <si>
    <t>psia</t>
  </si>
  <si>
    <t>Atmospheric pressure</t>
  </si>
  <si>
    <t>[D]</t>
  </si>
  <si>
    <t>in</t>
  </si>
  <si>
    <t>Diameter of steam trap orifice</t>
  </si>
  <si>
    <t>[%Adjust]</t>
  </si>
  <si>
    <t>Adjustment factor to reduce the maximum theoretical steam flow to the average steam flow</t>
  </si>
  <si>
    <t>[H_vap]</t>
  </si>
  <si>
    <t>P_inlet</t>
  </si>
  <si>
    <t>Btu/lb</t>
  </si>
  <si>
    <t>Heat of vaporization of steam</t>
  </si>
  <si>
    <t>[Hours_Heat}</t>
  </si>
  <si>
    <t>Annual operating hours of steam plant</t>
  </si>
  <si>
    <t>[%Leak]</t>
  </si>
  <si>
    <t>Number of traps replaced</t>
  </si>
  <si>
    <t>One</t>
  </si>
  <si>
    <t>Percentage of leaking or blow-through steam traps</t>
  </si>
  <si>
    <t>Multiple</t>
  </si>
  <si>
    <t>System audited or not</t>
  </si>
  <si>
    <t>Audited</t>
  </si>
  <si>
    <t>Not audited</t>
  </si>
  <si>
    <t>Customer Type</t>
  </si>
  <si>
    <t>[EFF_Heat]</t>
  </si>
  <si>
    <t>Boiler efficiency</t>
  </si>
  <si>
    <t>Factor to convert Btus to therms</t>
  </si>
  <si>
    <r>
      <t>[</t>
    </r>
    <r>
      <rPr>
        <sz val="11"/>
        <color theme="1"/>
        <rFont val="Calibri"/>
        <family val="2"/>
      </rPr>
      <t>∆Therms</t>
    </r>
    <r>
      <rPr>
        <sz val="11"/>
        <color theme="1"/>
        <rFont val="Calibri"/>
        <family val="2"/>
        <scheme val="minor"/>
      </rPr>
      <t>]</t>
    </r>
  </si>
  <si>
    <r>
      <t>[</t>
    </r>
    <r>
      <rPr>
        <sz val="11"/>
        <color theme="1"/>
        <rFont val="Calibri"/>
        <family val="2"/>
      </rPr>
      <t>GCF</t>
    </r>
    <r>
      <rPr>
        <sz val="11"/>
        <color theme="1"/>
        <rFont val="Calibri"/>
        <family val="2"/>
        <scheme val="minor"/>
      </rPr>
      <t>]</t>
    </r>
  </si>
  <si>
    <t>Gas coincidence factor for heating</t>
  </si>
  <si>
    <t>NR-HVC-ACTU-V01-210101</t>
  </si>
  <si>
    <t>ΔkWH=  ([Capacity_Cool]  * [(1/[EER_before]) – (1/[EER_after])] * [EFLH])/[1000]</t>
  </si>
  <si>
    <t>ΔkW = [ΔkWh] / [EFLH] * [CF]</t>
  </si>
  <si>
    <t>Btuh</t>
  </si>
  <si>
    <t>[EER_before]</t>
  </si>
  <si>
    <t>Energy Efficiency Ratio of unit before tune-up</t>
  </si>
  <si>
    <t>Energy Efficiency Ratio of unit after tune-up</t>
  </si>
  <si>
    <t>HOURS</t>
  </si>
  <si>
    <t>Equivalent Full Load Hours for cooling in Existing Buildings</t>
  </si>
  <si>
    <t>Converts watts to kW</t>
  </si>
  <si>
    <r>
      <t>[</t>
    </r>
    <r>
      <rPr>
        <sz val="11"/>
        <color theme="1"/>
        <rFont val="Calibri"/>
        <family val="2"/>
      </rPr>
      <t>∆kWh]</t>
    </r>
  </si>
  <si>
    <t>Calculated as above</t>
  </si>
  <si>
    <t>ΔkWH=  [Capacity_Cool] / (1000 * [EER_rated]) * [EFLH] * [%Savings]</t>
  </si>
  <si>
    <t>[EER_rated]</t>
  </si>
  <si>
    <t>Rated EER of unit being tuned-up</t>
  </si>
  <si>
    <t>[%Savings]</t>
  </si>
  <si>
    <t>Tune up Component</t>
  </si>
  <si>
    <t>Correct Refrigerant Charge</t>
  </si>
  <si>
    <t>Deemed percent savings per Tune-Up component. These are additive multiple components are performed (total provided below</t>
  </si>
  <si>
    <t>Clean condenser coils</t>
  </si>
  <si>
    <t>Clean evaporator coils</t>
  </si>
  <si>
    <t>If full tune up performed</t>
  </si>
  <si>
    <t>NR-LTG-STCFL-V01-170101</t>
  </si>
  <si>
    <t>Note: This measure is effective until 12/31/2017. It should not be used beyond that date but is left in the manual for reference purposes.</t>
  </si>
  <si>
    <t>Retail TOS</t>
  </si>
  <si>
    <t>Lumens</t>
  </si>
  <si>
    <t>&lt; 2000 lumens</t>
  </si>
  <si>
    <t>&gt; 2000 lumens</t>
  </si>
  <si>
    <t>Direct Install</t>
  </si>
  <si>
    <t xml:space="preserve">&lt; 2000 lumens </t>
  </si>
  <si>
    <t xml:space="preserve">≥ 2000 lumens </t>
  </si>
  <si>
    <t xml:space="preserve">$2.17 for bulbs &lt;2,000 lumens
$3.44 for bulbs ≥2,000 lumens
</t>
  </si>
  <si>
    <t xml:space="preserve"> =([WattsBase] - [WattsEE]) / [1,000] * [Hours] * [WHFe] * [ISR]</t>
  </si>
  <si>
    <t>=([WattsBase] - [WattsEE]) / [1,000] * [ISR] * [WHFd] * [CF]</t>
  </si>
  <si>
    <t>=  ([WattsBase] - [WattsEE]) / [1,000] * [ ISR] * [Hours] *(- [IFTherms])</t>
  </si>
  <si>
    <t>[ΔkWhheatpenalty]</t>
  </si>
  <si>
    <t>=([WattsBase] - [WattsEE]) / [1,000]  * [ISR] * [Hours] * (-[IFkWh])</t>
  </si>
  <si>
    <t>Lumen Range</t>
  </si>
  <si>
    <t>250-309</t>
  </si>
  <si>
    <t>Actual (if retrofit) or based on lumens of CFL bulb installed</t>
  </si>
  <si>
    <t>310-749</t>
  </si>
  <si>
    <t>750-1049</t>
  </si>
  <si>
    <t>1050-1489</t>
  </si>
  <si>
    <t>1490-2600</t>
  </si>
  <si>
    <t>2601-3000</t>
  </si>
  <si>
    <t>3001-3999</t>
  </si>
  <si>
    <t>4000-6000</t>
  </si>
  <si>
    <t>Actual wattage of CFL purchased or installed</t>
  </si>
  <si>
    <t>Average hours of use per year, if unknown, use the Nonresidential Average value</t>
  </si>
  <si>
    <t>Unconditioned building</t>
  </si>
  <si>
    <t>As specific building above</t>
  </si>
  <si>
    <t>Refrigerated Cases</t>
  </si>
  <si>
    <t>Freezer Cases</t>
  </si>
  <si>
    <t>Waste heat factors for energy to account for cooling energy savings from efficient lighting</t>
  </si>
  <si>
    <t>Program</t>
  </si>
  <si>
    <t>Retail (Time of Sale)</t>
  </si>
  <si>
    <t>In Service Rate or the percentage of units that get installed</t>
  </si>
  <si>
    <t>Direct Install and Retrofit</t>
  </si>
  <si>
    <t>Heating penalty due to reduced waste heat if electrically heated building</t>
  </si>
  <si>
    <t>Lighting-HVAC Interaction Factor for electric heating impacts; this factor represents the increased electric space heating requirements due to the redution of waste heat rejected by the efficient lighting.</t>
  </si>
  <si>
    <t>Waste heat factor for demand to account for cooling savings from efficient lighting in cooled buildings, if unknown use Nonresidential Average value</t>
  </si>
  <si>
    <t>Summer Peak Coincidence Factor, if unknown use the Nonresidential Average value</t>
  </si>
  <si>
    <t>Lighting-HVAC Interaction Factor for gas heating impacts; this factor represents the increased gas space heating requirements due to the redution of waste heat rejected by the efficient lighting. If unknown, use the Nonresidential Average value.</t>
  </si>
  <si>
    <t>NR-LTG-SPCFL-V01-170101</t>
  </si>
  <si>
    <t>Full Cost (Direct Install)</t>
  </si>
  <si>
    <t>Bulb Type</t>
  </si>
  <si>
    <t>Directional</t>
  </si>
  <si>
    <t>CFL Wattage</t>
  </si>
  <si>
    <t>&lt; 20W</t>
  </si>
  <si>
    <t>≥20W</t>
  </si>
  <si>
    <t>Decorative and Globes</t>
  </si>
  <si>
    <t>&lt;15W</t>
  </si>
  <si>
    <t xml:space="preserve">≥15W </t>
  </si>
  <si>
    <t>Other / Unknown</t>
  </si>
  <si>
    <t>Dependent Variable 2 Input</t>
  </si>
  <si>
    <t xml:space="preserve">$7.28 for &lt; 20W, $10.56 for ≥20W </t>
  </si>
  <si>
    <t>Decorative/Globe</t>
  </si>
  <si>
    <t xml:space="preserve">$4.73 for &lt;15W, 
$5.54 for ≥15W 
</t>
  </si>
  <si>
    <t>=([WattsBase] - [WattsEE]) / [1,000] * [Hours] * [WHFe] * [ISR]</t>
  </si>
  <si>
    <t>=([WattsBase[ - [WattsEE]) / [1,000] * [ISR] * [WHFd] * [CF]</t>
  </si>
  <si>
    <t>=  ([WattsBase] - [WattsEE]) / [1,000] * [ISR] * [Hours] * (- [IFTherms])</t>
  </si>
  <si>
    <t>Bulb Type 
(EISA Exempt)</t>
  </si>
  <si>
    <t>3-way</t>
  </si>
  <si>
    <t>Lumen range</t>
  </si>
  <si>
    <t>250-449</t>
  </si>
  <si>
    <t>Based on lumens of CFL bulb installed and includes blend of incandescent/halogen , CFL and LED by weightings provided in table below . Note that when an IA net-to-gross (NTG) factor is determined for this measure, this blended baseline should be replaced with the Incandescent/Halogen baseline only.</t>
  </si>
  <si>
    <t>450-799</t>
  </si>
  <si>
    <t>800-1099</t>
  </si>
  <si>
    <t>1100-1599</t>
  </si>
  <si>
    <t>1600-1999</t>
  </si>
  <si>
    <t>2000-2549</t>
  </si>
  <si>
    <t>2550-2999</t>
  </si>
  <si>
    <t>Globe (medium and intermediate bases less than 750 lumens)</t>
  </si>
  <si>
    <t>90-179</t>
  </si>
  <si>
    <t>180-249</t>
  </si>
  <si>
    <t>250-349</t>
  </si>
  <si>
    <t>350-749</t>
  </si>
  <si>
    <t>Decorative (Shapes B, BA, C, CA, DC, F, G, medium and intermediate bases less than 750 lumens)</t>
  </si>
  <si>
    <t>70-89</t>
  </si>
  <si>
    <t>90-149</t>
  </si>
  <si>
    <t>150-299</t>
  </si>
  <si>
    <t>300-749</t>
  </si>
  <si>
    <t>Globe (candelabra bases less than 1050 lumens)</t>
  </si>
  <si>
    <t>350-499</t>
  </si>
  <si>
    <t>500-1049</t>
  </si>
  <si>
    <t>Decorative (Shapes B, BA, C, CA, DC, F, G, candelabra bases less than 1050 lumens)</t>
  </si>
  <si>
    <t>300-499</t>
  </si>
  <si>
    <t>Bulb Type
(Directional)</t>
  </si>
  <si>
    <t>R, ER, BR with medium screw bases w/ diameter &gt;2.25" (*see exceptions below)</t>
  </si>
  <si>
    <t>420-472</t>
  </si>
  <si>
    <t>473-524</t>
  </si>
  <si>
    <t>525-714</t>
  </si>
  <si>
    <t>715-937</t>
  </si>
  <si>
    <t>938-1259</t>
  </si>
  <si>
    <t>1260-1399</t>
  </si>
  <si>
    <t>1400-1739</t>
  </si>
  <si>
    <t>1740-2174</t>
  </si>
  <si>
    <t>2175-2624</t>
  </si>
  <si>
    <t>2625-2999</t>
  </si>
  <si>
    <t>3000-4500</t>
  </si>
  <si>
    <t>*R, BR, and ER with medium screw bases w/ diameter ≤2.25"</t>
  </si>
  <si>
    <t>400-449</t>
  </si>
  <si>
    <t>450-499</t>
  </si>
  <si>
    <t>500-649</t>
  </si>
  <si>
    <t>650-1199</t>
  </si>
  <si>
    <t>*ER30, BR30, BR40, or ER40</t>
  </si>
  <si>
    <t>BR30, BR40, or ER40</t>
  </si>
  <si>
    <t>650-1419</t>
  </si>
  <si>
    <t>R20</t>
  </si>
  <si>
    <t>450-719</t>
  </si>
  <si>
    <t>*All reflector lamps below lumen ranges specified above</t>
  </si>
  <si>
    <t>200-299</t>
  </si>
  <si>
    <t>300-399</t>
  </si>
  <si>
    <t>Bulb Type
(EISA non-exempt bulb types)</t>
  </si>
  <si>
    <t>Dimmable Twist, Globe (less than 5" in diameter and &gt; 749 lumens), candle (shapes B, BA, CA &gt; 749 lumens), Candelabra Base Lamps (&gt;1049 lumens), Intermediate Base Lamps (&gt;749 lumens)</t>
  </si>
  <si>
    <t>Actual wattage of energy efficient specialty bulb purchased, if unknown, assume the following defaults</t>
  </si>
  <si>
    <t>Globe (candelabra bases less than 750 lumens)</t>
  </si>
  <si>
    <t>Decorative (Shapes B, BA, C, CA, DC, F, G, candelabra 1050 lumens)</t>
  </si>
  <si>
    <t>BR30, BR40, or ER 40</t>
  </si>
  <si>
    <t>LED Lamp - Standard</t>
  </si>
  <si>
    <t>NR-LTG-LEDA-V05-210101</t>
  </si>
  <si>
    <t>Agricultural Animal Housing and Warehousing</t>
  </si>
  <si>
    <t>Exterior Lighting</t>
  </si>
  <si>
    <t>CRI</t>
  </si>
  <si>
    <t>&lt;90</t>
  </si>
  <si>
    <t>Product Type</t>
  </si>
  <si>
    <t>ENERGY STAR</t>
  </si>
  <si>
    <t>&gt;=90</t>
  </si>
  <si>
    <t>Dependent Variable Input 4</t>
  </si>
  <si>
    <t>Dependent Variable 4 Options</t>
  </si>
  <si>
    <t xml:space="preserve"> =(([WattsBase] - [WattsEE]) / [1,000] * [Hours] * [WHFe] * [ISR]) * [MidLifeAdj]</t>
  </si>
  <si>
    <t>=(([WattsBase] - [WattsEE]) / [1,000] * [ISR] * [WHFd] * [CF]) * [MidLifeAdj]</t>
  </si>
  <si>
    <t>=  (([WattsBase] - [WattsEE]) / [1,000] * [ISR] * [Hours] *(- [IFTherms])) * [MidLifeAdj]</t>
  </si>
  <si>
    <t>[Watts_Base]</t>
  </si>
  <si>
    <t>Actual (if retrofit) or based on lumens of LED bulb installed</t>
  </si>
  <si>
    <t>Actual wattage of LED purchased or installed</t>
  </si>
  <si>
    <t>2601-3300</t>
  </si>
  <si>
    <t>3301-3999</t>
  </si>
  <si>
    <t>[MidLifeAdj]</t>
  </si>
  <si>
    <t>Year and Type</t>
  </si>
  <si>
    <t>Before 2025</t>
  </si>
  <si>
    <t>Mid Life Adjustment to account for baseline shifting within the measure life to a CFL in 2020. This factor should be applied to the annual savings for years 2021 onwards for any measure installed prior to 2021.</t>
  </si>
  <si>
    <t>2025 on</t>
  </si>
  <si>
    <t>Efficiency</t>
  </si>
  <si>
    <t>CEE T2</t>
  </si>
  <si>
    <t xml:space="preserve">LED Lamp - Specialty </t>
  </si>
  <si>
    <t>NR-LTG-LEDS-V05-210101</t>
  </si>
  <si>
    <t>Decorative</t>
  </si>
  <si>
    <t>Dependent Variable Input 5</t>
  </si>
  <si>
    <t>Dependent Variable 5 Options</t>
  </si>
  <si>
    <t>Dependent Variable  4 Options</t>
  </si>
  <si>
    <t>Dependent Variable  45Options</t>
  </si>
  <si>
    <t>Bulb Type 
(Decorative)</t>
  </si>
  <si>
    <t>Based on lumens of LED'Based on lumens of LED bulb installed and includes blend of incandescent/halogen , CFL and LED by weightings provided in table below . Note that when an IA net-to-gross (NTG) factor is determined for this measure, this blended baseline should be replaced with the Incandescent/Halogen baseline only.bulb installed and includes blend of incandescent/halogen , CFL and LED by weightings provided in table below . Note that when an IA net-to-gross (NTG) factor is determined for this measure, this blended baseline should be replaced with the Incandescent/Halogen baseline only.</t>
  </si>
  <si>
    <t>Actual wattage of LED pruchased/installed. If unknown, use default provided below</t>
  </si>
  <si>
    <t xml:space="preserve"> =&gt;90</t>
  </si>
  <si>
    <t>Year</t>
  </si>
  <si>
    <t>Pre 2025</t>
  </si>
  <si>
    <t>Lamp Category</t>
  </si>
  <si>
    <t>Decorative and Globe</t>
  </si>
  <si>
    <t>NR-LTG-LDFX-V04-200101</t>
  </si>
  <si>
    <t>Please see reference tables in 3.4.5</t>
  </si>
  <si>
    <t>=([WattsBase] - [WattsEE]) / [1,000] * [Hours] * [WHFe] * [ISR] * [MidLifeAdj]</t>
  </si>
  <si>
    <t>=([WattsBase] - [WattsEE]) / [1,000] * [ISR] * [WHFd] * [CF] * [MidLifeAdj]</t>
  </si>
  <si>
    <t>=  ([WattsBase] - [WattsEE]) / [1,000] * [ISR] * [Hours] *(- [IFTherms]) * [MidLifeAdj]</t>
  </si>
  <si>
    <t>=(([WattsT8base] -[WattsEE])/([WattsBase] - [WattsEE]))</t>
  </si>
  <si>
    <t>LED Downlight Fixtures</t>
  </si>
  <si>
    <t>Description</t>
  </si>
  <si>
    <t>40% CFL 26W Pin Based &amp; 60% PAR30/38</t>
  </si>
  <si>
    <t xml:space="preserve">Input wattage of the existing or baseline system. </t>
  </si>
  <si>
    <t>LED Interior Directional</t>
  </si>
  <si>
    <t>10% CMH PAR38 &amp; 90% Halogen PAR38</t>
  </si>
  <si>
    <t>40% CFL 42W Pin Base &amp; 60% Halogen PAR38</t>
  </si>
  <si>
    <t>LED Display Case</t>
  </si>
  <si>
    <t>50% 2’T5 Linear &amp; 50% 50W Halogen</t>
  </si>
  <si>
    <t>36.2/ft</t>
  </si>
  <si>
    <t>5’T8</t>
  </si>
  <si>
    <t>15.2/ft</t>
  </si>
  <si>
    <t>6’T12HO</t>
  </si>
  <si>
    <t>18.7/ft</t>
  </si>
  <si>
    <t>LED Linear Replacement Lamps</t>
  </si>
  <si>
    <t>F17T8 Standard Lamp - 2 foot</t>
  </si>
  <si>
    <t>F32T8 Standard Lamp - 4 foot</t>
  </si>
  <si>
    <t>F32T8/HO Standard Lamp - 4 foot</t>
  </si>
  <si>
    <t>LED Troffers</t>
  </si>
  <si>
    <t xml:space="preserve">18:82; 2-Lamp 34w T12 (BF &lt; 0.85) :2-Lamp 32w T8 (BF &lt; 0.89) </t>
  </si>
  <si>
    <t xml:space="preserve">18:82; 3-Lamp 34w T12 (BF &lt;0.88) :3-Lamp 32w T8 (BF &lt; 0.88) </t>
  </si>
  <si>
    <t>18:82;4-Lamp 34w T12 (BF &lt; 0.88): 4-Lamp 32w T8 (BF &lt; 0.88)</t>
  </si>
  <si>
    <t>18:82; 1-Lamp 34w T12 (BF &lt;0.88) : 1-Lamp 32w T8 (BF &lt;0.91)</t>
  </si>
  <si>
    <t/>
  </si>
  <si>
    <t>LED Linear Ambiant Fixtures</t>
  </si>
  <si>
    <t>T5HO 2L-F54T5HO - 4'</t>
  </si>
  <si>
    <t>T5HO 3L-F54T5HO - 4'</t>
  </si>
  <si>
    <t>LED High &amp; Low Bay Fixtures</t>
  </si>
  <si>
    <t>3-Lamp T8HO Low-Bay</t>
  </si>
  <si>
    <t>4-Lamp T8HO High-Bay</t>
  </si>
  <si>
    <t>6-Lamp T8HO High-Bay</t>
  </si>
  <si>
    <t>8-Lamp T8HO High-Bay</t>
  </si>
  <si>
    <t>LED Agricultural Interior Fixtures</t>
  </si>
  <si>
    <t>25% 73 Watt EISA Inc, 75% 1L T8</t>
  </si>
  <si>
    <t>25% 146 Watt EISA Inc, 75% 2L T8</t>
  </si>
  <si>
    <t>25% 217 Watt EISA Inc, 75% 3L T8</t>
  </si>
  <si>
    <t>25% 292 Watt EISA Inc, 75% 4L T8</t>
  </si>
  <si>
    <t>200W Pulse Start Metal Halide</t>
  </si>
  <si>
    <t>320W Pulse Start Metal Halide</t>
  </si>
  <si>
    <t>350W Pulse Start Metal Halide</t>
  </si>
  <si>
    <t>(2) 320W Pulse Start Metal Halide</t>
  </si>
  <si>
    <t>LED Exterior Fictures</t>
  </si>
  <si>
    <t>100W Metal Halide</t>
  </si>
  <si>
    <t>175W Pulse Start Metal Halide</t>
  </si>
  <si>
    <t>250W Pulse Start Metal Halide</t>
  </si>
  <si>
    <t>400W Pulse Start Metal Halide</t>
  </si>
  <si>
    <t>LED Recessed, Surface, Pendant Downlights</t>
  </si>
  <si>
    <t xml:space="preserve">Actual wattage of LED fixture purchased / installed. If unknown, use default provided in </t>
  </si>
  <si>
    <t>LED Track Lighting</t>
  </si>
  <si>
    <t>LED Wall-Wash Fixtures</t>
  </si>
  <si>
    <t>LED Display Case Light Fixture</t>
  </si>
  <si>
    <t>LED Undercabinet Shelf-Mounted Task Light Fixtures</t>
  </si>
  <si>
    <t>LED Refrigerated Case Light, Horizontal or Vertical</t>
  </si>
  <si>
    <t>LED Freezer Case Light, Horizontal or Vertical</t>
  </si>
  <si>
    <t>T8 LED Replacement Lamp (TLED), &lt; 1200 lumens</t>
  </si>
  <si>
    <t>T8 LED Replacement Lamp (TLED), 1200-2400 lumens</t>
  </si>
  <si>
    <t>T8 LED Replacement Lamp (TLED), 2401-4000 lumens</t>
  </si>
  <si>
    <t>LED 2x2 Recessed Light Fixture, 2000-3500 lumens</t>
  </si>
  <si>
    <t>LED 2x2 Recessed Light Fixture, 3501-5000 lumens</t>
  </si>
  <si>
    <t>LED 2x4 Recessed Light Fixture, 3000-4500 lumens</t>
  </si>
  <si>
    <t>LED 2x4 Recessed Light Fixture, 4501-6000 lumens</t>
  </si>
  <si>
    <t>LED 2x4 Recessed Light Fixture, 6001-7500 lumens</t>
  </si>
  <si>
    <t>LED 1x4 Recessed Light Fixture, 1500-3000 lumens</t>
  </si>
  <si>
    <t>LED 1x4 Recessed Light Fixture, 3001-4500 lumens</t>
  </si>
  <si>
    <t>LED 1x4 Recessed Light Fixture, 4501-6000 lumens</t>
  </si>
  <si>
    <t>LED Surface &amp; Suspended Linear Fixture, &lt;= 3000 lumens</t>
  </si>
  <si>
    <t>LED Surface &amp; Suspended Linear Fixture, 3001-4500 lumens</t>
  </si>
  <si>
    <t>LED Surface &amp; Suspended Linear Fixture, 4501-6000 lumens</t>
  </si>
  <si>
    <t>LED Surface &amp; Suspended Linear Fixture, 6001-7500 lumens</t>
  </si>
  <si>
    <t>LED Surface &amp; Suspended Linear Fixture, &gt; 7500 lumens</t>
  </si>
  <si>
    <t>LED Low-Bay Fixtures, &lt;= 10,000 lumens</t>
  </si>
  <si>
    <t>LED High-Bay Fixtures, 10,001-15,000 lumens</t>
  </si>
  <si>
    <t>LED High-Bay Fixtures, 15,001-20,000 lumens</t>
  </si>
  <si>
    <t>LED High-Bay Fixtures, =&gt; 20,000 lumens</t>
  </si>
  <si>
    <t>LED Ag Interior Fixtures, &lt;= 2,000 lumens</t>
  </si>
  <si>
    <t>LED Ag Interior Fixtures, 2,001-4,000 lumens</t>
  </si>
  <si>
    <t>LED Ag Interior Fixtures, 4,001-6,000 lumens</t>
  </si>
  <si>
    <t>LED Ag Interior Fixtures, 6,001-8,000 lumens</t>
  </si>
  <si>
    <t>LED Ag Interior Fixtures, 8,001-12,000 lumens</t>
  </si>
  <si>
    <t>LED Ag Interior Fixtures, 12,001-16,000 lumens</t>
  </si>
  <si>
    <t>LED Ag Interior Fixtures, 16,001-20,000 lumens</t>
  </si>
  <si>
    <t>LED Ag Interior Fixtures, =&gt; 20,000 lumens</t>
  </si>
  <si>
    <t>LED Exterior Fixtures, &lt;= 5,000 lumens</t>
  </si>
  <si>
    <t>LED Exterior Fixtures, 5,001-10,000 lumens</t>
  </si>
  <si>
    <t>LED Exterior Fixtures, 10,001-15,000 lumens</t>
  </si>
  <si>
    <t>LED Exterior Fixtures, =&gt; 15,000 lumens</t>
  </si>
  <si>
    <t xml:space="preserve">Time of Sale </t>
  </si>
  <si>
    <t>In Servce Rate or the percentage of units rebated that get installed</t>
  </si>
  <si>
    <t>A midlife savings adjustment should be applied to any measure with a blended T12:Standard T8 baseline. The adjustment should occur in 2020 to account for the baseline lamp replacement assumption changing from a blended 82/18 Standard T8/T12 to 100% Standard T8 by 2020.</t>
  </si>
  <si>
    <t>[WattsT8Base]</t>
  </si>
  <si>
    <t>LED 4' Linear Replacement Lamp</t>
  </si>
  <si>
    <t>Input wattage of the existing system based on 100% T8 fixture</t>
  </si>
  <si>
    <t>LED 2' Linear Replacement Lamp</t>
  </si>
  <si>
    <t>LED Linear Ambient Fixtures</t>
  </si>
  <si>
    <t>LED Surface &amp; Suspended Linear Fixture, ≤ 3000 lumens</t>
  </si>
  <si>
    <t>NR-LTG-T5HO-V02-200101</t>
  </si>
  <si>
    <t>Please see reference tables in 3.4.6</t>
  </si>
  <si>
    <t>=  ([WattsBase] - [WattsEE]) / [1,000] * [ISR] * [Hours] *(- [IFTherms])</t>
  </si>
  <si>
    <t>Lamp Type</t>
  </si>
  <si>
    <t>3-Lamp T5 High-Bay</t>
  </si>
  <si>
    <t>Baseline Description</t>
  </si>
  <si>
    <t>200 Watt Pulse Start Metal-Halide</t>
  </si>
  <si>
    <t>4-Lamp T5 High-Bay</t>
  </si>
  <si>
    <t>320 Watt Pulse Start Metal-Halide</t>
  </si>
  <si>
    <t>6-Lamp T5 High-Bay</t>
  </si>
  <si>
    <t>400 Watt Pulse Start Metal-Halide</t>
  </si>
  <si>
    <t>8-Lamp T5 High-Bay</t>
  </si>
  <si>
    <t>750 Watt Pulse Start Metal-Halide</t>
  </si>
  <si>
    <t>Form completed?</t>
  </si>
  <si>
    <t>NR-LTG-HPT8-V01-170101</t>
  </si>
  <si>
    <t>1-Lamp 32w HPT8 (BF &lt; 0.79)</t>
  </si>
  <si>
    <t>2-Lamp 32w HPT8 (BF &lt; 0.77)</t>
  </si>
  <si>
    <t>3-Lamp 32w HPT8 (BF &lt; 0.76)</t>
  </si>
  <si>
    <t>4-Lamp 32w HPT8 (BF &lt; 0.78)</t>
  </si>
  <si>
    <t>6-Lamp 32w HPT8 (BF &lt; 0.76)</t>
  </si>
  <si>
    <t>1-Lamp 28w RWT8 (BF &lt; 0.76)</t>
  </si>
  <si>
    <t>2-Lamp 28w RWT8 (BF &lt; 0.76)</t>
  </si>
  <si>
    <t>3-Lamp 28w RWT8 (BF &lt; 0.77)</t>
  </si>
  <si>
    <t>4-Lamp 28w RWT8 (BF &lt; 0.79)</t>
  </si>
  <si>
    <t>6-Lamp 28w RWT8 (BF &lt; 0.77)</t>
  </si>
  <si>
    <t>Please see reference tables in 3.4.7</t>
  </si>
  <si>
    <t>A midlife savings adjustment should be applied to any measure with a blended T12:Standard T8 baseline. The adjustment should occur in 2020 to account for the baseline lamp replacement assumption changing from a blended 50/50 Standard T8/T12 to 100% Standard T8 by 2020.</t>
  </si>
  <si>
    <t>NR-LTG-PSMH-V02-180101</t>
  </si>
  <si>
    <t>Custom Calculation</t>
  </si>
  <si>
    <t>=(([Watts_Base] - [Watts_EE[) / [1,000] * [Hours] * [WHFe] * [ISR]) + [ΔkWhheatpenalty]</t>
  </si>
  <si>
    <t>=([Watts_Base] - [Watts_EE]) / [1,000] * [ISR] * [WHFd] * [CF]</t>
  </si>
  <si>
    <t>= ([Watts_Base] - [Watts_EE]) / [1,000] * [ISR] * [Hours] * ([- IFTherms])</t>
  </si>
  <si>
    <t>=  [Δtherms] / [HeatDays]</t>
  </si>
  <si>
    <t>=([Watts_Base] - [Watts_EE]) / [1,000] * [ISR] * [Hours] * ([-IFkWh])</t>
  </si>
  <si>
    <t>Lamp Watts EE</t>
  </si>
  <si>
    <t>Pulse Start MH 150W</t>
  </si>
  <si>
    <t>Lamp Watts Base</t>
  </si>
  <si>
    <t>Probe Start MH 175W</t>
  </si>
  <si>
    <t>Input wattage of the existing system which depends on the baseline fixture configuration (number and  type of lamp)</t>
  </si>
  <si>
    <t>Pulse Start MH 175W</t>
  </si>
  <si>
    <t>Pulse Start MH 200W</t>
  </si>
  <si>
    <t>Probe Start MH250W</t>
  </si>
  <si>
    <t>Pulse Start MH 250W</t>
  </si>
  <si>
    <t>Pulse Start MH 320W</t>
  </si>
  <si>
    <t>Probe Start MH400W</t>
  </si>
  <si>
    <t>Pulse Start MH350W</t>
  </si>
  <si>
    <t>Pulse Start MH 400W</t>
  </si>
  <si>
    <t>New Input wattage of EE fixture, which depends on new fixture configuration</t>
  </si>
  <si>
    <t>Waste heat factors for energy to account for cooling energy savings from efficient lighting. If unknown, use the Nonresidential Average value.</t>
  </si>
  <si>
    <t>In Service Rate or percentage of units rebated that get installed</t>
  </si>
  <si>
    <t>Therm impact calcuated above</t>
  </si>
  <si>
    <t xml:space="preserve"> NR-LTG-EXIT-V04-200101</t>
  </si>
  <si>
    <t>RF / DI Program</t>
  </si>
  <si>
    <t>=(([WattsBase] - [Watts_EE]) / [1,000] * [Hours] * [WHFe]) + [ΔkWhheatpenalty]</t>
  </si>
  <si>
    <t>=([Watts_Base] - [Watts_EE]) / [1,000] * [WHFd] * [CF]</t>
  </si>
  <si>
    <t>= ([Watts_Base] - [Watts_EE]) / [1,000] * [Hours] * ([- IFTherms])</t>
  </si>
  <si>
    <t>=([Watts_Base] - [Watts_EE]) / [1,000] * [Hours] * ([-IFkWh])</t>
  </si>
  <si>
    <t xml:space="preserve">[WattsBase] </t>
  </si>
  <si>
    <t>Retrofit/Direct Install</t>
  </si>
  <si>
    <t>Baseline Type</t>
  </si>
  <si>
    <t>CFL (dual sided)</t>
  </si>
  <si>
    <t>Actual wattage if known</t>
  </si>
  <si>
    <t>CFL (single sided)</t>
  </si>
  <si>
    <t>Single v Dual Sided</t>
  </si>
  <si>
    <t>Single Sided</t>
  </si>
  <si>
    <t xml:space="preserve">Actual wattage if known, </t>
  </si>
  <si>
    <t>Dual Sided</t>
  </si>
  <si>
    <t>Annual operating hours</t>
  </si>
  <si>
    <t>Summer Peak Coincidence Factor for this measure</t>
  </si>
  <si>
    <t>NR-LTG-STLT-V01-190101</t>
  </si>
  <si>
    <t>Fixture Type</t>
  </si>
  <si>
    <t>Decorative/Post Top</t>
  </si>
  <si>
    <t>Low (&lt;50W)</t>
  </si>
  <si>
    <t>min</t>
  </si>
  <si>
    <t>Cobrahead</t>
  </si>
  <si>
    <t>max</t>
  </si>
  <si>
    <t>Med (50W-100W)</t>
  </si>
  <si>
    <t>High (&gt;100W)</t>
  </si>
  <si>
    <t>LED Luminaire</t>
  </si>
  <si>
    <t xml:space="preserve">=([Watts_Base] - [Watts_EE]) / [1,000] * [Hours] </t>
  </si>
  <si>
    <t>=([Watts_Base] - [Watts_EE]) / [1,000] * [CF]</t>
  </si>
  <si>
    <t>Medal Halide</t>
  </si>
  <si>
    <t>Actual wattage is known</t>
  </si>
  <si>
    <t>Mercury Vapor</t>
  </si>
  <si>
    <t>High Pressure Sodium</t>
  </si>
  <si>
    <t xml:space="preserve">[WattsEE] </t>
  </si>
  <si>
    <t>Actual wattage</t>
  </si>
  <si>
    <t>NR-LTG-LDTP-V01-190101</t>
  </si>
  <si>
    <t>Round Signals</t>
  </si>
  <si>
    <t>8" Red</t>
  </si>
  <si>
    <t>The connected load of the baseline equipment</t>
  </si>
  <si>
    <t>12" Red</t>
  </si>
  <si>
    <t>8" Yellow</t>
  </si>
  <si>
    <t>12" Yellow</t>
  </si>
  <si>
    <t>8" Green</t>
  </si>
  <si>
    <t>12" Green</t>
  </si>
  <si>
    <t>Flashing Signal</t>
  </si>
  <si>
    <t>Turn Arrows</t>
  </si>
  <si>
    <t>Pedestrian Sign</t>
  </si>
  <si>
    <t>12" Hand/Man</t>
  </si>
  <si>
    <t>[Watts_EE]</t>
  </si>
  <si>
    <t>Annual operating hours of the lamp</t>
  </si>
  <si>
    <t>Red Round, always changing or flashing</t>
  </si>
  <si>
    <t>Peak coincidence factor for measure</t>
  </si>
  <si>
    <t>Red Arrows</t>
  </si>
  <si>
    <t>Green Arrows</t>
  </si>
  <si>
    <t>Yellow Arrows</t>
  </si>
  <si>
    <t>Green Round, always changing or flashing</t>
  </si>
  <si>
    <t>Flashing Yellow</t>
  </si>
  <si>
    <t>Yellow Round, always changing</t>
  </si>
  <si>
    <t>“Hand” Don’t Walk Signal</t>
  </si>
  <si>
    <t>“Man” Walk Signal</t>
  </si>
  <si>
    <t>NR-LTG-LICO-V01-210101</t>
  </si>
  <si>
    <t>Full Cost</t>
  </si>
  <si>
    <t>Switch-Mounted (Wall)  Occupancy Sensor</t>
  </si>
  <si>
    <t>Fixture-Mounted Occupancy Sensor</t>
  </si>
  <si>
    <t>Remote-Mounted (Ceiling) Occupancy Sensor</t>
  </si>
  <si>
    <t>Fixture-Mounted Daylight Sensor</t>
  </si>
  <si>
    <t>Remote-Mounted Daylight Sensor</t>
  </si>
  <si>
    <t>Integrated Occupancy Sensor</t>
  </si>
  <si>
    <t>Integrated Dual Occupancy &amp; Daylight Sensor</t>
  </si>
  <si>
    <t>Fixture-Mounted Dual Occupancy &amp; Daylight Sensor</t>
  </si>
  <si>
    <t>Remote-Mounted Dual Occupancy &amp; Daylight Sensor</t>
  </si>
  <si>
    <t>= [kW_Controlled] *[Hours] * [ESF] * [WHFe]</t>
  </si>
  <si>
    <r>
      <t>= [kW_Controlled] * [WHFd] * ([CFbaseline] – [CF</t>
    </r>
    <r>
      <rPr>
        <vertAlign val="subscript"/>
        <sz val="11"/>
        <color theme="1"/>
        <rFont val="Calibri"/>
        <family val="2"/>
        <scheme val="minor"/>
      </rPr>
      <t>LC</t>
    </r>
    <r>
      <rPr>
        <sz val="11"/>
        <color theme="1"/>
        <rFont val="Calibri"/>
        <family val="2"/>
        <scheme val="minor"/>
      </rPr>
      <t>])</t>
    </r>
  </si>
  <si>
    <t>= [kW_Controlled] * [Hours] * [ESF] * -  [IFTherms]</t>
  </si>
  <si>
    <t>=  [ΔTherms] / [Heatdays]</t>
  </si>
  <si>
    <t xml:space="preserve">[kWControlled]  </t>
  </si>
  <si>
    <t>Lighting Control Type Interior</t>
  </si>
  <si>
    <t>Switch (wall) mounted occupancy sensor</t>
  </si>
  <si>
    <t xml:space="preserve">Total lighting load connected to the control in kilowatts. Savings is per control. The total connected load per control should be collected from the customer, or use the default values presented </t>
  </si>
  <si>
    <t>Fixture-mounted occupancy sensor</t>
  </si>
  <si>
    <t>Remote (ceiling) mounted occupancy sensor</t>
  </si>
  <si>
    <r>
      <t xml:space="preserve">Integrated Occupancy Sensor for LED Interior Fixtures </t>
    </r>
    <r>
      <rPr>
        <i/>
        <sz val="10"/>
        <color theme="1"/>
        <rFont val="Calibri"/>
        <family val="2"/>
        <scheme val="minor"/>
      </rPr>
      <t>&lt; 10,000 Lumens</t>
    </r>
  </si>
  <si>
    <r>
      <t xml:space="preserve">Integrated Occupancy Sensor for LED Interior Fixtures </t>
    </r>
    <r>
      <rPr>
        <i/>
        <sz val="10"/>
        <color theme="1"/>
        <rFont val="Calibri"/>
        <family val="2"/>
        <scheme val="minor"/>
      </rPr>
      <t>≥ 10,000 Lumens</t>
    </r>
  </si>
  <si>
    <r>
      <t xml:space="preserve">Integrated Dual Occupancy &amp; Daylight Sensor for LED Interior Fixtures </t>
    </r>
    <r>
      <rPr>
        <i/>
        <sz val="10"/>
        <color theme="1"/>
        <rFont val="Calibri"/>
        <family val="2"/>
        <scheme val="minor"/>
      </rPr>
      <t>&lt; 10,000 Lumens</t>
    </r>
  </si>
  <si>
    <r>
      <t xml:space="preserve">Integrated Dual Occupancy &amp; Daylight Sensor for LED Interior Fixtures </t>
    </r>
    <r>
      <rPr>
        <i/>
        <sz val="10"/>
        <color theme="1"/>
        <rFont val="Calibri"/>
        <family val="2"/>
        <scheme val="minor"/>
      </rPr>
      <t>≥ 10,000 Lumens</t>
    </r>
  </si>
  <si>
    <t>Fixture-Mounted Dual Occupancy &amp; Daylight Sensor for LED Interior Fixtures</t>
  </si>
  <si>
    <t>&lt; 10,000 Lumens</t>
  </si>
  <si>
    <t>Daylighting</t>
  </si>
  <si>
    <t xml:space="preserve">Energy Savings factor (represents the percentage reduction to the operating Hours from the non-controlled baseline lighting system). Determined on a site-specific basis or using the default values </t>
  </si>
  <si>
    <t>Occupancy Sensor</t>
  </si>
  <si>
    <t>Dual Sensor with verified daylighting</t>
  </si>
  <si>
    <t>Dual Sensor without verified daylighting</t>
  </si>
  <si>
    <t>[CFbaseline]</t>
  </si>
  <si>
    <t>Baseline Summer Peak Coincidence Factor for the lighting system without Occupancy Sensors installed is selected from the Lighting Reference Table in Section 3.4 for each building type. If the building type is unknown, use the Nonresidential Average value.</t>
  </si>
  <si>
    <r>
      <t>[CF</t>
    </r>
    <r>
      <rPr>
        <vertAlign val="subscript"/>
        <sz val="11"/>
        <color theme="1"/>
        <rFont val="Calibri"/>
        <family val="2"/>
        <scheme val="minor"/>
      </rPr>
      <t>LC</t>
    </r>
    <r>
      <rPr>
        <sz val="11"/>
        <color theme="1"/>
        <rFont val="Calibri"/>
        <family val="2"/>
        <scheme val="minor"/>
      </rPr>
      <t>]</t>
    </r>
  </si>
  <si>
    <t>Retrofit Summer Peak Coincidence Factor the lighting system with lighting control installed</t>
  </si>
  <si>
    <t>NR-LTG-DAYC-V03-200101</t>
  </si>
  <si>
    <t>Measure now combined in to Lighting Control measure</t>
  </si>
  <si>
    <t>Photosensor Control Type</t>
  </si>
  <si>
    <t>Fixture-mounted dalylight sensor (per ballast controlled)</t>
  </si>
  <si>
    <t>Remote-mounted daylight sensor (per ballast controlled)</t>
  </si>
  <si>
    <t>= ([kW_Controlled] * [Hours] * [ESF] * [WHFe]) + [ΔkWhheatpenalty]</t>
  </si>
  <si>
    <t>= [kW_Controlled] * [WHFd] * [CF]</t>
  </si>
  <si>
    <t>= [kW_Controlled] * [Hours] * [ESF] * ([- IFTherms])</t>
  </si>
  <si>
    <t xml:space="preserve">= [kW_Controlled] * [Hours] * [ESF] * ([-IFkWh]) </t>
  </si>
  <si>
    <t>[kWControlled]</t>
  </si>
  <si>
    <t>Lighting Control Type</t>
  </si>
  <si>
    <t xml:space="preserve">Total lighting load connected to the control in kilowatts. Savings is an average per control or ballast as outlined below. </t>
  </si>
  <si>
    <t xml:space="preserve">Energy Savings factor (represents the percentage reduction to the operating Hours from the non-controlled baseline lighting system). </t>
  </si>
  <si>
    <t>NR-LTG-MLLS-V03-200101</t>
  </si>
  <si>
    <t>= [kW_Controlled] * [ESF] * [WHFd] * [CF]</t>
  </si>
  <si>
    <t>[KWControlled]</t>
  </si>
  <si>
    <t>Total lighting load connected to the control in kW</t>
  </si>
  <si>
    <t>NR-MSC-VFDP-V03-200101</t>
  </si>
  <si>
    <t>=  [HP] * [Hours] * [ESF]</t>
  </si>
  <si>
    <t>=  [HP] * [DSF}</t>
  </si>
  <si>
    <t>[HOURS]</t>
  </si>
  <si>
    <t>Annual operating hours of motor</t>
  </si>
  <si>
    <t>Process Fans</t>
  </si>
  <si>
    <t>kWh/HP</t>
  </si>
  <si>
    <t>Energy Savings factor</t>
  </si>
  <si>
    <t>Process Centrifugal Pumps</t>
  </si>
  <si>
    <t>Demand Savings factor</t>
  </si>
  <si>
    <t>NR-MSC-CLWA-V02-190101</t>
  </si>
  <si>
    <t xml:space="preserve">=(([Capacity] * 1 / [MEFbase] * [Ncycles]) * ([%Cwbase] + ([%DHWbase] * [%Electric_DHW] )+ ([%Dryerbase] * [%Electric_Dryer]))) - (([Capacity] * 1 / [IMEFeff] * [Ncycles]) * ([%Cweff] + ([%DHWeff] * [%Electric_DHW ]) + ([%Dryereff] * [%Electric_Dryer]))) </t>
  </si>
  <si>
    <t>= [ΔkWh] / [Hours] * [CF]</t>
  </si>
  <si>
    <t xml:space="preserve">=((([Capacity] * 1 / [IMEFbase] * [Ncycles]) * (([%DHWbase] * [%Natural Gas_DHW] * [R_eff]) + ([%Dryerbase] * [%Gas_Dryer%Gas _Dryer]))) - (([Capacity] * 1 / [IMEFeff] * [Ncycles]) * (([%DHWeff] * [%Gas_DHW%Natural Gas_DHW] * [R_eff]) + ([%Dryereff] * [%Gas_Dryer%Gas_Dryer]))) * [Therm_convert] </t>
  </si>
  <si>
    <t xml:space="preserve">=  [Δtherms] / [365]  </t>
  </si>
  <si>
    <t xml:space="preserve">= [Capacity * ([IWFbase] - [IWFeff]) * [Ncycles] </t>
  </si>
  <si>
    <t>ft3</t>
  </si>
  <si>
    <t>Clothes Washer capacity</t>
  </si>
  <si>
    <t>[MEFbase]</t>
  </si>
  <si>
    <t>Federal Standard</t>
  </si>
  <si>
    <t>Top Loading</t>
  </si>
  <si>
    <t>Modified Efficiency Factor of baseline unit</t>
  </si>
  <si>
    <t>Front Loading</t>
  </si>
  <si>
    <t>Weighted Average</t>
  </si>
  <si>
    <t>[MEFeff]</t>
  </si>
  <si>
    <t>Modified Energy Factor of efficient unit</t>
  </si>
  <si>
    <t>[Ncycles]</t>
  </si>
  <si>
    <t>Number of Cycles per year</t>
  </si>
  <si>
    <t>[%CW]</t>
  </si>
  <si>
    <t>Percentage of total energy consumption for Clothes Washer operation</t>
  </si>
  <si>
    <t>[%DHW]</t>
  </si>
  <si>
    <t>Percentage of total energy consumption used for water heating</t>
  </si>
  <si>
    <t>[%Dryer]</t>
  </si>
  <si>
    <t>Percentage of total energy consumption for dryer operation</t>
  </si>
  <si>
    <t>DWH Fuel</t>
  </si>
  <si>
    <t>Percentage of DHW savings assumed to be electric</t>
  </si>
  <si>
    <t>[%ElectricDryer]</t>
  </si>
  <si>
    <t>Dryer Fuel</t>
  </si>
  <si>
    <t>Percentage of dryer savings assumed to be electric</t>
  </si>
  <si>
    <t>Energy savings as calculated above</t>
  </si>
  <si>
    <t>Assumed run hours of clothes washer</t>
  </si>
  <si>
    <t>Summer peak coincidence factor for measure</t>
  </si>
  <si>
    <t>[%GasDHW]</t>
  </si>
  <si>
    <t>DHW Fuel</t>
  </si>
  <si>
    <t>Percentage of DHW savings assumed to be Natural Gas</t>
  </si>
  <si>
    <t>[R_eff]</t>
  </si>
  <si>
    <t>Recovery efficiency factor</t>
  </si>
  <si>
    <t>[%GasDryer]</t>
  </si>
  <si>
    <t>Percentage of dryer savings assumed to be Natural Gas</t>
  </si>
  <si>
    <t>[Therm_convert]</t>
  </si>
  <si>
    <t>kWh to therm</t>
  </si>
  <si>
    <t>Conversion factor from kWh to Therm</t>
  </si>
  <si>
    <t>[365]</t>
  </si>
  <si>
    <t>[Δgallons]</t>
  </si>
  <si>
    <t>gallons</t>
  </si>
  <si>
    <t>Water savings in gallons</t>
  </si>
  <si>
    <t>[IWFbase]</t>
  </si>
  <si>
    <t>Water factor of baseline clothes washer</t>
  </si>
  <si>
    <t>[IWFeff]</t>
  </si>
  <si>
    <t>Water factor of efficient clothes washer</t>
  </si>
  <si>
    <t>NR-MCS-MOTR-V03-200101</t>
  </si>
  <si>
    <t>Horsepower</t>
  </si>
  <si>
    <t>&lt;=300 hp</t>
  </si>
  <si>
    <t>$37.98 * (HP rating) + $433.78</t>
  </si>
  <si>
    <t>&gt;300hp</t>
  </si>
  <si>
    <t>$142.48 * (HP rating) - $31,601.70</t>
  </si>
  <si>
    <t>=([kW_Base] - [kW_EE]) * [Hours]</t>
  </si>
  <si>
    <t>=([kW_Base] - [kW_EE]) * [CF]</t>
  </si>
  <si>
    <t>[kWbase]</t>
  </si>
  <si>
    <t>=([0.746] * [HP] * [LF] / [η_Bmotor])</t>
  </si>
  <si>
    <t>[kWee]</t>
  </si>
  <si>
    <t>Demand of baseline motor</t>
  </si>
  <si>
    <t>[kW_EE]</t>
  </si>
  <si>
    <t>Demand of energy efficient motor</t>
  </si>
  <si>
    <t>Load factor; motor load at fan/pump desigh CFM</t>
  </si>
  <si>
    <t>[η_Bmotor]</t>
  </si>
  <si>
    <t>Motor Design Type</t>
  </si>
  <si>
    <t>NEMA Design A, NEMA Design B and IEC Design N Motors (Excluding Fire Pump Electric Motors) at 60 Hz:</t>
  </si>
  <si>
    <t>Motor HP/Standard kW Equiv.</t>
  </si>
  <si>
    <t>1/0.75</t>
  </si>
  <si>
    <t># of Poles</t>
  </si>
  <si>
    <t>ODP 8 Poles</t>
  </si>
  <si>
    <t>Federal baseline nominal/nameplate motor efficiency for Open Drip Proof (ODP) and Totally Enclosed Fan Cooled (TEFC)</t>
  </si>
  <si>
    <t>ODP 6 Poles</t>
  </si>
  <si>
    <t>ODP 4 Poles</t>
  </si>
  <si>
    <t>ODP 2 Poles</t>
  </si>
  <si>
    <t>1.5/1.1</t>
  </si>
  <si>
    <t>2/1.5</t>
  </si>
  <si>
    <t>3/2.2</t>
  </si>
  <si>
    <t>5/3.7</t>
  </si>
  <si>
    <t>7.5/5.5</t>
  </si>
  <si>
    <t>10/7.5</t>
  </si>
  <si>
    <t>15 /11</t>
  </si>
  <si>
    <t>20 /15</t>
  </si>
  <si>
    <t>25/18.5</t>
  </si>
  <si>
    <t>30 /22</t>
  </si>
  <si>
    <t>40 /30</t>
  </si>
  <si>
    <t>50 /37</t>
  </si>
  <si>
    <t>60 /45</t>
  </si>
  <si>
    <t>75 /55</t>
  </si>
  <si>
    <t>100 /75</t>
  </si>
  <si>
    <t>125 /90</t>
  </si>
  <si>
    <t>150 /110</t>
  </si>
  <si>
    <t>200 /150</t>
  </si>
  <si>
    <t>250 /186</t>
  </si>
  <si>
    <t>300 /224</t>
  </si>
  <si>
    <t>350 /261</t>
  </si>
  <si>
    <t>400 /298</t>
  </si>
  <si>
    <t>450 /336</t>
  </si>
  <si>
    <t>500 /373</t>
  </si>
  <si>
    <t>TEFC 8 Poles</t>
  </si>
  <si>
    <t>TEFC 6 Poles</t>
  </si>
  <si>
    <t>TEFC 4 Poles</t>
  </si>
  <si>
    <t>TEFC 2 Poles</t>
  </si>
  <si>
    <t>NEMA Design C and IEC Design H Motors at 60 Hz</t>
  </si>
  <si>
    <t>25 /18.5</t>
  </si>
  <si>
    <t xml:space="preserve">60 /45 </t>
  </si>
  <si>
    <t xml:space="preserve">150 /110 </t>
  </si>
  <si>
    <t>[η_EEmotor]</t>
  </si>
  <si>
    <t>Efficient motor nominal/nameplate motor efficiency</t>
  </si>
  <si>
    <t>Building Type (HVAC)</t>
  </si>
  <si>
    <t>Motor Type</t>
  </si>
  <si>
    <t>Hot Water Pump Motor</t>
  </si>
  <si>
    <t>Hours for HVAC motors</t>
  </si>
  <si>
    <t>Nonresidential (average)</t>
  </si>
  <si>
    <t>Chilled Water Pump</t>
  </si>
  <si>
    <t>Fan</t>
  </si>
  <si>
    <t>HP Range (Non-HVAC)</t>
  </si>
  <si>
    <t>1-5</t>
  </si>
  <si>
    <t>Hours for non-HVAC motors</t>
  </si>
  <si>
    <t>6-20</t>
  </si>
  <si>
    <t>21-50</t>
  </si>
  <si>
    <t>51-100</t>
  </si>
  <si>
    <t>101-200</t>
  </si>
  <si>
    <t>201-350</t>
  </si>
  <si>
    <t>NR-MSC-BACH-V01-180101</t>
  </si>
  <si>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[WHFe]) + [ΔkWhheatpenalty]</t>
    </r>
  </si>
  <si>
    <r>
      <t>=([PF</t>
    </r>
    <r>
      <rPr>
        <vertAlign val="subscript"/>
        <sz val="11"/>
        <color theme="1"/>
        <rFont val="Calibri"/>
        <family val="2"/>
        <scheme val="minor"/>
      </rPr>
      <t>B</t>
    </r>
    <r>
      <rPr>
        <sz val="11"/>
        <color theme="1"/>
        <rFont val="Calibri"/>
        <family val="2"/>
        <scheme val="minor"/>
      </rPr>
      <t>]/[PC</t>
    </r>
    <r>
      <rPr>
        <vertAlign val="subscript"/>
        <sz val="11"/>
        <color theme="1"/>
        <rFont val="Calibri"/>
        <family val="2"/>
        <scheme val="minor"/>
      </rPr>
      <t>B</t>
    </r>
    <r>
      <rPr>
        <sz val="11"/>
        <color theme="1"/>
        <rFont val="Calibri"/>
        <family val="2"/>
        <scheme val="minor"/>
      </rPr>
      <t>] - [PF</t>
    </r>
    <r>
      <rPr>
        <vertAlign val="subscript"/>
        <sz val="11"/>
        <color theme="1"/>
        <rFont val="Calibri"/>
        <family val="2"/>
        <scheme val="minor"/>
      </rPr>
      <t>EE</t>
    </r>
    <r>
      <rPr>
        <sz val="11"/>
        <color theme="1"/>
        <rFont val="Calibri"/>
        <family val="2"/>
        <scheme val="minor"/>
      </rPr>
      <t>]/[PC</t>
    </r>
    <r>
      <rPr>
        <vertAlign val="subscript"/>
        <sz val="11"/>
        <color theme="1"/>
        <rFont val="Calibri"/>
        <family val="2"/>
        <scheme val="minor"/>
      </rPr>
      <t>EE</t>
    </r>
    <r>
      <rPr>
        <sz val="11"/>
        <color theme="1"/>
        <rFont val="Calibri"/>
        <family val="2"/>
        <scheme val="minor"/>
      </rPr>
      <t>]) * [Volts</t>
    </r>
    <r>
      <rPr>
        <vertAlign val="subscript"/>
        <sz val="11"/>
        <color theme="1"/>
        <rFont val="Calibri"/>
        <family val="2"/>
        <scheme val="minor"/>
      </rPr>
      <t>DC</t>
    </r>
    <r>
      <rPr>
        <sz val="11"/>
        <color theme="1"/>
        <rFont val="Calibri"/>
        <family val="2"/>
        <scheme val="minor"/>
      </rPr>
      <t>] * [Amps</t>
    </r>
    <r>
      <rPr>
        <vertAlign val="subscript"/>
        <sz val="11"/>
        <color theme="1"/>
        <rFont val="Calibri"/>
        <family val="2"/>
        <scheme val="minor"/>
      </rPr>
      <t>DC</t>
    </r>
    <r>
      <rPr>
        <sz val="11"/>
        <color theme="1"/>
        <rFont val="Calibri"/>
        <family val="2"/>
        <scheme val="minor"/>
      </rPr>
      <t>] / [1000] * [WHFd] * [CF]</t>
    </r>
  </si>
  <si>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IFTherms])</t>
    </r>
  </si>
  <si>
    <t>=([CAP] * [DOD]) * [CHG] * ([CRB] / [PCB] - [CREE] / [PCEE]) * ([-IFkWh])</t>
  </si>
  <si>
    <t>[CAP]</t>
  </si>
  <si>
    <t>Capacity of battery</t>
  </si>
  <si>
    <t>[DOD]</t>
  </si>
  <si>
    <t>Depth of discharge</t>
  </si>
  <si>
    <t>[CHG]</t>
  </si>
  <si>
    <t>Type of Operations (Shifts)</t>
  </si>
  <si>
    <t>1-shift (8 hrs/day – 5 days/week)</t>
  </si>
  <si>
    <t>Number of charges per year</t>
  </si>
  <si>
    <t>2-shift (16 hrs/day – 5 days/week)</t>
  </si>
  <si>
    <t>3-shift (24 hrs/day – 5 days/week)</t>
  </si>
  <si>
    <t>4-shift (24 hrs/day – 7 days/week)</t>
  </si>
  <si>
    <r>
      <t>[CR</t>
    </r>
    <r>
      <rPr>
        <vertAlign val="subscript"/>
        <sz val="11"/>
        <color theme="1"/>
        <rFont val="Calibri"/>
        <family val="2"/>
        <scheme val="minor"/>
      </rPr>
      <t>B</t>
    </r>
    <r>
      <rPr>
        <sz val="11"/>
        <color theme="1"/>
        <rFont val="Calibri"/>
        <family val="2"/>
        <scheme val="minor"/>
      </rPr>
      <t>]</t>
    </r>
  </si>
  <si>
    <t>Baseline charge return factor</t>
  </si>
  <si>
    <r>
      <t>[PC</t>
    </r>
    <r>
      <rPr>
        <vertAlign val="subscript"/>
        <sz val="11"/>
        <color theme="1"/>
        <rFont val="Calibri"/>
        <family val="2"/>
        <scheme val="minor"/>
      </rPr>
      <t>B</t>
    </r>
    <r>
      <rPr>
        <sz val="11"/>
        <color theme="1"/>
        <rFont val="Calibri"/>
        <family val="2"/>
        <scheme val="minor"/>
      </rPr>
      <t>]</t>
    </r>
  </si>
  <si>
    <t>Baseline power conversion efficiency</t>
  </si>
  <si>
    <r>
      <t>[CR</t>
    </r>
    <r>
      <rPr>
        <vertAlign val="subscript"/>
        <sz val="11"/>
        <color theme="1"/>
        <rFont val="Calibri"/>
        <family val="2"/>
        <scheme val="minor"/>
      </rPr>
      <t>EE</t>
    </r>
    <r>
      <rPr>
        <sz val="11"/>
        <color theme="1"/>
        <rFont val="Calibri"/>
        <family val="2"/>
        <scheme val="minor"/>
      </rPr>
      <t>]</t>
    </r>
  </si>
  <si>
    <t>Efficient charge return factor</t>
  </si>
  <si>
    <r>
      <t>[PC</t>
    </r>
    <r>
      <rPr>
        <vertAlign val="subscript"/>
        <sz val="11"/>
        <color theme="1"/>
        <rFont val="Calibri"/>
        <family val="2"/>
        <scheme val="minor"/>
      </rPr>
      <t>EE</t>
    </r>
    <r>
      <rPr>
        <sz val="11"/>
        <color theme="1"/>
        <rFont val="Calibri"/>
        <family val="2"/>
        <scheme val="minor"/>
      </rPr>
      <t>]</t>
    </r>
  </si>
  <si>
    <t>Efficient power conversion efficiency</t>
  </si>
  <si>
    <t>Cooled Warehouse</t>
  </si>
  <si>
    <t>Waste heat factor for demand to account for cooling savings from reduced waste heat from battery charger</t>
  </si>
  <si>
    <t>Uncooled Warehouse</t>
  </si>
  <si>
    <t>Refrigerated Buildings</t>
  </si>
  <si>
    <t>[-IFkWh]</t>
  </si>
  <si>
    <t>Type of electric heating system</t>
  </si>
  <si>
    <t>Electric Resistance</t>
  </si>
  <si>
    <t>Heating Interation Factor for electric heating impacts; this factor represents the increased electric space heating requirements due to the reduction of waste heat rejected by the battery charger</t>
  </si>
  <si>
    <t>Unheated</t>
  </si>
  <si>
    <r>
      <t>[PF</t>
    </r>
    <r>
      <rPr>
        <vertAlign val="subscript"/>
        <sz val="11"/>
        <color theme="1"/>
        <rFont val="Calibri"/>
        <family val="2"/>
        <scheme val="minor"/>
      </rPr>
      <t>B</t>
    </r>
    <r>
      <rPr>
        <sz val="11"/>
        <color theme="1"/>
        <rFont val="Calibri"/>
        <family val="2"/>
        <scheme val="minor"/>
      </rPr>
      <t>]</t>
    </r>
  </si>
  <si>
    <t>Power factor of baseline charger</t>
  </si>
  <si>
    <r>
      <t>[PF</t>
    </r>
    <r>
      <rPr>
        <vertAlign val="subscript"/>
        <sz val="11"/>
        <color theme="1"/>
        <rFont val="Calibri"/>
        <family val="2"/>
        <scheme val="minor"/>
      </rPr>
      <t>EE</t>
    </r>
    <r>
      <rPr>
        <sz val="11"/>
        <color theme="1"/>
        <rFont val="Calibri"/>
        <family val="2"/>
        <scheme val="minor"/>
      </rPr>
      <t>]</t>
    </r>
  </si>
  <si>
    <t>Power factor of high frequency charger</t>
  </si>
  <si>
    <r>
      <t>[Volts</t>
    </r>
    <r>
      <rPr>
        <vertAlign val="subscript"/>
        <sz val="11"/>
        <color theme="1"/>
        <rFont val="Calibri"/>
        <family val="2"/>
        <scheme val="minor"/>
      </rPr>
      <t>DC</t>
    </r>
    <r>
      <rPr>
        <sz val="11"/>
        <color theme="1"/>
        <rFont val="Calibri"/>
        <family val="2"/>
        <scheme val="minor"/>
      </rPr>
      <t>]</t>
    </r>
  </si>
  <si>
    <t>Volts</t>
  </si>
  <si>
    <t>Actual DC rated voltage of charger (assumed baseline charger is replaced with same rated high frequency unit)</t>
  </si>
  <si>
    <r>
      <t>[Amps</t>
    </r>
    <r>
      <rPr>
        <vertAlign val="subscript"/>
        <sz val="11"/>
        <color theme="1"/>
        <rFont val="Calibri"/>
        <family val="2"/>
        <scheme val="minor"/>
      </rPr>
      <t>DC</t>
    </r>
    <r>
      <rPr>
        <sz val="11"/>
        <color theme="1"/>
        <rFont val="Calibri"/>
        <family val="2"/>
        <scheme val="minor"/>
      </rPr>
      <t>]</t>
    </r>
  </si>
  <si>
    <t>Amps</t>
  </si>
  <si>
    <t>Actual DC rated amperage of charger (assumed baseline charger is replaced with same rated high frequency unit)</t>
  </si>
  <si>
    <t>W to kW</t>
  </si>
  <si>
    <t>Watt to kilowatt conversion factor</t>
  </si>
  <si>
    <t>Waste heat factor for demand to account for cooling energy savings from reduced waste heat from the battery charger</t>
  </si>
  <si>
    <t>1 and 2-shift</t>
  </si>
  <si>
    <t xml:space="preserve">Summer Coincident Peak Factor </t>
  </si>
  <si>
    <t>3 and 4-shift</t>
  </si>
  <si>
    <t>Gas heated?</t>
  </si>
  <si>
    <t>Gas heated</t>
  </si>
  <si>
    <t>Heating Interation Factor for gas heating impacts; this factor represents the increased gas space heating requirements due to the reduction of waste heat rejected by the battery charger</t>
  </si>
  <si>
    <t>NR-FSE-DISH-V02-190101</t>
  </si>
  <si>
    <t>Dishwasher Type</t>
  </si>
  <si>
    <t>Under Counter</t>
  </si>
  <si>
    <t>Temperature</t>
  </si>
  <si>
    <t>Stationary Single Tank Door</t>
  </si>
  <si>
    <t>Single Tank Conveyor</t>
  </si>
  <si>
    <t>Multi Tank Conveyor</t>
  </si>
  <si>
    <t>Pot, Pan, Utensil</t>
  </si>
  <si>
    <t>=[∆BuildingEnergy] + [∆BoosterEnergy] + [∆IdleEnergy]</t>
  </si>
  <si>
    <t>=[∆kWh] / ([Hours] * [Days]) * [CF]</t>
  </si>
  <si>
    <t>=[ ∆BuildingEnergy] + [∆BoosterEnergy]</t>
  </si>
  <si>
    <t xml:space="preserve">= [Δtherms] / [Days] </t>
  </si>
  <si>
    <t>=([WaterUse_Base] * [RacksWashed] * [Days])- ([WaterUse_ESTAR] * [RacksWashed] * [Days])</t>
  </si>
  <si>
    <t xml:space="preserve">[∆BuildingEnergy] </t>
  </si>
  <si>
    <t>Building Water Heater Fuel</t>
  </si>
  <si>
    <t xml:space="preserve">= [([WaterUseBase] * [RacksWashed] * [Days]) * ([∆Tin] * [1.0] * [8.2] / [EffHeaterElec] / [3,412])] -  [([WaterUseESTAR] * [RacksWashed] * [Days]) * ([∆Tin] * [1.0] * [8.2] / [EffHeaterElec] / [3,412])]  </t>
  </si>
  <si>
    <t xml:space="preserve">= [([WaterUseBase] * [RacksWashed] * [Days]) * ([∆Tin] * [1.0] * [8.2] / [EffHeaterGas] / [100000])] -  [([WaterUseESTAR] * [RacksWashed] * [Days]) * ([∆Tin] * [1.0] * [8.2] / [EffHeaterGas] / [100000])]  </t>
  </si>
  <si>
    <t xml:space="preserve">[∆BoosterEnergy] </t>
  </si>
  <si>
    <t>Booster Water Heater Fuel</t>
  </si>
  <si>
    <t xml:space="preserve">= [([WaterUseBase] * [RacksWashed] * [Days]) * ([∆Tin] * [1.0] * [8.2] / [EffHeaterElec] / [3,412])] -  [([WaterUseESTAR] * [RacksWashed] * [Days]) * ([∆Tin] *[1.0] * [8.2] / [EffHeaterElec] / [3,412])]  </t>
  </si>
  <si>
    <t xml:space="preserve">= [([WaterUseBase] * [RacksWashed] * [Days]) * ([∆Tin] * [1.0] * [8.2] / [EffHeaterGas] / [100000])] -  [([WaterUseESTAR] * [RacksWashed] * [Days]) * ([∆Tin] *[1.0] * [8.2] / [EffHeaterGas] / [100000])]  </t>
  </si>
  <si>
    <t xml:space="preserve"> [∆IdleEnergy]</t>
  </si>
  <si>
    <t xml:space="preserve">= [[IdleDrawBase] * ([Hours] * [Days] – [Days] * [RacksWashed] * [WashTime] / [60])] – [[IdleDrawESTAR] * ([Hours] * [Days] – [Days] * [RacksWashed] * [WashTime] / [60])]
</t>
  </si>
  <si>
    <t>[ΔBuildingEnergy]</t>
  </si>
  <si>
    <t>Change in annual energy consumption of building water heater</t>
  </si>
  <si>
    <t>[ΔBoosterEnergy]</t>
  </si>
  <si>
    <t>Annual energy consumption of booster water heater</t>
  </si>
  <si>
    <t>[ΔIdleEnergy]</t>
  </si>
  <si>
    <t>Annual idle electric energy consumption of dishwasher</t>
  </si>
  <si>
    <t>[WaterUseBase]</t>
  </si>
  <si>
    <t>Water use per rack (gal) of baseline dishwasher</t>
  </si>
  <si>
    <t>[WaterUseESTAR]</t>
  </si>
  <si>
    <t>Water use per rack (gal) of ENERGY STAR dishwasher</t>
  </si>
  <si>
    <t>[RacksWashed]</t>
  </si>
  <si>
    <t>Number of racks washed per day</t>
  </si>
  <si>
    <t>Annual days of dishwasher operation</t>
  </si>
  <si>
    <r>
      <t>[</t>
    </r>
    <r>
      <rPr>
        <sz val="11"/>
        <color theme="1"/>
        <rFont val="Calibri"/>
        <family val="2"/>
      </rPr>
      <t>Δ</t>
    </r>
    <r>
      <rPr>
        <sz val="11"/>
        <color theme="1"/>
        <rFont val="Calibri"/>
        <family val="2"/>
        <scheme val="minor"/>
      </rPr>
      <t>Tin]</t>
    </r>
  </si>
  <si>
    <t>Building water heaters</t>
  </si>
  <si>
    <t>Inlet water temperature increase (°F)</t>
  </si>
  <si>
    <t>Booster water heaters</t>
  </si>
  <si>
    <t>Btu/lb/°F</t>
  </si>
  <si>
    <t>[8.2]</t>
  </si>
  <si>
    <t>[EffHeaterElec]</t>
  </si>
  <si>
    <t>Efficiency of water heater for electric building and booster water heaters</t>
  </si>
  <si>
    <t>kWh to Btu</t>
  </si>
  <si>
    <t>kWh to Btu conversion factor</t>
  </si>
  <si>
    <t>[IdleDrawBase]</t>
  </si>
  <si>
    <t>Idle power draw (kW) of baseline dishwasher</t>
  </si>
  <si>
    <t>[IdleDrawESTAR]</t>
  </si>
  <si>
    <t>Idle power draw (kW) of ENERGY STAR dishwasher</t>
  </si>
  <si>
    <t>Average daily hours of diswasher operation</t>
  </si>
  <si>
    <t>[WashTime]</t>
  </si>
  <si>
    <t>Typical wash time</t>
  </si>
  <si>
    <t>Minutes to hours conversion factor</t>
  </si>
  <si>
    <t>Electric energy savings, calculated above</t>
  </si>
  <si>
    <t>Summer peak coincidence factor</t>
  </si>
  <si>
    <t>[EffHeaterGas]</t>
  </si>
  <si>
    <t>Efficiency for gas building and booster water heaters</t>
  </si>
  <si>
    <t>therms to btu</t>
  </si>
  <si>
    <t>Therms to Btu conversion factor</t>
  </si>
  <si>
    <t>Natural gas energy savings</t>
  </si>
  <si>
    <t>NR-FSE-CSGD-V01-190101</t>
  </si>
  <si>
    <t>Solid Door Refrigerator</t>
  </si>
  <si>
    <t>$24.21 per cu. ft.</t>
  </si>
  <si>
    <t>Glass Door Refrigerator</t>
  </si>
  <si>
    <t>$24.77 per cu. ft.</t>
  </si>
  <si>
    <t>Solid Door Freezer</t>
  </si>
  <si>
    <t>$30.41 per cu. ft.</t>
  </si>
  <si>
    <t>Glass Door Freezer</t>
  </si>
  <si>
    <t>$33.01 per cu. ft.</t>
  </si>
  <si>
    <t xml:space="preserve">Solid or Glass Door Chest Refrigerator </t>
  </si>
  <si>
    <t>$57.11 per cu. ft.</t>
  </si>
  <si>
    <t xml:space="preserve">Solid or Glass Door Chest Freezerr </t>
  </si>
  <si>
    <t>$75.90 per cu. ft.</t>
  </si>
  <si>
    <t>=([kWh_Base] - [kWh_ESTAR] )* [Days]</t>
  </si>
  <si>
    <t>=([∆kWh] / [HOURS]) * [CF]</t>
  </si>
  <si>
    <t>[kWhBase]</t>
  </si>
  <si>
    <t>0.05V + 1.36</t>
  </si>
  <si>
    <t>0.1V + 0.86</t>
  </si>
  <si>
    <t>0.22V + 1.38</t>
  </si>
  <si>
    <t>0.29V + 2.95</t>
  </si>
  <si>
    <t>Solid Door Chest Refrigerator</t>
  </si>
  <si>
    <t>0.05V + 0.91</t>
  </si>
  <si>
    <t>Glass Door Chest Refrigerator</t>
  </si>
  <si>
    <t>0.06V + 0.37</t>
  </si>
  <si>
    <t>Solid Door Chest Freezer</t>
  </si>
  <si>
    <t>0.06V + 1.12</t>
  </si>
  <si>
    <t>Glass Door Chest Freezer</t>
  </si>
  <si>
    <t>0.08V + 1.23</t>
  </si>
  <si>
    <t xml:space="preserve">[kWhESTAR] </t>
  </si>
  <si>
    <t>Vertical Closed Solid Door Refrigerator</t>
  </si>
  <si>
    <t>Volume (Ft3)</t>
  </si>
  <si>
    <t>0 &lt; V &lt; 15</t>
  </si>
  <si>
    <t>≤ 0.022V + 0.97</t>
  </si>
  <si>
    <t>15 ≤ V &lt; 30</t>
  </si>
  <si>
    <t>≤ 0.066V + 0.31</t>
  </si>
  <si>
    <t>30 ≤ V &lt; 50</t>
  </si>
  <si>
    <t>≤ 0.04V + 1.09</t>
  </si>
  <si>
    <t>V ≥ 50</t>
  </si>
  <si>
    <t>≤ 0.024V + 1.89</t>
  </si>
  <si>
    <t>Vertical Closed Glass Door Refrigerator</t>
  </si>
  <si>
    <t>≤ 0.095V + 0.445</t>
  </si>
  <si>
    <t>≤ 0.05V + 1.12</t>
  </si>
  <si>
    <t>≤ 0.076V + 0.34</t>
  </si>
  <si>
    <t>≤ 0.105V + 1.111</t>
  </si>
  <si>
    <t>Horizontal Closed Solid or Glass Doors Refrigerator</t>
  </si>
  <si>
    <t>All volumes</t>
  </si>
  <si>
    <t>≤ 0.05V + 0.28</t>
  </si>
  <si>
    <t>Vertical Closed Solid Door Freezer</t>
  </si>
  <si>
    <t>≤ 0.21V + 0.90</t>
  </si>
  <si>
    <t>≤ 0.12V + 2.248</t>
  </si>
  <si>
    <t>≤ 0.285V - 2.703</t>
  </si>
  <si>
    <t>≤ 0.142V + 4.445</t>
  </si>
  <si>
    <t>Vertical Closed Glass Door Freezer</t>
  </si>
  <si>
    <t>≤ 0.232V + 2.36</t>
  </si>
  <si>
    <t>Horizontal Closed Solid or Glass Doors Freezer</t>
  </si>
  <si>
    <t>≤ 0.057V + 0.55</t>
  </si>
  <si>
    <t>Maximum daily energy consumption (kWh/day) of baseline refrigerator or freezer</t>
  </si>
  <si>
    <t>Maximum daily energy consumption (kWh/day) of ENERGY STAR refrigerator or    freezer</t>
  </si>
  <si>
    <t>[V]</t>
  </si>
  <si>
    <t>Refrigerated volume (ft3) calculated in accordance with the Department of Energy test procedure in 10 CFR §431.64</t>
  </si>
  <si>
    <t>Days of refrigerator or freezer operations per year</t>
  </si>
  <si>
    <r>
      <t>[</t>
    </r>
    <r>
      <rPr>
        <sz val="11"/>
        <color theme="1"/>
        <rFont val="Calibri"/>
        <family val="2"/>
      </rPr>
      <t>Δ</t>
    </r>
    <r>
      <rPr>
        <sz val="11"/>
        <color theme="1"/>
        <rFont val="Calibri"/>
        <family val="2"/>
        <scheme val="minor"/>
      </rPr>
      <t>kWh]</t>
    </r>
  </si>
  <si>
    <t>Hours of refrigerator or freezer operation per year</t>
  </si>
  <si>
    <t>NR-FSE-SPRY-V03-200101</t>
  </si>
  <si>
    <t>Program Type / Replacement Scenario</t>
  </si>
  <si>
    <t>Time of Sale (TOS)</t>
  </si>
  <si>
    <t>Direct Install (DI)</t>
  </si>
  <si>
    <t xml:space="preserve">= [HotPercentage] * ([T_out]-[T_in]) * [1.0] * [8.33] / [Eff_Heater] / [3,412] *[∆WaterUse] </t>
  </si>
  <si>
    <t>=[∆kWh] / (([Minutes] / [60)*[Days]) * [CF]</t>
  </si>
  <si>
    <t xml:space="preserve">= [HotPercentage] * ([T_out]-[T_in]) * [1.0] * [8.33] / [Eff_Heater] / [100000] *[∆WaterUse] </t>
  </si>
  <si>
    <t>=([Flow_Base] - [Flow_EE] ) * [Minutes] * [Days]</t>
  </si>
  <si>
    <t>Deemed value or use algorithm</t>
  </si>
  <si>
    <t>[HotPercentage]</t>
  </si>
  <si>
    <t>Percentage of hot water used for rinse</t>
  </si>
  <si>
    <t>[8.33]</t>
  </si>
  <si>
    <t>Efficiency of electric water heater</t>
  </si>
  <si>
    <t>[ΔWaterUse]</t>
  </si>
  <si>
    <t>gal/yr</t>
  </si>
  <si>
    <t>Change in annual water consumption, Custom calculation in Water Impact Descriptions and Calculation section of this measure, otherwise use 7,480.3 gal/yr for TOS and 22,207.2 gal/yr for DI</t>
  </si>
  <si>
    <t>[Minutes]</t>
  </si>
  <si>
    <t>minutes</t>
  </si>
  <si>
    <t>Average daily minutes of spray valve operation</t>
  </si>
  <si>
    <t>Annual days of operation</t>
  </si>
  <si>
    <t>Restaurant Type</t>
  </si>
  <si>
    <t>Fast-food</t>
  </si>
  <si>
    <t>Sit-down</t>
  </si>
  <si>
    <t>Efficiency for gas water heaters</t>
  </si>
  <si>
    <t>[FlowBase]</t>
  </si>
  <si>
    <t>gal/min</t>
  </si>
  <si>
    <t>Flow rate (gal/min) of baseline pre-rinse spray valve</t>
  </si>
  <si>
    <t>[FlowEE]</t>
  </si>
  <si>
    <t>Flow rate (gal/min) of efficient pre-rinse spray valve</t>
  </si>
  <si>
    <t>NR-FSE-IRUB-V01-170101</t>
  </si>
  <si>
    <t>=(([InputRate_Base] - [InputRate_EE]) * ([Duty] * [Hours]) / [100,000])</t>
  </si>
  <si>
    <r>
      <t>[</t>
    </r>
    <r>
      <rPr>
        <sz val="11"/>
        <color theme="1"/>
        <rFont val="Calibri"/>
        <family val="2"/>
      </rPr>
      <t>Δ</t>
    </r>
    <r>
      <rPr>
        <sz val="11"/>
        <color theme="1"/>
        <rFont val="Calibri"/>
        <family val="2"/>
        <scheme val="minor"/>
      </rPr>
      <t>therms]</t>
    </r>
  </si>
  <si>
    <t>Use algorithm or assume deemed factor  of 2.7 therms / Mbtu/hr</t>
  </si>
  <si>
    <t>[InputRateBase]</t>
  </si>
  <si>
    <t>Rated energy input rate of baseline upright broiler (Btu/hr)</t>
  </si>
  <si>
    <t xml:space="preserve">[InputRateEE] </t>
  </si>
  <si>
    <t>Rated energy input rate of infrared upright broiler (Btu/hr)</t>
  </si>
  <si>
    <t>[Duty]</t>
  </si>
  <si>
    <t>Duty cycle of upright boiler</t>
  </si>
  <si>
    <t>Typical operating hours of upright boiler</t>
  </si>
  <si>
    <t>Btu to therms</t>
  </si>
  <si>
    <t>Btu to therms conversion factor</t>
  </si>
  <si>
    <t>Custom or if unknown, use 312 days per year</t>
  </si>
  <si>
    <t>NR-FSE-IRBL-V01-170101</t>
  </si>
  <si>
    <t xml:space="preserve">=(([InputRate_Base] - [InputRate_EE]) * ([Duty] * [Hours]) / [100,000]) </t>
  </si>
  <si>
    <t>[ Δtherms]</t>
  </si>
  <si>
    <t>Use algorithm or assume deemed factor  of 9.7 therms / Mbtu/hr</t>
  </si>
  <si>
    <t>Rated energy input rate of baseline salamander broiler (Btu/hr)</t>
  </si>
  <si>
    <t>[InputRateEE]</t>
  </si>
  <si>
    <t>Rated energy input rate of infrared salamander broiler (Btu/hr)</t>
  </si>
  <si>
    <t>Duty cycle of salamander boiler</t>
  </si>
  <si>
    <t>Typical operating hours of salamander boiler</t>
  </si>
  <si>
    <t>NR-FSE-IRCB-V01-170101</t>
  </si>
  <si>
    <t xml:space="preserve">=[([∆PreheatEnergy] + [∆CookingEnergy]) * [Days] / [100,000]] / </t>
  </si>
  <si>
    <t>[ΔPreheatEnergy]</t>
  </si>
  <si>
    <t>= ([PreheatRateBase] * [Preheats] * [PreheatTime] / [60]) - ([PreheatRateEE] * [Preheats] * [PreheatTime] / [60])</t>
  </si>
  <si>
    <t xml:space="preserve">[ΔCookingEnergy] </t>
  </si>
  <si>
    <t>= ([InputRateBase] - [InputRateEE]) * [Hours]</t>
  </si>
  <si>
    <t>Use algorithm or assume deemed factor  of 8.4 therms / Mbtu/hr</t>
  </si>
  <si>
    <t>[PreheatRateBase]</t>
  </si>
  <si>
    <t>Preheat energy rate of baseline charbroiler</t>
  </si>
  <si>
    <t>[PreheatRateEE]</t>
  </si>
  <si>
    <t>Preheat energy rate of infrared charbroiler</t>
  </si>
  <si>
    <t>[Preheats]</t>
  </si>
  <si>
    <t>Number of preheats per day</t>
  </si>
  <si>
    <t>[PreheatTime]</t>
  </si>
  <si>
    <t>Length of one preheat</t>
  </si>
  <si>
    <t>minutes to hour</t>
  </si>
  <si>
    <t>Input energy rate of baseline charbroiler</t>
  </si>
  <si>
    <t>Input energy rate of infrared charbroiler</t>
  </si>
  <si>
    <t>Average daily hours of operation</t>
  </si>
  <si>
    <t>NR-FSE-ESCV-V01-170101</t>
  </si>
  <si>
    <t>=([∆IdleEnergy] + [∆CookingEnergy]) * [Days] / [1,000]</t>
  </si>
  <si>
    <t>=([∆IdleEnergy] + [∆CookingEnergy]) * [Days] / [100,000]</t>
  </si>
  <si>
    <t>= [Δtherms] / [Days]</t>
  </si>
  <si>
    <t>[ΔIdleEnergy ]</t>
  </si>
  <si>
    <t>Oven Fuel</t>
  </si>
  <si>
    <t>= ([IdleRateBaseElec] * ([Hours] - [FoodCooked] / [ProductionBaseElec])) - ([IdleRateESTARElec] * ([Hours] - [FoodCooked] / [ProductionESTARElec]))</t>
  </si>
  <si>
    <t>= ([IdleRateBaseGas] * ([Hours] - [FoodCooked] / [ProductionBaseGas])) - ([IdleRateESTARGas] * ([Hours] - [FoodCooked] / [ProductionESTARGas]))</t>
  </si>
  <si>
    <t>[ΔCookingEnergy]</t>
  </si>
  <si>
    <t>= ([FoodCooked] * [EFOODElec] / [EffBaseElec]) - ([FoodCooked] * [EFOODElec] / [EffESTARElec])</t>
  </si>
  <si>
    <t>= ([FoodCooked] * [EFOODGas] / [EffBaseGas]) - ([FoodCooked] * [EFOODGas] / [EffESTARGas])</t>
  </si>
  <si>
    <t>Oven size</t>
  </si>
  <si>
    <t>Full</t>
  </si>
  <si>
    <t>Half</t>
  </si>
  <si>
    <t>Wh to kWh</t>
  </si>
  <si>
    <t>Wh to kWh conversion factor</t>
  </si>
  <si>
    <t>[FoodCooked]</t>
  </si>
  <si>
    <t>lbs</t>
  </si>
  <si>
    <t>Food cooked per day</t>
  </si>
  <si>
    <t>[ProductionBaseElec]</t>
  </si>
  <si>
    <t>Production capacity of baseline electric convection oven</t>
  </si>
  <si>
    <t>[ProductionESTARElec]</t>
  </si>
  <si>
    <t>Production capacity of ENERGY STAR electric convection oven</t>
  </si>
  <si>
    <t>[IdleRateBaseElec]</t>
  </si>
  <si>
    <t>Idle energy rate of baseline electric convection oven</t>
  </si>
  <si>
    <t>[IdleRateESTARElec]</t>
  </si>
  <si>
    <t>Idle energy rate of ENERGY STAR electric convection oven</t>
  </si>
  <si>
    <t>[EFOODElec]</t>
  </si>
  <si>
    <t>Wh/lb</t>
  </si>
  <si>
    <t>ASTM energy to food</t>
  </si>
  <si>
    <t>[EffBaseElec]</t>
  </si>
  <si>
    <t>Cooking efficiency of baseline electric convection oven</t>
  </si>
  <si>
    <t>[EffESTARElec]</t>
  </si>
  <si>
    <t>Cooking efficiency of ENERGY STAR electric convection oven</t>
  </si>
  <si>
    <t>[ProductionBaseGas]</t>
  </si>
  <si>
    <t>Production capacity of baseline gas convection oven</t>
  </si>
  <si>
    <t>[ProductionESTARGas]</t>
  </si>
  <si>
    <t>Production capacity of ENERGY STAR gas convection oven</t>
  </si>
  <si>
    <t>[IdleRateBaseGas]</t>
  </si>
  <si>
    <t>Idle energy rate of baseline gas convection oven</t>
  </si>
  <si>
    <t>[IdleRateESTARGas]</t>
  </si>
  <si>
    <t>Idle energy rate of ENERGY STAR gas convection oven</t>
  </si>
  <si>
    <t>[EFOODGas]</t>
  </si>
  <si>
    <t>[EffBaseGas]</t>
  </si>
  <si>
    <t>Cooking efficiency of baseline gas convection oven</t>
  </si>
  <si>
    <t>[EffESTARGas]</t>
  </si>
  <si>
    <t>Cooking efficiency of ENERGY STAR gas convection oven</t>
  </si>
  <si>
    <t>Natural gas energy savings calcuated above</t>
  </si>
  <si>
    <t>NR-FSE-CVOV-V03-210101</t>
  </si>
  <si>
    <t>=([∆PreheatEnergy] + [∆IdleEnergy] + [∆CookingEnergy]) *[ Days] / [100,000]</t>
  </si>
  <si>
    <t>= ([PreheatEnergyBase] * [Preheats]) - ([PreheatEnergyEE] * [Preheats])</t>
  </si>
  <si>
    <t>= [IdleRateBase] * ([Hours] – ([FoodCooked] / [ProductionBase]) – ([Preheats] * [PreheatTime] / [60])) - [IdleRateEE] * ([Hours] – ([FoodCooked] / [ProductionEE]) – ([Preheats] * [PreheatTime] / [60]))</t>
  </si>
  <si>
    <t>= ([FoodCooked] * [EFOOD] / [EffBase]) - ([FoodCooked] * [EFOOD] / [EffEE])</t>
  </si>
  <si>
    <t>[PreheatEnergyBase]</t>
  </si>
  <si>
    <t>Btu</t>
  </si>
  <si>
    <t>Preheat energy of baseline oven</t>
  </si>
  <si>
    <t>[PreheatEnergyEE]</t>
  </si>
  <si>
    <t>Preheat energy of efficient oven</t>
  </si>
  <si>
    <t>Minutes to hours</t>
  </si>
  <si>
    <t>[IdleRateBase]</t>
  </si>
  <si>
    <t>Idle energy rate of baseline oven</t>
  </si>
  <si>
    <t>[IdleRateEE]</t>
  </si>
  <si>
    <t>Idle energy rate of efficient oven</t>
  </si>
  <si>
    <t>Pizzas</t>
  </si>
  <si>
    <t>Number of pizzas cooked per day</t>
  </si>
  <si>
    <t>[ProductionBase]</t>
  </si>
  <si>
    <t>Pizza/hr</t>
  </si>
  <si>
    <t>Production capacity of baseline oven</t>
  </si>
  <si>
    <t>[ProductionEE ]</t>
  </si>
  <si>
    <t>Production capacity of efficient oven</t>
  </si>
  <si>
    <t>[EFOOD]</t>
  </si>
  <si>
    <t>Btu/pizza</t>
  </si>
  <si>
    <t>ASTM energy for food</t>
  </si>
  <si>
    <t>[EffBase]</t>
  </si>
  <si>
    <t>Cooking efficiency of baseline oven</t>
  </si>
  <si>
    <t>[EffEE]</t>
  </si>
  <si>
    <t>Cooking efficiency of efficient oven</t>
  </si>
  <si>
    <t>NR-FSE-IROV-V01-170101</t>
  </si>
  <si>
    <t xml:space="preserve"> Energy input rate of baseline rotisserie oven (Btu/hr)</t>
  </si>
  <si>
    <t>Energy input rate of infrared rotisserie oven (Btu/hr)</t>
  </si>
  <si>
    <t>Duty cycle of rotisserie oven (%)</t>
  </si>
  <si>
    <t>Typical operating hours of rotisserie oven</t>
  </si>
  <si>
    <t>Btu to Mbtu</t>
  </si>
  <si>
    <t>Btu to Mbtu conversion factor</t>
  </si>
  <si>
    <t>Natural gas energy savings calcuated above. Use algorithm or deemed value of 3.6 therms/Mbtu/hr input.</t>
  </si>
  <si>
    <t>NR-FSE-STMC-V02-190101</t>
  </si>
  <si>
    <t>Natural Gas</t>
  </si>
  <si>
    <t>=[(∆IdleEnergy] + [ ∆CookingEnergy]) * [Days] / [1,000]</t>
  </si>
  <si>
    <t>=([∆WaterUse_Base] - [∆WaterUse_ESTAR]) * [Hours] * [Days]</t>
  </si>
  <si>
    <t>Cooker Fuel</t>
  </si>
  <si>
    <t>= [((1 – [SteamMode]) * [IdleRateBaseElec] + [SteamMode] * [ProductionBaseElec] * [Pans] * [EFOODElec] / [EffBaseElec]) * ([Hours] – [FoodCooked] / [ProductionBaseElec] * [Pans])) - [((1 – [SteamMode] * [IdleRateESTARElec] + [SteamMode] * [ProductionESTARElec] * [Pans] * [EFOODElec] / [EffESTARElec]) * ([Hours] – [FoodCooked] / [ProductionESTARElec] * [Pans]))</t>
  </si>
  <si>
    <t>= [((1 – [SteamMode]) * ([IdleRateBaseGas] + [SteamMode] * [ProductionBaseGas] * [Pans] * [EFOODGas] / [EffBaseGas]) * ([Hours] – [FoodCooked] / [ProductionBaseGas] * [Pans])] - [(1 – [SteamMode]) * ([IdleRateESTARGas] + [SteamMode] * [ProductionESTARGas] * [Pans] * [EFOODGas] / [EffESTARGas]) * ([Hours] – [FoodCooked] / [ProductionESTARGas] * [Pans])]</t>
  </si>
  <si>
    <t>[SteamMode]</t>
  </si>
  <si>
    <t>Time (%) in constant steam mode</t>
  </si>
  <si>
    <t>Pan Capacity</t>
  </si>
  <si>
    <t>Idle energy rate (W) of baseline electric steam cooker</t>
  </si>
  <si>
    <t>Idle energy rate (W) of ENERGY STAR electric steam cooker</t>
  </si>
  <si>
    <t xml:space="preserve"> Production capacity (lb/hr) per pan of baseline electric steam cooker</t>
  </si>
  <si>
    <t>Production capacity (lb/hr) per pan of ENERGY STAR electric steam cooker</t>
  </si>
  <si>
    <t>[Pans]</t>
  </si>
  <si>
    <t>Number of pans per steam cooker</t>
  </si>
  <si>
    <t>Cooking efficiency (%) of baseline electric steam cooker</t>
  </si>
  <si>
    <t>Cooking efficiency (%) of ENERGY STAR electric steam cooker</t>
  </si>
  <si>
    <t>Average daily hours of opertion</t>
  </si>
  <si>
    <t>Food cooked per day (lbs)</t>
  </si>
  <si>
    <t>Electric energy savings, calculated above. Deemed values provided.</t>
  </si>
  <si>
    <t>Idle energy rate (W) of baseline gas steam cooker</t>
  </si>
  <si>
    <t>Idle energy rate (W) of ENERGY STAR gas steam cooker</t>
  </si>
  <si>
    <t>Production capacity (lb/hr) per pan of baseline gas steam cooker</t>
  </si>
  <si>
    <t>Production capacity (lb/hr) per pan of ENERGY STAR gas steam cooker</t>
  </si>
  <si>
    <t>Cooking efficiency (%) of baseline gas steam cooker</t>
  </si>
  <si>
    <t>Cooking efficiency (%) of ENERGY STAR gas steam cooker</t>
  </si>
  <si>
    <t>Natural gas energy savings calcuated above. Deemed values provided.</t>
  </si>
  <si>
    <t>gal/hr</t>
  </si>
  <si>
    <t>Water use (gal/hr) of baseline steam cooker</t>
  </si>
  <si>
    <t>Water use (gal/hr) of ENERGY STAR steam cooker</t>
  </si>
  <si>
    <t>NR-FSE-ESFR-V02-190101</t>
  </si>
  <si>
    <t>Size</t>
  </si>
  <si>
    <t>Standard</t>
  </si>
  <si>
    <t>Large Vat</t>
  </si>
  <si>
    <t>Fryer Size</t>
  </si>
  <si>
    <t>Standard Vat</t>
  </si>
  <si>
    <t>Production capacity of baseline electric fryer</t>
  </si>
  <si>
    <t>Production capacity of ENERGY STAR electric fryer</t>
  </si>
  <si>
    <t>Idle energy rate of baseline electric fryer</t>
  </si>
  <si>
    <t>Idle energy rate of ENERGY STAR electric fryer</t>
  </si>
  <si>
    <t>Cooking efficiency of baseline electric fryer</t>
  </si>
  <si>
    <t>Cooking efficiency of ENERGY STAR electric fryer</t>
  </si>
  <si>
    <t>Production capacity of baseline gas fryer</t>
  </si>
  <si>
    <t>Production capacity of ENERGY STAR gas fryer</t>
  </si>
  <si>
    <t>Idle energy rate of baseline gas fryer</t>
  </si>
  <si>
    <t>Idle energy rate of ENERGY STAR egas fryer</t>
  </si>
  <si>
    <t>Cooking efficiency of baseline gas fryer</t>
  </si>
  <si>
    <t>Cooking efficiency of ENERGY STAR gas fryer</t>
  </si>
  <si>
    <t>Natural gas energy savings, calculated above</t>
  </si>
  <si>
    <t>NR-FSE-ESGR-V01-170101</t>
  </si>
  <si>
    <t>Griddle Type</t>
  </si>
  <si>
    <t xml:space="preserve">=([∆IdleEnergy] + [∆CookingEnergy]) * [Days] / [1,000] </t>
  </si>
  <si>
    <t>= ([IdleRateBaseElec] * [Width] * [Length]* ([Hours] - [FoodCooked] / [ProductionBaseElec])) - ([IdleRateESTARElec] * [Width] * [Length] * ([Hours] - [FoodCooked] / [ProductionESTARElec]))</t>
  </si>
  <si>
    <t>= ([IdleRateBaseGas] * [Width] * [Length] * ([Hours] - [FoodCooked] / [ProductionBaseGas])) - ([IdleRateESTARGas] * [Width] * [Length] * ([Hours] - [FoodCooked] / [ProductionESTARGas]))</t>
  </si>
  <si>
    <t>[∆kWh]</t>
  </si>
  <si>
    <t>Deemed value for electric griddle</t>
  </si>
  <si>
    <t>[Width]</t>
  </si>
  <si>
    <t>Griddle width</t>
  </si>
  <si>
    <t>[Depth]</t>
  </si>
  <si>
    <t>Griddle depth</t>
  </si>
  <si>
    <t>Production capacity of baseline electric griddle</t>
  </si>
  <si>
    <t>Production capacity of ENERGY STAR electric griddle</t>
  </si>
  <si>
    <t>W/ft2</t>
  </si>
  <si>
    <t>Idle energy rate of baseline electric griddle</t>
  </si>
  <si>
    <t>Idle energy rate of ENERGY STAR electric griddle</t>
  </si>
  <si>
    <t>Cooking efficiency of baseline electric griddle</t>
  </si>
  <si>
    <t>Cooking efficiency of ENERGY STAR electric griddle</t>
  </si>
  <si>
    <t>Deemed value for gas griddle</t>
  </si>
  <si>
    <t>Production capacity of baseline gas griddle</t>
  </si>
  <si>
    <t>Production capacity of ENERGY STAR gas griddle</t>
  </si>
  <si>
    <t>Btu/hr/ft2</t>
  </si>
  <si>
    <t>Idle energy rate of baseline gas griddle</t>
  </si>
  <si>
    <t>Idle energy rate of ENERGY STAR gas griddle</t>
  </si>
  <si>
    <t>Cooking efficiency of baseline gas griddle</t>
  </si>
  <si>
    <t>Cooking efficiency of ENERGY STAR gas griddle</t>
  </si>
  <si>
    <t>NR-SHL-AIRS-V04-210101</t>
  </si>
  <si>
    <t>= ([∆kWhcooling]) / [LHcooling] * [CF]</t>
  </si>
  <si>
    <t xml:space="preserve">=  (([CFM_Pre] - [CFM_Post]) * [60] * [LH_heating] * [∆T_AVG,heating] * [0.018]) / (([η_heating_gas] * [100,000]))  </t>
  </si>
  <si>
    <t>=  (([CFM_Pre] - [CFM_Post]) * [60] * [LH_cooling] * [∆T_AVG,cooling] * [0.018] * [LM]) / (([1000] * [η_cooling]))</t>
  </si>
  <si>
    <t>=  (([CFM_Pre] -  [CFM_Post]) * [60] * [LH_heating] * [∆T_AVG,heating] *[ 0.018]) / (([η_heating_elec] * [3,412]))</t>
  </si>
  <si>
    <t>Infiltration at natural conditions as estimated by blower door testing before air sealing</t>
  </si>
  <si>
    <t>Infiltration at natural conditions as estimated by blower door testing after air sealing</t>
  </si>
  <si>
    <t>ft3/min to ft3/hr</t>
  </si>
  <si>
    <t>[LHCool]</t>
  </si>
  <si>
    <t>Load Hours for cooling</t>
  </si>
  <si>
    <t>Average temperature difference [⁰F] during cooling season between outdoor air temperature and assumed 75⁰F  indoor air temperature</t>
  </si>
  <si>
    <t>[LM]</t>
  </si>
  <si>
    <t>Btu to kBtu conversion factor</t>
  </si>
  <si>
    <t>[LHHeat]</t>
  </si>
  <si>
    <t>Load Hours for heating space</t>
  </si>
  <si>
    <t>Average temperature difference [⁰F] during heating season between outdoor air temperature and assumed 55⁰F  heating base temperature</t>
  </si>
  <si>
    <t>Conversion from Btu to kWh.</t>
  </si>
  <si>
    <t>[η_heating_elec]</t>
  </si>
  <si>
    <t>Efficiency of heating system, expressed as COP</t>
  </si>
  <si>
    <t>If gas furnace heat, kWh savings for reduction in fan run time</t>
  </si>
  <si>
    <t xml:space="preserve">Summer System Peak Coincidence Factor for Cooling (dependent on building type) </t>
  </si>
  <si>
    <t>[η_heating_gas]</t>
  </si>
  <si>
    <t>= [SavingsPerUnit] * [SqFt]</t>
  </si>
  <si>
    <t>[SavingsPerUnit]</t>
  </si>
  <si>
    <t>Cooling Chillers</t>
  </si>
  <si>
    <t>Chiller</t>
  </si>
  <si>
    <t>kWh/ft2</t>
  </si>
  <si>
    <t>Annual savings per square foot, dependent on heating / cooling equipment</t>
  </si>
  <si>
    <t>Electric Resistance /Furnace</t>
  </si>
  <si>
    <t>[SqFt]</t>
  </si>
  <si>
    <t>Building square footage</t>
  </si>
  <si>
    <t>[∆kWhcooling]</t>
  </si>
  <si>
    <t>Calculation of savings of cooling system as above</t>
  </si>
  <si>
    <t>NR-SHL-FINS-V04-210101</t>
  </si>
  <si>
    <t>= ([∆kWhcooling] / [LHcooling]) * [CF]</t>
  </si>
  <si>
    <t xml:space="preserve">=  ((((1 / [R_existingAG] - 1 / [R_newAG]) * [Area_AG]) + (( 1 / [R_existingBG] - 1 / [R_newBG ]) * [Area_BG])) * [LH_heating] * [∆T_AVG,heating])) / (([100,000] * [η_heat_gas]))  </t>
  </si>
  <si>
    <t>=  ((1 / [R_existingAG] - 1 / [R_newAG]) *[ Area_AG] * [LH_cooling] * [∆T_AVG,cooling]) / (([1,000] * [η_cooling]))</t>
  </si>
  <si>
    <t>Electric (resistance or heat pump)</t>
  </si>
  <si>
    <t>=  ((((1 / [R_existingAG] - 1 / [R_newAG]) * [Area_AG ]) + ((1 / [R_existingBG] - 1 / [R_newBG]) *[ Area_BG])) * [LH_heating] * [∆T_AVG,heating])) / (([3,412] * [η_heating_elec]))</t>
  </si>
  <si>
    <t>[RexistingAG]</t>
  </si>
  <si>
    <t>hr-⁰F-ft2)/Btu</t>
  </si>
  <si>
    <t>Above grade wall heat loss coefficient with existing insulation for complete structural assembly [(hr-⁰F-ft2)/Btu]</t>
  </si>
  <si>
    <t>[RnewAG]</t>
  </si>
  <si>
    <t>Above grade wall heat loss coefficient with new insulation for complete structural assembly [(hr-⁰F-ft2)/Btu]</t>
  </si>
  <si>
    <t>[AreaAG]</t>
  </si>
  <si>
    <t xml:space="preserve">Area of the above grade wall surface in square feet. </t>
  </si>
  <si>
    <t>[RexistingBG]</t>
  </si>
  <si>
    <t>Below grade wall assembly heat loss coefficient with existing insulation [(hr-⁰F-ft2)/Btu]</t>
  </si>
  <si>
    <t>[RnewBG]</t>
  </si>
  <si>
    <t>Below grade wall assembly heat loss coefficient with new insulation [(hr-⁰F-ft2)/Btu]</t>
  </si>
  <si>
    <t>[AreaBG]</t>
  </si>
  <si>
    <t xml:space="preserve">Area of the below grade wall surface in square feet. </t>
  </si>
  <si>
    <t>Efficiency of electric heating system</t>
  </si>
  <si>
    <t>Gas savings calcualted with equation below</t>
  </si>
  <si>
    <t>[η_heat_gas]</t>
  </si>
  <si>
    <t>NR-SHL-XINS-V05-210101</t>
  </si>
  <si>
    <t xml:space="preserve">=  ((1 / [R_existing] - 1 / [R_new]) * [Area] * [LH_heating] * [∆T_AVG,heating]) / ([100,000] * [η_heat_gas])  </t>
  </si>
  <si>
    <t>=  ((1 / [R_existing] - 1 / [R_new]) *[ Area] * [LH_cooling] * [∆T_AVG,cooling]) / (([1,000] * [η_cooling]))</t>
  </si>
  <si>
    <t>=  ((1 / [R_existing] - 1 / [R_new]) * [Area]) * [LH_heating] * [∆T_AVG,heating]) / ([3,412] * [η_heating_elec])</t>
  </si>
  <si>
    <t>(['hr-⁰F-ft2)/Btu</t>
  </si>
  <si>
    <t xml:space="preserve">Complete Roof assembly heat loss coefficient with existing insulation (or code baseline for NC)
 [(hr-⁰F-ft2)/Btu]
</t>
  </si>
  <si>
    <t>Complete Roof assembly heat loss coefficient with new insulation [(hr-⁰F-ft2)/Btu]</t>
  </si>
  <si>
    <t xml:space="preserve">Area of the insulated roof surface in square feet, as measured from within the conditioned space (area of overhangs or eaves should be excluded, for example). </t>
  </si>
  <si>
    <t>Efficiency of has heating system</t>
  </si>
  <si>
    <t>NR-SHL-WINS-V03-210101</t>
  </si>
  <si>
    <t xml:space="preserve">Complete Wall assembly heat loss coefficient with existing insulation
 [(hr-⁰F-ft2)/Btu]
</t>
  </si>
  <si>
    <t>Complete Wall assembly heat loss coefficient with new insulation [(hr-⁰F-ft2)/Btu]</t>
  </si>
  <si>
    <t xml:space="preserve">Area of the wall surface in square feet. </t>
  </si>
  <si>
    <t>NR-SHL-WIND-V05-210101</t>
  </si>
  <si>
    <t>$1.50/ft2</t>
  </si>
  <si>
    <t xml:space="preserve">=  (([U_code] - [U_eff]) * [A_window] * [LH_heating]* [∆T_AVG,heating])) / (([100000] * [η_heating_gas]))  </t>
  </si>
  <si>
    <t xml:space="preserve">=  (([U_code] - [U_eff ]) * [A_window] * [LH_cooling] * [∆T_AVG,cooling])) / (([1,000] * [η_cooling]))  </t>
  </si>
  <si>
    <t xml:space="preserve">=  (([U_code] - [U_eff]) * [A_window] * [LH_heating]* [∆T_AVG,heating])) / (([3,412] * [η_heating_elec]))  </t>
  </si>
  <si>
    <t>[Ucode]</t>
  </si>
  <si>
    <t>Window Type</t>
  </si>
  <si>
    <t>Fixed</t>
  </si>
  <si>
    <t>Btu/ft2.°F.h</t>
  </si>
  <si>
    <t>U-factor value of code baseline window assembly (Btu/ft2.°F.h)</t>
  </si>
  <si>
    <t>Openable</t>
  </si>
  <si>
    <t>[Ueff]</t>
  </si>
  <si>
    <t>U-factor value of the efficient window assembly (Btu/ft2.°F.h)</t>
  </si>
  <si>
    <t>[Awindow]</t>
  </si>
  <si>
    <t>Area of insulated window (including visible frame and glass) (ft2)</t>
  </si>
  <si>
    <t>NR-SHL-DOOR-V05-210101</t>
  </si>
  <si>
    <t>Door Type</t>
  </si>
  <si>
    <t>Swinging</t>
  </si>
  <si>
    <t xml:space="preserve">Existing door heat loss coefficient [(hr-⁰F-ft2)/Btu]. </t>
  </si>
  <si>
    <t>Nonswinging</t>
  </si>
  <si>
    <t>New door heat loss coefficient [(hr-⁰F-ft2)/Btu]</t>
  </si>
  <si>
    <t xml:space="preserve">Area of the door surface in square feet. </t>
  </si>
  <si>
    <t>NR-RFG-CLOS-V01-190101</t>
  </si>
  <si>
    <t>=[kW_Controlled] * ([Hours] * [%Controlled]) * ( 1 + ([0.80] / [COP]))</t>
  </si>
  <si>
    <t>=([∆kWh] / [Hours]) * [CF]</t>
  </si>
  <si>
    <t>Cooler</t>
  </si>
  <si>
    <t>Savings per control. Deemed values provided or use algorithm.</t>
  </si>
  <si>
    <t>Freezer</t>
  </si>
  <si>
    <t xml:space="preserve">Total lighting load (kW) connected to the control. </t>
  </si>
  <si>
    <t>Annual case lighting hours of use</t>
  </si>
  <si>
    <t>[%Controlled]</t>
  </si>
  <si>
    <t>Percentage savings due to the occupancy sensor</t>
  </si>
  <si>
    <t>[0.80]</t>
  </si>
  <si>
    <t>Percentage of heat from LED lighting assumed to be transferred to the refrigeration system</t>
  </si>
  <si>
    <t>[COP]</t>
  </si>
  <si>
    <t>Coefficient of performance of cooler or freezer</t>
  </si>
  <si>
    <t xml:space="preserve">Summer peak coincidence factor </t>
  </si>
  <si>
    <t>NR-RFG-DHCT-V02-180101</t>
  </si>
  <si>
    <t>$1266 / heater control</t>
  </si>
  <si>
    <t>=[DoorFt] × ([kW_Base] / [DoorFt] × [Hours] × [%Off] × (1 + [R_H] / [COP]))</t>
  </si>
  <si>
    <t>[kWBase]</t>
  </si>
  <si>
    <t>Per door electric energy consumption of door heater without controls</t>
  </si>
  <si>
    <t>[DoorFt]</t>
  </si>
  <si>
    <t>Door length in liner feet</t>
  </si>
  <si>
    <t>Annual hours of cooler or freezer operation</t>
  </si>
  <si>
    <t>[%Off]</t>
  </si>
  <si>
    <t>Percentage of hours annually that the door heater is powered off due to controls</t>
  </si>
  <si>
    <t>[RH]</t>
  </si>
  <si>
    <t>Residual heat fraction: estimated percentage of heat produced by heaters that remains in the freezer or cooler case and must be removed by the refrigeration unit</t>
  </si>
  <si>
    <t>Coeffiecint of performance of cooler or freezer</t>
  </si>
  <si>
    <t>Efficient Motors for Walk-in and Display Case Coolers/Freezers</t>
  </si>
  <si>
    <t>NR-RFG-ECMF-V03-190101</t>
  </si>
  <si>
    <t>Motor type</t>
  </si>
  <si>
    <t>ECM</t>
  </si>
  <si>
    <t>Q-Sync</t>
  </si>
  <si>
    <t>=([W_Output] / [EFF_Base] - [W_Output] / [EFF_ECM]) / [1,000] × [Hours] × [DC] × [LF] × (1 + 1 / [COP])</t>
  </si>
  <si>
    <t>Refrigeration Type</t>
  </si>
  <si>
    <t>Display Case</t>
  </si>
  <si>
    <t>Installed Motor Type</t>
  </si>
  <si>
    <t>Savings per motor. Deemed values provided or use algorithm.</t>
  </si>
  <si>
    <t>Walk-in</t>
  </si>
  <si>
    <t>[Woutput]</t>
  </si>
  <si>
    <t>Output wattage of installed fan motor</t>
  </si>
  <si>
    <t xml:space="preserve">[EFFBase] </t>
  </si>
  <si>
    <t>Efficiency of baseline motor</t>
  </si>
  <si>
    <t>[EFFEE]</t>
  </si>
  <si>
    <t>Efficiency of efficient motor</t>
  </si>
  <si>
    <t>Q-sync</t>
  </si>
  <si>
    <t>Load factor of fan motor</t>
  </si>
  <si>
    <t>[DC]</t>
  </si>
  <si>
    <t>Duty cycle of fan motor</t>
  </si>
  <si>
    <t>NR-RFG-NCOV-V02-180101</t>
  </si>
  <si>
    <t>$42 per linear foot</t>
  </si>
  <si>
    <t>=[CaseFt] * [SavingsRate] * [Hours] * [Days]</t>
  </si>
  <si>
    <t>[CaseFt]</t>
  </si>
  <si>
    <t>Width (ft) of the case opening projected by night cover</t>
  </si>
  <si>
    <t>[SavingsRate]</t>
  </si>
  <si>
    <t>Display Case Temperature</t>
  </si>
  <si>
    <t>Low (-35 to -5)</t>
  </si>
  <si>
    <t xml:space="preserve">Electric demand savings (kW/ft) from installing a night cover </t>
  </si>
  <si>
    <t>Medium (0 to 30)</t>
  </si>
  <si>
    <t>High (35 to 55)</t>
  </si>
  <si>
    <t>Number of hours per day that the night covers are in use</t>
  </si>
  <si>
    <t>Number of days per year that the night covers are in use</t>
  </si>
  <si>
    <t>NR-RFG-ESVE-V03-210101</t>
  </si>
  <si>
    <t>=([kWh_Base] - [kWh_ESTAR])* [Days]</t>
  </si>
  <si>
    <t xml:space="preserve">=([∆kWh] / [Hours]) * [CF] </t>
  </si>
  <si>
    <t>Class A</t>
  </si>
  <si>
    <t>= 0.052 * [V] + 2.43</t>
  </si>
  <si>
    <t>Class B</t>
  </si>
  <si>
    <t>= 0.052 * [V] + 2.20</t>
  </si>
  <si>
    <t>Combination A</t>
  </si>
  <si>
    <t>= 0.086 * [V] + 2.66</t>
  </si>
  <si>
    <t>Combination B</t>
  </si>
  <si>
    <t>= 0.111 * [V] + 2.04</t>
  </si>
  <si>
    <t>[kWhESTAR]</t>
  </si>
  <si>
    <t>= 0.04836 * [V] + 2.2599</t>
  </si>
  <si>
    <t>= 0.04576 * [V] + 1.936</t>
  </si>
  <si>
    <t>= 0.07998 * [V] + 2.4738</t>
  </si>
  <si>
    <t>= 0.09768 * [V] + 1.7952</t>
  </si>
  <si>
    <t>Volume</t>
  </si>
  <si>
    <t>Maximum daily energy consumption (kWh/day) of baseline vending machine</t>
  </si>
  <si>
    <t>Maximum daily energy consumption (kWh/day) of ENERGY STAR vending machine. Actual or use algorithm</t>
  </si>
  <si>
    <t>Refrigerated volume (ft3)</t>
  </si>
  <si>
    <t>Days of vending machine operation per year</t>
  </si>
  <si>
    <t>Hours of vending machine operation per year</t>
  </si>
  <si>
    <t>NR-REF-RFRC-V02-200101</t>
  </si>
  <si>
    <t>Program Cost</t>
  </si>
  <si>
    <t>=[∆kWh_Unit]+([∆kWh_Unit]*([WHFeHeatElectric] + [WHFeCool]))</t>
  </si>
  <si>
    <t>=  ([∆kWh_Unit])/([HOURS] ) * [WHFdCool]* [CF]</t>
  </si>
  <si>
    <t>=[∆kWh_Unit]*[WHFeHeatGas]* [0.03412]</t>
  </si>
  <si>
    <t>=(([ΔTherms]))/[HeatDays]</t>
  </si>
  <si>
    <t>[kWh_Unit]</t>
  </si>
  <si>
    <t>= (83.32 + ([Age] * 3.68) + ([Pre-1990] * 485.04) + ([Size] * 27.15) + ([Side-by-side] * 406.78) + ([Primary Usage] * 161.86)  + ([CDD]/365.25 * [unconditioned] * 15.37) + ([HDD]/365.25 *[unconditioned] *-11.07)] - [UEC_BaseRefrig]</t>
  </si>
  <si>
    <t>[WHFeHeatElectric]</t>
  </si>
  <si>
    <t>= - ([HF] / [ηHeatElectric]) * [%ElecHeat]</t>
  </si>
  <si>
    <t>[WHFeCool]</t>
  </si>
  <si>
    <t>= ([CoolF] / [ηCool]) * [%Cool]</t>
  </si>
  <si>
    <t>[WHFeHeatGas]</t>
  </si>
  <si>
    <t>= - ([HF] /[ηHeatGas]) * [%GasHeat]</t>
  </si>
  <si>
    <t>[∆kWh_Unit]</t>
  </si>
  <si>
    <t>Unit energy savings</t>
  </si>
  <si>
    <t>[Age]</t>
  </si>
  <si>
    <t>Years</t>
  </si>
  <si>
    <t>Age of retired unit</t>
  </si>
  <si>
    <t>[Pre-1990]</t>
  </si>
  <si>
    <t>Manufacture Year</t>
  </si>
  <si>
    <t>Pre-1990</t>
  </si>
  <si>
    <t>Pre-1990 dummy</t>
  </si>
  <si>
    <t>Post-1990</t>
  </si>
  <si>
    <t>[Size]</t>
  </si>
  <si>
    <t>Capacity (cubmic feet) of retired unit</t>
  </si>
  <si>
    <t>[Side-by-side]</t>
  </si>
  <si>
    <t>Side-by-side</t>
  </si>
  <si>
    <t>Side-by-side dummy</t>
  </si>
  <si>
    <t>[Primary Usage]</t>
  </si>
  <si>
    <t>Usage</t>
  </si>
  <si>
    <t>Primary</t>
  </si>
  <si>
    <t>Primary Usage Type (in absence of the program) dummy</t>
  </si>
  <si>
    <t>Not Primary</t>
  </si>
  <si>
    <t>[CDD]</t>
  </si>
  <si>
    <t>5 (Burlington)</t>
  </si>
  <si>
    <t>Cooling Degree Days</t>
  </si>
  <si>
    <t>6 (Mason City)</t>
  </si>
  <si>
    <t>Average/unknown</t>
  </si>
  <si>
    <t>[Unconditioned]</t>
  </si>
  <si>
    <t>Unconditioned space</t>
  </si>
  <si>
    <t>If unit in unconditioned space = 1, otherwise 0</t>
  </si>
  <si>
    <t>Conditioned space</t>
  </si>
  <si>
    <t>[HDD]</t>
  </si>
  <si>
    <t>Heating Degree Days</t>
  </si>
  <si>
    <t>[UEC_BaseRefrig]</t>
  </si>
  <si>
    <t>Assumed consumption of a new baseline residential-sized refrigerator</t>
  </si>
  <si>
    <t xml:space="preserve">Waste Heat Factor for Energy to account for electric heating increase from removing waste heat from refrigerator/freezer (if fossil fuel heating – see calculation of heating penalty in that section). </t>
  </si>
  <si>
    <t>[HF]</t>
  </si>
  <si>
    <t>Heated Space</t>
  </si>
  <si>
    <t>Heating factor or percentage of reduced waste heat that must now be heated</t>
  </si>
  <si>
    <t>Heated Space or Unknown</t>
  </si>
  <si>
    <t>[ηHeatElectric]</t>
  </si>
  <si>
    <t>Age of Equipment</t>
  </si>
  <si>
    <t>Before 2006</t>
  </si>
  <si>
    <t>COP</t>
  </si>
  <si>
    <t xml:space="preserve">Efficiency in COP of Heating equipment </t>
  </si>
  <si>
    <t>2006-2014</t>
  </si>
  <si>
    <t>2015 on</t>
  </si>
  <si>
    <t>[%ElecHeat]</t>
  </si>
  <si>
    <t>Heating Fuel</t>
  </si>
  <si>
    <t>%</t>
  </si>
  <si>
    <t>Percentage of home with electric heat</t>
  </si>
  <si>
    <t>Fosil Fuel</t>
  </si>
  <si>
    <t xml:space="preserve">Waste Heat Factor for Energy to account for cooling savings from removing waste heat from refrigerator/freezer. </t>
  </si>
  <si>
    <t xml:space="preserve">[CoolF] </t>
  </si>
  <si>
    <t>Cooling of Space</t>
  </si>
  <si>
    <t>Cooling Factor or percentage of reduced waste heat that no longer needs to be cooled</t>
  </si>
  <si>
    <t>[ηCool]</t>
  </si>
  <si>
    <t xml:space="preserve">Efficiency in COP of Cooling equipment </t>
  </si>
  <si>
    <t>[%Cool]</t>
  </si>
  <si>
    <t>Percentage of home with cooling</t>
  </si>
  <si>
    <t>Equivalent Full Load Hours as calculated using eShapes loadprofile</t>
  </si>
  <si>
    <t>[WHFdCool]</t>
  </si>
  <si>
    <t>Cooled space</t>
  </si>
  <si>
    <t xml:space="preserve">Waste heat factor for demand to account for cooling savings from removing waste heat. </t>
  </si>
  <si>
    <t>Uncooled space</t>
  </si>
  <si>
    <t>Unknown space</t>
  </si>
  <si>
    <t>Coincident factor as calculated using eShapes loadprofile</t>
  </si>
  <si>
    <t xml:space="preserve">Waste Heat Factor for Energy to account for gas heating increase from removing waste heat from refrigerator/freezer </t>
  </si>
  <si>
    <t>[ηHeatGas ]</t>
  </si>
  <si>
    <t>[%GasHeat]</t>
  </si>
  <si>
    <t>Percentage of homes with gas heat</t>
  </si>
  <si>
    <t>[0.03412]</t>
  </si>
  <si>
    <t>kWh to Therms</t>
  </si>
  <si>
    <t>Converts kWh to Therms</t>
  </si>
  <si>
    <t>Therm impact calcualted aboce</t>
  </si>
  <si>
    <t>Lifetime (years)</t>
  </si>
  <si>
    <t>Remaining Lifetime (years)</t>
  </si>
  <si>
    <t>Program Cost Known</t>
  </si>
  <si>
    <t>[ΔkWh_Unit]</t>
  </si>
  <si>
    <t>= [UEC_Retired]  - [UEC_BaseRefrig]</t>
  </si>
  <si>
    <t>[UEC]</t>
  </si>
  <si>
    <t>Unit Energy Consumption</t>
  </si>
  <si>
    <t>Deemed approach; Refrigerators</t>
  </si>
  <si>
    <t>=[∆kWh_Unit]/([HOURS] )  *[WHFdCool]* [CF]</t>
  </si>
  <si>
    <t>=[ΔTherms]/[HeatDays]</t>
  </si>
  <si>
    <t>= (132.12 + ([Age] * 12.13) + ([Pre-1990] * 156.18) + ([Size] * 31.84) + ([Chest Freezer] * -19.71) +  ([CDD]/365.25* [unconditioned] *9.78) + ([HDD]/365.25*[unconditioned] *-12.75)]  - [UEC_BaseFreezer]</t>
  </si>
  <si>
    <t>[Chest freezer]</t>
  </si>
  <si>
    <t>Chest freezer</t>
  </si>
  <si>
    <t>[UEC_BaseFreezer]</t>
  </si>
  <si>
    <t>Assumed consumption of a new baseline residential-sized freezer</t>
  </si>
  <si>
    <t>= [UEC_Retired] - [UEC_BaseFreezer]</t>
  </si>
  <si>
    <t>Deemed approach; Freezers</t>
  </si>
  <si>
    <t>NR-RFG-SCR-V02-190101</t>
  </si>
  <si>
    <t>=((([Avg Cap] * [FLH])*(1 / [EER_base] - 1 / [EER_ee] ))) / [1000] * [units]</t>
  </si>
  <si>
    <t>=[kWh] / [FLH] * [CF]</t>
  </si>
  <si>
    <t>[Avg Cap]</t>
  </si>
  <si>
    <t xml:space="preserve">Compressor capacity in Btu/h. </t>
  </si>
  <si>
    <t>Low Temperature (walk in freezers)</t>
  </si>
  <si>
    <t>Capacity Bins in Btu/Hr</t>
  </si>
  <si>
    <t>0-4200</t>
  </si>
  <si>
    <t>Btu/watt hour</t>
  </si>
  <si>
    <t>4200-8399</t>
  </si>
  <si>
    <t>8400-12599</t>
  </si>
  <si>
    <t>12600-16799</t>
  </si>
  <si>
    <t>16800-20999</t>
  </si>
  <si>
    <t>21000-25199</t>
  </si>
  <si>
    <t>25200-29399</t>
  </si>
  <si>
    <t>29400-33599</t>
  </si>
  <si>
    <t>33600-37800</t>
  </si>
  <si>
    <t>37800-42000</t>
  </si>
  <si>
    <t>Medium Temperature (walk in coolers)</t>
  </si>
  <si>
    <t xml:space="preserve">Cooling efficiency of efficient scroll compressor in Btu/watt-hour. </t>
  </si>
  <si>
    <t>[Units]</t>
  </si>
  <si>
    <t>Gross customer connected load kWh savings for the measure</t>
  </si>
  <si>
    <t>NR-RFG-STCR-V03-190101</t>
  </si>
  <si>
    <t>$10.22/ft2</t>
  </si>
  <si>
    <t>=(([Q_Base] / ([EER] × [1000])) - ([Q_EE] / ([EER] × [1000]))) × [EFLH]/ [A]× [A]</t>
  </si>
  <si>
    <t>=([∆kWh] / [EFLH]) * [CF]</t>
  </si>
  <si>
    <t>[Qbase]</t>
  </si>
  <si>
    <t>Grocery Store</t>
  </si>
  <si>
    <t>Cooler or Freezer?</t>
  </si>
  <si>
    <t>Total infiltration load (Btu/hr) of cooler or freezer with no strip curtain installed</t>
  </si>
  <si>
    <t>Convenience Store</t>
  </si>
  <si>
    <t>Unknown Building Type</t>
  </si>
  <si>
    <t>[QEE]</t>
  </si>
  <si>
    <t>Energy efficiency rato of cooler or freezer</t>
  </si>
  <si>
    <t>Equivalent full load hours of cooler or freezer</t>
  </si>
  <si>
    <t>[A]</t>
  </si>
  <si>
    <t>Area of cooler or freezer covered by strip curtains</t>
  </si>
  <si>
    <t>NR-RFG-ESIM-V02-190101</t>
  </si>
  <si>
    <t>Batch-Type</t>
  </si>
  <si>
    <t>Continuous-Type</t>
  </si>
  <si>
    <t>=[(([kWh_Base] - [kWh_ESTAR] )) / [100]] * ([Duty]* [H]) * [Days]</t>
  </si>
  <si>
    <t>=[∆kWh] / ([Hours] * [Days])* [CF]</t>
  </si>
  <si>
    <t>Air-Cooled Batch-Type Ice Maker</t>
  </si>
  <si>
    <t>IMH</t>
  </si>
  <si>
    <t>Ice Harvest Rate</t>
  </si>
  <si>
    <t>H&lt; 300</t>
  </si>
  <si>
    <t>10 - 0.01233*[H]</t>
  </si>
  <si>
    <t>300 ≤ H &lt; 800</t>
  </si>
  <si>
    <t>7.05 – 0.0025*[H]</t>
  </si>
  <si>
    <t>800 ≤ H &lt; 1500</t>
  </si>
  <si>
    <t>5.55 – 0.00063*[H]</t>
  </si>
  <si>
    <t>1500 ≤ H ≤ 4000</t>
  </si>
  <si>
    <t>RCU</t>
  </si>
  <si>
    <t>H&lt; 988</t>
  </si>
  <si>
    <t>7.97 – 0.00342*[H]</t>
  </si>
  <si>
    <t>988 ≤ H ≤ 4000</t>
  </si>
  <si>
    <t>SCU</t>
  </si>
  <si>
    <t>H&lt; 110</t>
  </si>
  <si>
    <t>14.79 - 0.0469*[H]</t>
  </si>
  <si>
    <t>110 ≤ H &lt; 200</t>
  </si>
  <si>
    <t>12.42 - 0.02533*[H]</t>
  </si>
  <si>
    <t>200 ≤ H ≤ 4000</t>
  </si>
  <si>
    <t>Air-Cooled Continuous-Type Ice Maker</t>
  </si>
  <si>
    <t>H&lt; 310</t>
  </si>
  <si>
    <t>9.19 - 0.00629*[H]</t>
  </si>
  <si>
    <t>310 ≤ H &lt; 820</t>
  </si>
  <si>
    <t>8.23 - 0.0032*[H]</t>
  </si>
  <si>
    <t>820 ≤ H ≤ 4000</t>
  </si>
  <si>
    <t>H&lt; 800</t>
  </si>
  <si>
    <t>9.7 - 0.0058*[H]</t>
  </si>
  <si>
    <t>800 ≤ H ≤ 4000</t>
  </si>
  <si>
    <t>H&lt; 200</t>
  </si>
  <si>
    <t>14.22 - 0.03*[H]</t>
  </si>
  <si>
    <t>200 ≤ H &lt; 700</t>
  </si>
  <si>
    <t>9.47 - 0.00624*[H]</t>
  </si>
  <si>
    <t>700 ≤ H ≤ 4000</t>
  </si>
  <si>
    <t>≤ 9.20 - 0.01134*[H]</t>
  </si>
  <si>
    <t>≤ 6.49 - 0.0023*[H]</t>
  </si>
  <si>
    <t>≤ 5.11 - 0.00058*[H]</t>
  </si>
  <si>
    <t>≤ 4.24</t>
  </si>
  <si>
    <t>≤ 7.17 - 0.00308*[H]</t>
  </si>
  <si>
    <t>≤ 4.13</t>
  </si>
  <si>
    <t>≤ 12.57 - 0.0399*[H]</t>
  </si>
  <si>
    <t>≤ 10.56 - 0.0215*[H]</t>
  </si>
  <si>
    <t>≤ 6.25</t>
  </si>
  <si>
    <t>≤ 7.90 - 0.005409*[H]</t>
  </si>
  <si>
    <t>≤ 7.08 - 0.002752*[H]</t>
  </si>
  <si>
    <t>≤ 4.82</t>
  </si>
  <si>
    <t>≤ 7.76 - 0.00464*[H]</t>
  </si>
  <si>
    <t>≤ 4.05</t>
  </si>
  <si>
    <t>≤ 12.37 - 0.0261*[H]</t>
  </si>
  <si>
    <t>≤ 8.24 - 0.005429*[H]</t>
  </si>
  <si>
    <t>≤ 4.44</t>
  </si>
  <si>
    <t>kwh / 100 lbs</t>
  </si>
  <si>
    <t>Energy consumption rate (kWh / 100 pounds of ice) of baseline ice maker</t>
  </si>
  <si>
    <t>Energy consumption rate (kWh / 100 pounds of ice) of ENERGY STAR ice maker</t>
  </si>
  <si>
    <t>Factor to convert kWhBase and kWhESTAR into energy consumption per pound of ice</t>
  </si>
  <si>
    <t>Duty cycle (%) of ice maker</t>
  </si>
  <si>
    <t>[H]</t>
  </si>
  <si>
    <t>Air-Cooled Batch Type</t>
  </si>
  <si>
    <t>lbs of ice/day</t>
  </si>
  <si>
    <t>Ice harvest rate (pounds of ice/day)</t>
  </si>
  <si>
    <t>Air-Cooled Continuous-Type</t>
  </si>
  <si>
    <t>Efficient Motor Controls for Walk-In and Display Case Coolers/Freezers</t>
  </si>
  <si>
    <t>NR-RFG-ECMC-V01-190101</t>
  </si>
  <si>
    <t>=((5988.5*[kW_Output])+63.875)*[#Motors]</t>
  </si>
  <si>
    <t>=([∆kWh] / [Hours])*[CF]</t>
  </si>
  <si>
    <t>[kW_Output]</t>
  </si>
  <si>
    <t>[#Motors]</t>
  </si>
  <si>
    <t>Number of fan motors controlled</t>
  </si>
  <si>
    <t>Adding Doors to Open Refrigerated Display Cases</t>
  </si>
  <si>
    <t>NR-RFG-DOOR-V01-210101</t>
  </si>
  <si>
    <r>
      <t>= (([ΔHG] * [CL]) / ([EER] * [1000]) * [8760]) + ([MMBtu</t>
    </r>
    <r>
      <rPr>
        <vertAlign val="subscript"/>
        <sz val="11"/>
        <color theme="1"/>
        <rFont val="Calibri"/>
        <family val="2"/>
        <scheme val="minor"/>
      </rPr>
      <t>HVACCool</t>
    </r>
    <r>
      <rPr>
        <sz val="11"/>
        <color theme="1"/>
        <rFont val="Calibri"/>
        <family val="2"/>
        <scheme val="minor"/>
      </rPr>
      <t>]  * [CL] * (1 / [SEER]) * [1000])</t>
    </r>
  </si>
  <si>
    <r>
      <t>= (([ΔHG] * [CL]) / ([EER] * [1000]) * [CF</t>
    </r>
    <r>
      <rPr>
        <vertAlign val="subscript"/>
        <sz val="11"/>
        <color theme="1"/>
        <rFont val="Calibri"/>
        <family val="2"/>
        <scheme val="minor"/>
      </rPr>
      <t>Refrigeration</t>
    </r>
    <r>
      <rPr>
        <sz val="11"/>
        <color theme="1"/>
        <rFont val="Calibri"/>
        <family val="2"/>
        <scheme val="minor"/>
      </rPr>
      <t>]) + ((MMBtu</t>
    </r>
    <r>
      <rPr>
        <vertAlign val="subscript"/>
        <sz val="11"/>
        <color theme="1"/>
        <rFont val="Calibri"/>
        <family val="2"/>
        <scheme val="minor"/>
      </rPr>
      <t>HVACCool</t>
    </r>
    <r>
      <rPr>
        <sz val="11"/>
        <color theme="1"/>
        <rFont val="Calibri"/>
        <family val="2"/>
        <scheme val="minor"/>
      </rPr>
      <t>]  / [Hours</t>
    </r>
    <r>
      <rPr>
        <vertAlign val="subscript"/>
        <sz val="11"/>
        <color theme="1"/>
        <rFont val="Calibri"/>
        <family val="2"/>
        <scheme val="minor"/>
      </rPr>
      <t>Cool</t>
    </r>
    <r>
      <rPr>
        <sz val="11"/>
        <color theme="1"/>
        <rFont val="Calibri"/>
        <family val="2"/>
        <scheme val="minor"/>
      </rPr>
      <t>] * [CL] * (1 / [SEER]) * [1000]) * [CF</t>
    </r>
    <r>
      <rPr>
        <vertAlign val="subscript"/>
        <sz val="11"/>
        <color theme="1"/>
        <rFont val="Calibri"/>
        <family val="2"/>
        <scheme val="minor"/>
      </rPr>
      <t>Cool</t>
    </r>
    <r>
      <rPr>
        <sz val="11"/>
        <color theme="1"/>
        <rFont val="Calibri"/>
        <family val="2"/>
        <scheme val="minor"/>
      </rPr>
      <t>])</t>
    </r>
  </si>
  <si>
    <r>
      <t>= [MMBtu</t>
    </r>
    <r>
      <rPr>
        <vertAlign val="subscript"/>
        <sz val="11"/>
        <color theme="1"/>
        <rFont val="Calibri"/>
        <family val="2"/>
        <scheme val="minor"/>
      </rPr>
      <t>HVACHeat</t>
    </r>
    <r>
      <rPr>
        <sz val="11"/>
        <color theme="1"/>
        <rFont val="Calibri"/>
        <family val="2"/>
        <scheme val="minor"/>
      </rPr>
      <t>] * [CL] * (1 / [AFUE]) * [10]</t>
    </r>
  </si>
  <si>
    <r>
      <t>= [</t>
    </r>
    <r>
      <rPr>
        <sz val="11"/>
        <color theme="1"/>
        <rFont val="Calibri"/>
        <family val="2"/>
      </rPr>
      <t>ΔTherms]</t>
    </r>
    <r>
      <rPr>
        <sz val="11"/>
        <color theme="1"/>
        <rFont val="Calibri"/>
        <family val="2"/>
        <scheme val="minor"/>
      </rPr>
      <t xml:space="preserve"> * [GCF]</t>
    </r>
  </si>
  <si>
    <t>[ΔHG]</t>
  </si>
  <si>
    <t>Btu/h-ft</t>
  </si>
  <si>
    <t>Heat Gain, the decreased load or the reduced heat gain on the open refrigerated display case with the installation of a door (Btu/hr-linear foot)</t>
  </si>
  <si>
    <t>[CL]</t>
  </si>
  <si>
    <t>Case Length, refrigerated case length in feet</t>
  </si>
  <si>
    <t>Btu/hr-watt</t>
  </si>
  <si>
    <t>Energy Efficiency Ratio; display case compressor efficiency (Btu/hr-watt)</t>
  </si>
  <si>
    <t>[8760]</t>
  </si>
  <si>
    <t>Annual operating hours of the refrigerated display case</t>
  </si>
  <si>
    <r>
      <t>[MMBtu</t>
    </r>
    <r>
      <rPr>
        <vertAlign val="subscript"/>
        <sz val="11"/>
        <color theme="1"/>
        <rFont val="Calibri"/>
        <family val="2"/>
        <scheme val="minor"/>
      </rPr>
      <t>HVACCool</t>
    </r>
    <r>
      <rPr>
        <sz val="11"/>
        <color theme="1"/>
        <rFont val="Calibri"/>
        <family val="2"/>
        <scheme val="minor"/>
      </rPr>
      <t>]</t>
    </r>
  </si>
  <si>
    <t>MMBtu/ft</t>
  </si>
  <si>
    <t>Total cooling load increase on the HVAC equipment per linear foot of display case</t>
  </si>
  <si>
    <t>[SEER]</t>
  </si>
  <si>
    <t>Seasonal Energy Efficiency Ratio; HVAC equipment operating efficiency (Btu/hr-watt)</t>
  </si>
  <si>
    <r>
      <t>[Hours</t>
    </r>
    <r>
      <rPr>
        <vertAlign val="subscript"/>
        <sz val="11"/>
        <color theme="1"/>
        <rFont val="Calibri"/>
        <family val="2"/>
        <scheme val="minor"/>
      </rPr>
      <t>Cool</t>
    </r>
    <r>
      <rPr>
        <sz val="11"/>
        <color theme="1"/>
        <rFont val="Calibri"/>
        <family val="2"/>
        <scheme val="minor"/>
      </rPr>
      <t>]</t>
    </r>
  </si>
  <si>
    <t>Total combined hours the site is providing cooling</t>
  </si>
  <si>
    <r>
      <t>[CF</t>
    </r>
    <r>
      <rPr>
        <vertAlign val="subscript"/>
        <sz val="11"/>
        <color theme="1"/>
        <rFont val="Calibri"/>
        <family val="2"/>
        <scheme val="minor"/>
      </rPr>
      <t>Refrigeration</t>
    </r>
    <r>
      <rPr>
        <sz val="11"/>
        <color theme="1"/>
        <rFont val="Calibri"/>
        <family val="2"/>
        <scheme val="minor"/>
      </rPr>
      <t>]</t>
    </r>
  </si>
  <si>
    <t>Summer peak coincidence factor for the refrigerated display case</t>
  </si>
  <si>
    <t>Summer peak coincidence factor for the HVAC cooling system (dependent on building type)</t>
  </si>
  <si>
    <r>
      <t>[MMBtu</t>
    </r>
    <r>
      <rPr>
        <vertAlign val="subscript"/>
        <sz val="11"/>
        <color theme="1"/>
        <rFont val="Calibri"/>
        <family val="2"/>
        <scheme val="minor"/>
      </rPr>
      <t>HVACHeat</t>
    </r>
    <r>
      <rPr>
        <sz val="11"/>
        <color theme="1"/>
        <rFont val="Calibri"/>
        <family val="2"/>
        <scheme val="minor"/>
      </rPr>
      <t>]</t>
    </r>
  </si>
  <si>
    <t>Total heating load decrease on the HVAC equipment per linear foot of display case</t>
  </si>
  <si>
    <t>[AFUE]</t>
  </si>
  <si>
    <t>Typical heating system efficiency of 80%, consistent with current heating efficiency assumptions for lighting HVAC interactive effects for commercial fossil fuel-fired systems.</t>
  </si>
  <si>
    <t>[10]</t>
  </si>
  <si>
    <t>therms/MMBtu</t>
  </si>
  <si>
    <t>Conversion from MMBtu to therms</t>
  </si>
  <si>
    <t>NR-RFG-ECON-V01-210101</t>
  </si>
  <si>
    <t>= [kWh Savings]</t>
  </si>
  <si>
    <t>[kWh Savings]</t>
  </si>
  <si>
    <t>Auxiliary Circulator Fan and Controlls</t>
  </si>
  <si>
    <t>Installed</t>
  </si>
  <si>
    <t>= ([HP] * [kWhCond]) + ((([kWEvap] * [nFans] * [DCComp] * [BF]) – [kWCirc] – ([kWEcon] * [DCEcon])) * [Hours])</t>
  </si>
  <si>
    <t>Not Installed</t>
  </si>
  <si>
    <t>= ([HP] * [kWhCond]) – ([kWEcon] * [DCEcon] * [Hours])</t>
  </si>
  <si>
    <t>Hp</t>
  </si>
  <si>
    <t>Horsepower of compressor</t>
  </si>
  <si>
    <t>[kWhCond]</t>
  </si>
  <si>
    <t>Hermetic/Semi-Hermetic</t>
  </si>
  <si>
    <t>Condensing unit savings, per hp. Based on climate zone and compressor type</t>
  </si>
  <si>
    <t>Scroll</t>
  </si>
  <si>
    <t>Discus</t>
  </si>
  <si>
    <t xml:space="preserve">Number of annual hours that economizer operates </t>
  </si>
  <si>
    <t>[DCComp]</t>
  </si>
  <si>
    <t>Duty cycle of the compressor</t>
  </si>
  <si>
    <t>[kWEvap]</t>
  </si>
  <si>
    <t>Connected load kW of each evaporator fan</t>
  </si>
  <si>
    <t>[kWCirc]</t>
  </si>
  <si>
    <t>Connected load kW of the circulating fan</t>
  </si>
  <si>
    <t>[nFans]</t>
  </si>
  <si>
    <t>Number of evaporator fans</t>
  </si>
  <si>
    <t>[DCEcon]</t>
  </si>
  <si>
    <t xml:space="preserve">Duty cycle of the economizer fan on days that are cool enough for the economizer to be working </t>
  </si>
  <si>
    <t>[BF]</t>
  </si>
  <si>
    <t>Bonus factor for reduced cooling load attributed to removing waste heat from evaporator fans. Dedicated high-efficiency circulator fans require less power and use high efficiency motors, resulting in less waste heat.</t>
  </si>
  <si>
    <t>[kWEcon]</t>
  </si>
  <si>
    <t xml:space="preserve">Connected load kW of the economizer fan(s) </t>
  </si>
  <si>
    <t>NR-MSC-VSDA-V01-210101</t>
  </si>
  <si>
    <t>= [0.9] * [HPcompressor] * [Hours] * ([CFb] - [CFe])</t>
  </si>
  <si>
    <t>= [∆kWh] / [Hours] * [CF]</t>
  </si>
  <si>
    <t>= ([$127] * [HPcompressor]) + [$1446]</t>
  </si>
  <si>
    <t>[$127]</t>
  </si>
  <si>
    <t>Compressor motor nominal hp to incremental cost conversion factor</t>
  </si>
  <si>
    <t>[$1446]</t>
  </si>
  <si>
    <t>Compressor motor nominal hp to incremental cost offset</t>
  </si>
  <si>
    <t>[0.9]</t>
  </si>
  <si>
    <t>compressor motor nominal hp to full load kW conversion factor</t>
  </si>
  <si>
    <t>[HPcompressor]</t>
  </si>
  <si>
    <t>compressor motor nominal hp</t>
  </si>
  <si>
    <t>Shift Type</t>
  </si>
  <si>
    <t>Single-Shift (8/5)</t>
  </si>
  <si>
    <t>compressor total hours of operation depending on shift</t>
  </si>
  <si>
    <t>2-Shift (16/5)</t>
  </si>
  <si>
    <t>3-Shift (24/5)</t>
  </si>
  <si>
    <t>4-Shift (24/7)</t>
  </si>
  <si>
    <t>Unknown/Weighted Average</t>
  </si>
  <si>
    <t>[CFb]</t>
  </si>
  <si>
    <t>Compressor Size</t>
  </si>
  <si>
    <t>≤ 40 Hp</t>
  </si>
  <si>
    <t>Modulating w/ Blowdown</t>
  </si>
  <si>
    <t>baseline compressor factor</t>
  </si>
  <si>
    <t>Load/No Load w/ 1 Gallon/CFM</t>
  </si>
  <si>
    <t>Load/No Load w/ 3 Gallon/CFM</t>
  </si>
  <si>
    <t>Load/No Load w/ 5 Gallon/CFM</t>
  </si>
  <si>
    <t>50 - 200 Hp</t>
  </si>
  <si>
    <t>[CFe]</t>
  </si>
  <si>
    <t>efficient compressor factor</t>
  </si>
  <si>
    <t>NR-MSC-ACNZ-V01-210101</t>
  </si>
  <si>
    <t>Orifice Diameter</t>
  </si>
  <si>
    <t>1/8"</t>
  </si>
  <si>
    <t>1/4"</t>
  </si>
  <si>
    <t>5/16"</t>
  </si>
  <si>
    <t>1/2"</t>
  </si>
  <si>
    <t>= [SCFM_Baseline] * [SCFM_Efficient] * [%Use] * [kW/CFM_Saved]  * [Hours]</t>
  </si>
  <si>
    <t>= ∆kWh / [Hours] * [CF]</t>
  </si>
  <si>
    <t>[SCFM_Baseline]</t>
  </si>
  <si>
    <t>SCFM</t>
  </si>
  <si>
    <t>Air flow through baseline nozzle. Use actual rated flow at 80 psi if known</t>
  </si>
  <si>
    <t>[SCFM_Efficient]</t>
  </si>
  <si>
    <t>Air flow through the efficient nozzle. Use actual rated flow rate at 80 psi if known</t>
  </si>
  <si>
    <t>[%Use]</t>
  </si>
  <si>
    <t>Percent of the compressor total operating hours that the nozzle is in use</t>
  </si>
  <si>
    <t>[kW/CFM_Saved]</t>
  </si>
  <si>
    <t>Air Compressor Type</t>
  </si>
  <si>
    <t>kW/CFM</t>
  </si>
  <si>
    <t>System power reduction per reduced air demand (kW/CFM), depending on the type of air compressor</t>
  </si>
  <si>
    <t xml:space="preserve"> NR-MSC-NLCD-V01-210101</t>
  </si>
  <si>
    <t>= [CFM_Reduced] * [kW/CFM_Saved] * [Hours]</t>
  </si>
  <si>
    <r>
      <t xml:space="preserve">= </t>
    </r>
    <r>
      <rPr>
        <sz val="11"/>
        <color theme="1"/>
        <rFont val="Calibri"/>
        <family val="2"/>
      </rPr>
      <t>ΔkWh / [Hours] * [CF]</t>
    </r>
  </si>
  <si>
    <t>[CFM_Reduced]</t>
  </si>
  <si>
    <t>CFM</t>
  </si>
  <si>
    <t>Reduced air consumption per drain</t>
  </si>
  <si>
    <t>Compressed air system pressurized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</si>
</sst>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8" formatCode="&quot;$&quot;#,##0.00_);[Red]\(&quot;$&quot;#,##0.00\)"/>
    <numFmt numFmtId="44" formatCode="_(&quot;$&quot;* #,##0.00_);_(&quot;$&quot;* \(#,##0.00\);_(&quot;$&quot;* &quot;-&quot;??_);_(@_)"/>
    <numFmt numFmtId="164" formatCode="&quot;$&quot;#,##0.00"/>
    <numFmt numFmtId="165" formatCode="0.000"/>
    <numFmt numFmtId="166" formatCode="0.0"/>
    <numFmt numFmtId="167" formatCode="0.0%"/>
    <numFmt numFmtId="168" formatCode="&quot;$&quot;#,##0"/>
    <numFmt numFmtId="169" formatCode="0.000000"/>
    <numFmt numFmtId="170" formatCode="0.00000"/>
    <numFmt numFmtId="171" formatCode="0.0000"/>
    <numFmt numFmtId="172" formatCode="0.0\ &quot;per ft&quot;"/>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1"/>
      <color theme="1"/>
      <name val="Calibri"/>
      <family val="2"/>
    </font>
    <font>
      <sz val="10"/>
      <name val="Arial"/>
      <family val="2"/>
    </font>
    <font>
      <b/>
      <sz val="10"/>
      <color theme="0"/>
      <name val="Arial"/>
      <family val="2"/>
    </font>
    <font>
      <b/>
      <sz val="10"/>
      <name val="Arial"/>
      <family val="2"/>
    </font>
    <font>
      <sz val="10"/>
      <name val="Calibri"/>
      <family val="2"/>
    </font>
    <font>
      <u/>
      <sz val="10"/>
      <color theme="10"/>
      <name val="Arial"/>
      <family val="2"/>
    </font>
    <font>
      <sz val="10"/>
      <color theme="1"/>
      <name val="Calibri"/>
      <family val="2"/>
      <scheme val="minor"/>
    </font>
    <font>
      <sz val="10"/>
      <color rgb="FF000000"/>
      <name val="Calibri"/>
      <family val="2"/>
      <scheme val="minor"/>
    </font>
    <font>
      <sz val="10"/>
      <color theme="1"/>
      <name val="Arial"/>
      <family val="2"/>
    </font>
    <font>
      <u/>
      <sz val="10"/>
      <color theme="10"/>
      <name val="Calibri"/>
      <family val="2"/>
      <scheme val="minor"/>
    </font>
    <font>
      <b/>
      <sz val="11"/>
      <name val="Calibri"/>
      <family val="2"/>
      <scheme val="minor"/>
    </font>
    <font>
      <b/>
      <sz val="12"/>
      <color theme="1"/>
      <name val="Calibri"/>
      <family val="2"/>
      <scheme val="minor"/>
    </font>
    <font>
      <b/>
      <sz val="10"/>
      <color theme="1"/>
      <name val="Calibri"/>
      <family val="2"/>
      <scheme val="minor"/>
    </font>
    <font>
      <vertAlign val="subscript"/>
      <sz val="11"/>
      <color theme="1"/>
      <name val="Calibri"/>
      <family val="2"/>
      <scheme val="minor"/>
    </font>
    <font>
      <sz val="10"/>
      <color theme="1"/>
      <name val="Calibri"/>
      <family val="2"/>
    </font>
    <font>
      <b/>
      <u/>
      <sz val="11"/>
      <color rgb="FFFF0000"/>
      <name val="Calibri"/>
      <family val="2"/>
      <scheme val="minor"/>
    </font>
    <font>
      <sz val="11"/>
      <color rgb="FFFF0000"/>
      <name val="Calibri"/>
      <family val="2"/>
      <scheme val="minor"/>
    </font>
    <font>
      <sz val="11"/>
      <color rgb="FF000000"/>
      <name val="Calibri"/>
      <family val="2"/>
      <scheme val="minor"/>
    </font>
    <font>
      <sz val="11"/>
      <name val="Calibri"/>
      <family val="2"/>
      <scheme val="minor"/>
    </font>
    <font>
      <sz val="10"/>
      <name val="Calibri"/>
      <family val="2"/>
      <scheme val="minor"/>
    </font>
    <font>
      <sz val="10"/>
      <color rgb="FF000000"/>
      <name val="Calibri"/>
      <family val="2"/>
    </font>
    <font>
      <i/>
      <sz val="10"/>
      <color theme="1"/>
      <name val="Calibri"/>
      <family val="2"/>
      <scheme val="minor"/>
    </font>
    <font>
      <sz val="11"/>
      <name val="Calibri"/>
      <family val="2"/>
    </font>
  </fonts>
  <fills count="11">
    <fill>
      <patternFill patternType="none"/>
    </fill>
    <fill>
      <patternFill patternType="gray125"/>
    </fill>
    <fill>
      <patternFill patternType="solid">
        <fgColor rgb="FF92D05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FFFFFF"/>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s>
  <cellStyleXfs count="7">
    <xf numFmtId="0" fontId="0" fillId="0" borderId="0"/>
    <xf numFmtId="44" fontId="1"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cellStyleXfs>
  <cellXfs count="571">
    <xf numFmtId="0" fontId="0" fillId="0" borderId="0" xfId="0"/>
    <xf numFmtId="0" fontId="0" fillId="0" borderId="0" xfId="0" applyFill="1" applyBorder="1" applyAlignment="1">
      <alignment horizontal="left" vertical="center"/>
    </xf>
    <xf numFmtId="0" fontId="9" fillId="0" borderId="0" xfId="5" applyAlignment="1">
      <alignment horizontal="justify" vertical="center"/>
    </xf>
    <xf numFmtId="0" fontId="10" fillId="0" borderId="0" xfId="0" applyFont="1" applyAlignment="1">
      <alignment vertical="center"/>
    </xf>
    <xf numFmtId="0" fontId="12" fillId="0" borderId="0" xfId="0" applyFont="1" applyBorder="1" applyAlignment="1">
      <alignment horizontal="center" vertical="center" wrapText="1"/>
    </xf>
    <xf numFmtId="164" fontId="12" fillId="0" borderId="4" xfId="1" applyNumberFormat="1" applyFont="1" applyBorder="1" applyAlignment="1">
      <alignment horizontal="center" vertical="center"/>
    </xf>
    <xf numFmtId="0" fontId="10" fillId="0" borderId="4" xfId="0" applyFont="1" applyBorder="1" applyAlignment="1">
      <alignment vertical="center"/>
    </xf>
    <xf numFmtId="0" fontId="10" fillId="0" borderId="4" xfId="0" quotePrefix="1" applyFont="1" applyBorder="1" applyAlignment="1">
      <alignment vertical="center" wrapText="1"/>
    </xf>
    <xf numFmtId="0" fontId="10" fillId="0" borderId="4" xfId="0" applyFont="1" applyBorder="1" applyAlignment="1">
      <alignment horizontal="center" vertical="center"/>
    </xf>
    <xf numFmtId="0" fontId="10" fillId="0" borderId="0" xfId="0" applyFont="1"/>
    <xf numFmtId="0" fontId="10" fillId="0" borderId="4" xfId="0" applyFont="1" applyBorder="1" applyAlignment="1">
      <alignment vertical="center" wrapText="1"/>
    </xf>
    <xf numFmtId="0" fontId="6" fillId="5" borderId="4" xfId="2" applyFont="1" applyFill="1" applyBorder="1" applyAlignment="1">
      <alignment vertical="center"/>
    </xf>
    <xf numFmtId="0" fontId="5" fillId="0" borderId="4" xfId="2" applyFont="1" applyBorder="1" applyAlignment="1">
      <alignment vertical="center" wrapText="1"/>
    </xf>
    <xf numFmtId="0" fontId="10" fillId="0" borderId="4" xfId="0" quotePrefix="1" applyFont="1" applyBorder="1" applyAlignment="1">
      <alignment vertical="center"/>
    </xf>
    <xf numFmtId="0" fontId="5" fillId="0" borderId="4" xfId="2" applyFont="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xf>
    <xf numFmtId="0" fontId="0" fillId="2" borderId="4" xfId="0" applyFill="1" applyBorder="1" applyAlignment="1">
      <alignment horizontal="center" vertical="center" wrapText="1"/>
    </xf>
    <xf numFmtId="0" fontId="0" fillId="0" borderId="0" xfId="0" applyAlignment="1">
      <alignment vertical="center"/>
    </xf>
    <xf numFmtId="0" fontId="10" fillId="0" borderId="4" xfId="0" quotePrefix="1" applyFont="1" applyBorder="1" applyAlignment="1">
      <alignment horizontal="left" vertical="center" wrapText="1"/>
    </xf>
    <xf numFmtId="0" fontId="0" fillId="6" borderId="4" xfId="0" applyFill="1" applyBorder="1" applyAlignment="1">
      <alignment horizontal="center" vertical="center"/>
    </xf>
    <xf numFmtId="0" fontId="0" fillId="0" borderId="4" xfId="0" applyBorder="1" applyAlignment="1">
      <alignment vertical="center" wrapText="1"/>
    </xf>
    <xf numFmtId="0" fontId="11" fillId="0" borderId="4" xfId="0" quotePrefix="1" applyFont="1" applyBorder="1" applyAlignment="1">
      <alignment vertical="center" wrapText="1"/>
    </xf>
    <xf numFmtId="0" fontId="3" fillId="0" borderId="0" xfId="0" applyFont="1" applyAlignment="1">
      <alignment vertical="center"/>
    </xf>
    <xf numFmtId="0" fontId="2" fillId="0" borderId="0" xfId="0" applyFont="1" applyAlignment="1">
      <alignment vertical="center"/>
    </xf>
    <xf numFmtId="0" fontId="7" fillId="6" borderId="4" xfId="2" applyFont="1" applyFill="1" applyBorder="1" applyAlignment="1">
      <alignment horizontal="center" vertical="center" wrapText="1"/>
    </xf>
    <xf numFmtId="0" fontId="0" fillId="0" borderId="4" xfId="0" applyBorder="1" applyAlignment="1">
      <alignment vertical="center"/>
    </xf>
    <xf numFmtId="0" fontId="0" fillId="0" borderId="0" xfId="0" applyAlignment="1">
      <alignment horizontal="center" vertical="center"/>
    </xf>
    <xf numFmtId="0" fontId="12" fillId="0" borderId="0" xfId="0" applyFont="1" applyBorder="1" applyAlignment="1">
      <alignment vertical="center"/>
    </xf>
    <xf numFmtId="0" fontId="5" fillId="6" borderId="4" xfId="2" applyFill="1" applyBorder="1" applyAlignment="1">
      <alignment horizontal="center" vertical="center"/>
    </xf>
    <xf numFmtId="0" fontId="5" fillId="0" borderId="4" xfId="2" applyFill="1" applyBorder="1" applyAlignment="1">
      <alignment horizontal="center" vertical="center"/>
    </xf>
    <xf numFmtId="0" fontId="0" fillId="0" borderId="0" xfId="0" applyAlignment="1">
      <alignment horizontal="left" vertical="center"/>
    </xf>
    <xf numFmtId="0" fontId="12" fillId="0" borderId="4" xfId="0" applyFont="1" applyBorder="1" applyAlignment="1">
      <alignment horizontal="center" vertical="center"/>
    </xf>
    <xf numFmtId="1" fontId="0" fillId="3" borderId="4" xfId="0" applyNumberFormat="1" applyFill="1" applyBorder="1" applyAlignment="1">
      <alignment horizontal="center" vertical="center" wrapText="1"/>
    </xf>
    <xf numFmtId="1" fontId="0" fillId="3" borderId="4" xfId="0" applyNumberFormat="1" applyFill="1" applyBorder="1" applyAlignment="1">
      <alignment horizontal="center" vertical="center"/>
    </xf>
    <xf numFmtId="165"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xf>
    <xf numFmtId="167" fontId="0" fillId="3" borderId="4" xfId="6" applyNumberFormat="1" applyFont="1" applyFill="1" applyBorder="1" applyAlignment="1">
      <alignment horizontal="center" vertical="center"/>
    </xf>
    <xf numFmtId="164" fontId="12" fillId="0" borderId="4" xfId="0" applyNumberFormat="1" applyFont="1" applyBorder="1" applyAlignment="1">
      <alignment horizontal="center" vertical="center" wrapText="1"/>
    </xf>
    <xf numFmtId="166" fontId="0" fillId="3" borderId="4" xfId="0" applyNumberFormat="1" applyFill="1" applyBorder="1" applyAlignment="1">
      <alignment horizontal="center" vertical="center" wrapText="1"/>
    </xf>
    <xf numFmtId="164" fontId="0" fillId="0" borderId="4" xfId="0" applyNumberFormat="1" applyBorder="1" applyAlignment="1">
      <alignment horizontal="center" vertical="center"/>
    </xf>
    <xf numFmtId="167" fontId="0" fillId="3" borderId="4" xfId="6" applyNumberFormat="1" applyFont="1" applyFill="1" applyBorder="1" applyAlignment="1">
      <alignment horizontal="center" vertical="center" wrapText="1"/>
    </xf>
    <xf numFmtId="0" fontId="0" fillId="0" borderId="0" xfId="0" applyAlignment="1">
      <alignment vertical="center" wrapText="1"/>
    </xf>
    <xf numFmtId="9" fontId="0" fillId="3" borderId="4" xfId="6" applyFont="1" applyFill="1" applyBorder="1" applyAlignment="1">
      <alignment horizontal="center" vertical="center"/>
    </xf>
    <xf numFmtId="0" fontId="2" fillId="0" borderId="0" xfId="0" quotePrefix="1" applyFont="1" applyAlignment="1">
      <alignment vertical="center"/>
    </xf>
    <xf numFmtId="0" fontId="0" fillId="0" borderId="4" xfId="0" quotePrefix="1" applyBorder="1" applyAlignment="1">
      <alignment horizontal="center" vertical="center"/>
    </xf>
    <xf numFmtId="164" fontId="12" fillId="0" borderId="0" xfId="1" applyNumberFormat="1" applyFont="1" applyBorder="1" applyAlignment="1">
      <alignment horizontal="center" vertical="center"/>
    </xf>
    <xf numFmtId="168" fontId="12" fillId="0" borderId="4" xfId="0" applyNumberFormat="1" applyFont="1" applyBorder="1" applyAlignment="1">
      <alignment horizontal="center" vertical="center" wrapText="1"/>
    </xf>
    <xf numFmtId="165" fontId="0" fillId="3" borderId="4" xfId="0" applyNumberFormat="1" applyFill="1" applyBorder="1" applyAlignment="1">
      <alignment horizontal="center" vertical="center" wrapText="1"/>
    </xf>
    <xf numFmtId="0" fontId="2" fillId="0" borderId="0" xfId="0" applyFont="1"/>
    <xf numFmtId="0" fontId="12" fillId="0" borderId="0" xfId="0" quotePrefix="1" applyFont="1" applyBorder="1" applyAlignment="1">
      <alignment horizontal="center" vertical="center" wrapText="1"/>
    </xf>
    <xf numFmtId="164" fontId="12" fillId="0" borderId="4" xfId="0" applyNumberFormat="1" applyFont="1" applyBorder="1" applyAlignment="1">
      <alignment horizontal="center" vertical="center"/>
    </xf>
    <xf numFmtId="164" fontId="12" fillId="0" borderId="0" xfId="0" applyNumberFormat="1" applyFont="1" applyBorder="1" applyAlignment="1">
      <alignment horizontal="center" vertical="center" wrapText="1"/>
    </xf>
    <xf numFmtId="169"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xf>
    <xf numFmtId="0" fontId="2" fillId="0" borderId="0" xfId="0" applyFont="1" applyBorder="1" applyAlignment="1">
      <alignment vertical="center"/>
    </xf>
    <xf numFmtId="0" fontId="5" fillId="0" borderId="0" xfId="2" applyFill="1" applyBorder="1" applyAlignment="1">
      <alignment horizontal="center" vertical="center" wrapText="1"/>
    </xf>
    <xf numFmtId="0" fontId="12" fillId="0" borderId="0" xfId="0" applyFont="1" applyFill="1" applyBorder="1" applyAlignment="1">
      <alignment horizontal="center" vertical="center" wrapText="1"/>
    </xf>
    <xf numFmtId="0" fontId="4" fillId="0" borderId="4" xfId="0" quotePrefix="1" applyFont="1" applyBorder="1" applyAlignment="1">
      <alignment horizontal="center" vertical="center"/>
    </xf>
    <xf numFmtId="9" fontId="0" fillId="3" borderId="4" xfId="6" applyFont="1" applyFill="1" applyBorder="1" applyAlignment="1">
      <alignment horizontal="center" vertical="center" wrapText="1"/>
    </xf>
    <xf numFmtId="165" fontId="0" fillId="3" borderId="4" xfId="6" applyNumberFormat="1" applyFont="1" applyFill="1" applyBorder="1" applyAlignment="1">
      <alignment horizontal="center" vertical="center"/>
    </xf>
    <xf numFmtId="165" fontId="0" fillId="3" borderId="4" xfId="6" applyNumberFormat="1" applyFont="1" applyFill="1" applyBorder="1" applyAlignment="1">
      <alignment horizontal="center" vertical="center" wrapText="1"/>
    </xf>
    <xf numFmtId="0" fontId="2" fillId="0" borderId="0" xfId="0" applyFont="1" applyFill="1" applyBorder="1" applyAlignment="1">
      <alignment vertical="center"/>
    </xf>
    <xf numFmtId="170"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wrapText="1"/>
    </xf>
    <xf numFmtId="0" fontId="2" fillId="0" borderId="0" xfId="0" applyFont="1" applyFill="1" applyAlignment="1">
      <alignment vertical="center"/>
    </xf>
    <xf numFmtId="0" fontId="12" fillId="0" borderId="4" xfId="0" applyFont="1" applyFill="1" applyBorder="1" applyAlignment="1">
      <alignment horizontal="center" vertical="center" wrapText="1"/>
    </xf>
    <xf numFmtId="164" fontId="12" fillId="0" borderId="4" xfId="1" applyNumberFormat="1" applyFont="1" applyBorder="1" applyAlignment="1">
      <alignment horizontal="center" vertical="center" wrapText="1"/>
    </xf>
    <xf numFmtId="0" fontId="0" fillId="0" borderId="0" xfId="0" applyBorder="1" applyAlignment="1">
      <alignment vertical="center"/>
    </xf>
    <xf numFmtId="0" fontId="0" fillId="0" borderId="0" xfId="0" applyAlignment="1">
      <alignment vertical="top"/>
    </xf>
    <xf numFmtId="0" fontId="0" fillId="0" borderId="4" xfId="0" applyBorder="1" applyAlignment="1">
      <alignment vertical="top"/>
    </xf>
    <xf numFmtId="9" fontId="0" fillId="0" borderId="4" xfId="6" applyFont="1" applyBorder="1" applyAlignment="1">
      <alignment horizontal="center" vertical="center"/>
    </xf>
    <xf numFmtId="171" fontId="0" fillId="3" borderId="4" xfId="0" applyNumberFormat="1" applyFill="1" applyBorder="1" applyAlignment="1">
      <alignment horizontal="center" vertical="center"/>
    </xf>
    <xf numFmtId="2" fontId="0" fillId="3" borderId="4" xfId="6" applyNumberFormat="1" applyFont="1" applyFill="1" applyBorder="1" applyAlignment="1">
      <alignment horizontal="center" vertical="center" wrapText="1"/>
    </xf>
    <xf numFmtId="0" fontId="0" fillId="0" borderId="4" xfId="0" applyBorder="1" applyAlignment="1">
      <alignment horizontal="center"/>
    </xf>
    <xf numFmtId="0" fontId="0" fillId="0" borderId="0" xfId="0" applyFill="1" applyAlignment="1">
      <alignment vertical="center"/>
    </xf>
    <xf numFmtId="0" fontId="12" fillId="0" borderId="3" xfId="0" applyFont="1" applyBorder="1" applyAlignment="1">
      <alignment horizontal="center" vertical="center" wrapText="1"/>
    </xf>
    <xf numFmtId="164" fontId="0" fillId="0" borderId="4" xfId="0" applyNumberFormat="1" applyBorder="1" applyAlignment="1">
      <alignment vertical="center"/>
    </xf>
    <xf numFmtId="0" fontId="12" fillId="0" borderId="4" xfId="0" applyFont="1" applyBorder="1" applyAlignment="1">
      <alignment vertical="center" wrapText="1"/>
    </xf>
    <xf numFmtId="4" fontId="0" fillId="3" borderId="4" xfId="0" applyNumberFormat="1" applyFill="1" applyBorder="1" applyAlignment="1">
      <alignment horizontal="center" vertical="center"/>
    </xf>
    <xf numFmtId="171" fontId="0" fillId="3" borderId="4" xfId="0" applyNumberFormat="1" applyFill="1" applyBorder="1" applyAlignment="1">
      <alignment horizontal="center" vertical="center" wrapText="1"/>
    </xf>
    <xf numFmtId="170" fontId="0" fillId="3" borderId="4" xfId="0" applyNumberFormat="1" applyFill="1" applyBorder="1" applyAlignment="1">
      <alignment horizontal="center" vertical="center" wrapText="1"/>
    </xf>
    <xf numFmtId="166" fontId="0" fillId="3" borderId="4" xfId="6" applyNumberFormat="1" applyFont="1" applyFill="1" applyBorder="1" applyAlignment="1">
      <alignment horizontal="center" vertical="center"/>
    </xf>
    <xf numFmtId="0" fontId="12" fillId="0" borderId="4" xfId="0" applyFont="1" applyBorder="1" applyAlignment="1">
      <alignment horizontal="center"/>
    </xf>
    <xf numFmtId="0" fontId="0" fillId="0" borderId="4" xfId="0" applyBorder="1"/>
    <xf numFmtId="0" fontId="0" fillId="2" borderId="4" xfId="0" applyFill="1" applyBorder="1" applyAlignment="1">
      <alignment vertical="center"/>
    </xf>
    <xf numFmtId="0" fontId="0" fillId="0" borderId="4" xfId="0" applyBorder="1" applyAlignment="1"/>
    <xf numFmtId="9" fontId="0" fillId="0" borderId="4" xfId="0" applyNumberFormat="1" applyBorder="1" applyAlignment="1">
      <alignment horizontal="center"/>
    </xf>
    <xf numFmtId="0" fontId="0" fillId="0" borderId="4" xfId="0" applyFill="1" applyBorder="1" applyAlignment="1">
      <alignment horizontal="left" vertical="center"/>
    </xf>
    <xf numFmtId="3" fontId="0" fillId="0" borderId="4" xfId="0" applyNumberFormat="1" applyBorder="1" applyAlignment="1">
      <alignment horizontal="center" vertical="center"/>
    </xf>
    <xf numFmtId="0" fontId="9" fillId="0" borderId="4" xfId="5" applyBorder="1" applyAlignment="1">
      <alignment vertical="center" wrapText="1"/>
    </xf>
    <xf numFmtId="0" fontId="9" fillId="0" borderId="4" xfId="5" applyFill="1" applyBorder="1" applyAlignment="1">
      <alignment vertical="center" wrapText="1"/>
    </xf>
    <xf numFmtId="0" fontId="15" fillId="0" borderId="0" xfId="0" applyFont="1" applyAlignment="1">
      <alignment vertical="center"/>
    </xf>
    <xf numFmtId="0" fontId="16" fillId="0" borderId="0" xfId="0" applyFont="1" applyAlignment="1">
      <alignment vertical="center"/>
    </xf>
    <xf numFmtId="10" fontId="0" fillId="0" borderId="4" xfId="6" applyNumberFormat="1" applyFont="1" applyFill="1" applyBorder="1" applyAlignment="1">
      <alignment horizontal="center" vertical="center"/>
    </xf>
    <xf numFmtId="10" fontId="0" fillId="3" borderId="5" xfId="6" applyNumberFormat="1" applyFont="1" applyFill="1" applyBorder="1" applyAlignment="1">
      <alignment horizontal="center" vertical="center"/>
    </xf>
    <xf numFmtId="2" fontId="0" fillId="3" borderId="4" xfId="0" applyNumberFormat="1" applyFill="1" applyBorder="1" applyAlignment="1">
      <alignment vertical="center" wrapText="1"/>
    </xf>
    <xf numFmtId="2" fontId="0" fillId="0" borderId="0" xfId="0" applyNumberFormat="1" applyFill="1" applyBorder="1" applyAlignment="1">
      <alignment vertical="center" wrapText="1"/>
    </xf>
    <xf numFmtId="0" fontId="18" fillId="0" borderId="4" xfId="0" applyFont="1" applyBorder="1" applyAlignment="1">
      <alignment horizontal="center" vertical="center" wrapText="1"/>
    </xf>
    <xf numFmtId="1" fontId="0" fillId="3" borderId="4" xfId="6" applyNumberFormat="1" applyFont="1" applyFill="1" applyBorder="1" applyAlignment="1">
      <alignment horizontal="center" vertical="center"/>
    </xf>
    <xf numFmtId="171" fontId="0" fillId="3" borderId="4" xfId="6" applyNumberFormat="1" applyFont="1" applyFill="1" applyBorder="1" applyAlignment="1">
      <alignment horizontal="center" vertical="center"/>
    </xf>
    <xf numFmtId="2" fontId="0" fillId="0" borderId="4" xfId="0" applyNumberFormat="1" applyBorder="1" applyAlignment="1">
      <alignment horizontal="center" vertical="center"/>
    </xf>
    <xf numFmtId="0" fontId="19" fillId="0" borderId="0" xfId="0" applyFont="1" applyAlignment="1">
      <alignment vertical="center"/>
    </xf>
    <xf numFmtId="0" fontId="10" fillId="0" borderId="4" xfId="0" quotePrefix="1" applyFont="1" applyFill="1" applyBorder="1" applyAlignment="1">
      <alignment vertical="center"/>
    </xf>
    <xf numFmtId="0" fontId="10" fillId="0" borderId="4" xfId="0" applyFont="1" applyFill="1" applyBorder="1" applyAlignment="1">
      <alignment vertical="center" wrapText="1"/>
    </xf>
    <xf numFmtId="0" fontId="10" fillId="0" borderId="4" xfId="0" applyFont="1" applyFill="1" applyBorder="1" applyAlignment="1">
      <alignment horizontal="center" vertical="center"/>
    </xf>
    <xf numFmtId="0" fontId="10" fillId="0" borderId="4" xfId="0" quotePrefix="1" applyFont="1" applyFill="1" applyBorder="1" applyAlignment="1">
      <alignment vertical="center" wrapText="1"/>
    </xf>
    <xf numFmtId="0" fontId="10" fillId="0" borderId="4" xfId="0" applyFont="1" applyFill="1" applyBorder="1" applyAlignment="1">
      <alignment vertical="center"/>
    </xf>
    <xf numFmtId="0" fontId="10" fillId="0" borderId="0" xfId="0" applyFont="1" applyFill="1"/>
    <xf numFmtId="6" fontId="12" fillId="0" borderId="4" xfId="0" applyNumberFormat="1" applyFont="1" applyBorder="1" applyAlignment="1">
      <alignment horizontal="center" vertical="center" wrapText="1"/>
    </xf>
    <xf numFmtId="0" fontId="0" fillId="0" borderId="2" xfId="0" quotePrefix="1" applyBorder="1" applyAlignment="1">
      <alignment vertical="center" wrapText="1"/>
    </xf>
    <xf numFmtId="0" fontId="0" fillId="0" borderId="3" xfId="0" quotePrefix="1" applyBorder="1" applyAlignment="1">
      <alignment vertical="center" wrapText="1"/>
    </xf>
    <xf numFmtId="9" fontId="0" fillId="3" borderId="4" xfId="0" applyNumberFormat="1" applyFill="1" applyBorder="1" applyAlignment="1">
      <alignment horizontal="center" vertical="center"/>
    </xf>
    <xf numFmtId="6" fontId="12" fillId="0" borderId="0" xfId="0" applyNumberFormat="1" applyFont="1" applyBorder="1" applyAlignment="1">
      <alignment horizontal="center" vertical="center" wrapText="1"/>
    </xf>
    <xf numFmtId="6" fontId="0" fillId="0" borderId="0" xfId="0" applyNumberFormat="1" applyBorder="1" applyAlignment="1">
      <alignment horizontal="center" vertical="center"/>
    </xf>
    <xf numFmtId="0" fontId="7" fillId="0" borderId="0" xfId="2" applyFont="1" applyFill="1" applyBorder="1" applyAlignment="1">
      <alignment horizontal="center" vertical="center" wrapText="1"/>
    </xf>
    <xf numFmtId="3" fontId="0" fillId="3" borderId="4" xfId="0" applyNumberFormat="1" applyFill="1" applyBorder="1" applyAlignment="1">
      <alignment horizontal="center" vertical="center"/>
    </xf>
    <xf numFmtId="0" fontId="0" fillId="3" borderId="4" xfId="0" applyFill="1" applyBorder="1" applyAlignment="1">
      <alignment vertical="center"/>
    </xf>
    <xf numFmtId="9" fontId="0" fillId="3" borderId="4" xfId="6" applyNumberFormat="1" applyFont="1" applyFill="1" applyBorder="1" applyAlignment="1">
      <alignment horizontal="center" vertical="center"/>
    </xf>
    <xf numFmtId="0" fontId="12"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xf>
    <xf numFmtId="1" fontId="0" fillId="0" borderId="4" xfId="0" applyNumberFormat="1" applyFill="1" applyBorder="1" applyAlignment="1">
      <alignment horizontal="center" vertical="center" wrapText="1"/>
    </xf>
    <xf numFmtId="0" fontId="2" fillId="2" borderId="1" xfId="0" applyFont="1" applyFill="1" applyBorder="1" applyAlignment="1">
      <alignment vertical="center"/>
    </xf>
    <xf numFmtId="0" fontId="2" fillId="2" borderId="2" xfId="0" applyFont="1" applyFill="1" applyBorder="1" applyAlignment="1">
      <alignment vertical="center"/>
    </xf>
    <xf numFmtId="0" fontId="2" fillId="2" borderId="3" xfId="0" applyFont="1" applyFill="1" applyBorder="1" applyAlignment="1">
      <alignment vertical="center"/>
    </xf>
    <xf numFmtId="49" fontId="0" fillId="3" borderId="4" xfId="0" applyNumberFormat="1" applyFill="1" applyBorder="1" applyAlignment="1">
      <alignment horizontal="center" vertical="center"/>
    </xf>
    <xf numFmtId="1" fontId="0" fillId="0" borderId="4" xfId="0" applyNumberFormat="1" applyBorder="1" applyAlignment="1">
      <alignment horizontal="center" vertical="center"/>
    </xf>
    <xf numFmtId="49" fontId="0" fillId="3" borderId="4" xfId="0" applyNumberFormat="1" applyFill="1" applyBorder="1" applyAlignment="1">
      <alignment horizontal="center" vertical="center" wrapText="1"/>
    </xf>
    <xf numFmtId="0" fontId="0" fillId="2" borderId="4" xfId="0" applyFill="1" applyBorder="1" applyAlignment="1">
      <alignment horizontal="left" vertical="center"/>
    </xf>
    <xf numFmtId="16" fontId="0" fillId="0" borderId="0" xfId="0" applyNumberFormat="1"/>
    <xf numFmtId="0" fontId="0" fillId="0" borderId="0" xfId="0" applyAlignment="1">
      <alignment horizontal="left"/>
    </xf>
    <xf numFmtId="2" fontId="0" fillId="0" borderId="0" xfId="0" applyNumberFormat="1"/>
    <xf numFmtId="0" fontId="5" fillId="6" borderId="4" xfId="2" applyFill="1" applyBorder="1" applyAlignment="1">
      <alignment horizontal="center"/>
    </xf>
    <xf numFmtId="0" fontId="5" fillId="0" borderId="4" xfId="2" applyBorder="1" applyAlignment="1">
      <alignment horizontal="center"/>
    </xf>
    <xf numFmtId="0" fontId="12" fillId="0" borderId="0" xfId="0" applyFont="1" applyAlignment="1">
      <alignment horizontal="center" vertical="center" wrapText="1"/>
    </xf>
    <xf numFmtId="0" fontId="7" fillId="6" borderId="4" xfId="2" applyFont="1" applyFill="1" applyBorder="1" applyAlignment="1">
      <alignment horizontal="center" wrapText="1"/>
    </xf>
    <xf numFmtId="0" fontId="0" fillId="0" borderId="0" xfId="0" applyAlignment="1">
      <alignment horizontal="center"/>
    </xf>
    <xf numFmtId="0" fontId="12" fillId="0" borderId="0" xfId="0" applyFont="1"/>
    <xf numFmtId="0" fontId="3" fillId="0" borderId="0" xfId="0" applyFont="1"/>
    <xf numFmtId="1" fontId="0" fillId="0" borderId="4" xfId="0" applyNumberFormat="1" applyBorder="1" applyAlignment="1">
      <alignment horizontal="center" vertical="center" wrapText="1"/>
    </xf>
    <xf numFmtId="0" fontId="0" fillId="2" borderId="4" xfId="0" applyFill="1" applyBorder="1" applyAlignment="1">
      <alignment horizontal="center" wrapText="1"/>
    </xf>
    <xf numFmtId="0" fontId="0" fillId="2" borderId="4" xfId="0" applyFill="1" applyBorder="1"/>
    <xf numFmtId="2" fontId="0" fillId="3" borderId="7" xfId="0" applyNumberFormat="1" applyFill="1" applyBorder="1" applyAlignment="1">
      <alignment vertical="center" wrapText="1"/>
    </xf>
    <xf numFmtId="164" fontId="12" fillId="0" borderId="0" xfId="1" applyNumberFormat="1" applyFont="1" applyAlignment="1">
      <alignment horizontal="center" vertical="center"/>
    </xf>
    <xf numFmtId="0" fontId="21" fillId="0" borderId="4" xfId="0" applyFont="1" applyBorder="1" applyAlignment="1">
      <alignment horizontal="center" vertical="center"/>
    </xf>
    <xf numFmtId="0" fontId="21" fillId="0" borderId="4" xfId="0" applyFont="1" applyBorder="1" applyAlignment="1">
      <alignment horizontal="center" vertical="center" wrapText="1"/>
    </xf>
    <xf numFmtId="2" fontId="0" fillId="3" borderId="1" xfId="0" applyNumberFormat="1" applyFill="1" applyBorder="1" applyAlignment="1">
      <alignment horizontal="center" vertical="center"/>
    </xf>
    <xf numFmtId="2" fontId="0" fillId="3" borderId="1" xfId="0" applyNumberFormat="1" applyFill="1" applyBorder="1" applyAlignment="1">
      <alignment horizontal="center" vertical="center" wrapText="1"/>
    </xf>
    <xf numFmtId="171" fontId="0" fillId="3" borderId="5" xfId="0" applyNumberFormat="1" applyFill="1" applyBorder="1" applyAlignment="1">
      <alignment horizontal="center" vertical="center"/>
    </xf>
    <xf numFmtId="3" fontId="0" fillId="3" borderId="4" xfId="0" applyNumberFormat="1" applyFill="1" applyBorder="1" applyAlignment="1">
      <alignment horizontal="center" vertical="center" wrapText="1"/>
    </xf>
    <xf numFmtId="0" fontId="0" fillId="0" borderId="4" xfId="0" quotePrefix="1" applyBorder="1"/>
    <xf numFmtId="0" fontId="0" fillId="0" borderId="4" xfId="0" quotePrefix="1" applyBorder="1" applyAlignment="1">
      <alignment horizontal="center" wrapText="1"/>
    </xf>
    <xf numFmtId="0" fontId="0" fillId="0" borderId="0" xfId="0" quotePrefix="1" applyAlignment="1">
      <alignment vertical="center"/>
    </xf>
    <xf numFmtId="0" fontId="5" fillId="0" borderId="4" xfId="2" applyBorder="1" applyAlignment="1">
      <alignment horizontal="center" vertical="center" wrapText="1"/>
    </xf>
    <xf numFmtId="0" fontId="5" fillId="0" borderId="5" xfId="2" applyBorder="1" applyAlignment="1">
      <alignment horizontal="center" vertical="center" wrapText="1"/>
    </xf>
    <xf numFmtId="0" fontId="22" fillId="0" borderId="5" xfId="2" applyFont="1" applyBorder="1" applyAlignment="1">
      <alignment horizontal="left" vertical="center"/>
    </xf>
    <xf numFmtId="0" fontId="5" fillId="0" borderId="4" xfId="2" applyBorder="1" applyAlignment="1">
      <alignment horizontal="center" vertical="center"/>
    </xf>
    <xf numFmtId="6" fontId="0" fillId="0" borderId="4" xfId="0" applyNumberFormat="1" applyBorder="1" applyAlignment="1">
      <alignment horizontal="center"/>
    </xf>
    <xf numFmtId="168" fontId="0" fillId="0" borderId="4" xfId="0" applyNumberFormat="1" applyBorder="1" applyAlignment="1">
      <alignment horizontal="center" vertical="center"/>
    </xf>
    <xf numFmtId="0" fontId="7" fillId="0" borderId="4" xfId="2" applyFont="1" applyBorder="1" applyAlignment="1">
      <alignment horizontal="center" vertical="center" wrapText="1"/>
    </xf>
    <xf numFmtId="0" fontId="21" fillId="9" borderId="4" xfId="0" applyFont="1" applyFill="1" applyBorder="1" applyAlignment="1">
      <alignment horizontal="center" vertical="center"/>
    </xf>
    <xf numFmtId="168" fontId="12" fillId="0" borderId="0" xfId="0" applyNumberFormat="1" applyFont="1" applyAlignment="1">
      <alignment horizontal="center" vertical="center" wrapText="1"/>
    </xf>
    <xf numFmtId="9" fontId="12" fillId="0" borderId="0" xfId="6" applyFont="1" applyAlignment="1">
      <alignment horizontal="center" vertical="center" wrapText="1"/>
    </xf>
    <xf numFmtId="9" fontId="12" fillId="0" borderId="4" xfId="6" applyFont="1" applyBorder="1" applyAlignment="1">
      <alignment horizontal="center" vertical="center" wrapText="1"/>
    </xf>
    <xf numFmtId="10" fontId="0" fillId="3" borderId="4" xfId="0" applyNumberFormat="1" applyFill="1" applyBorder="1" applyAlignment="1">
      <alignment horizontal="center" vertical="center"/>
    </xf>
    <xf numFmtId="0" fontId="7" fillId="0" borderId="4" xfId="2" applyFont="1" applyBorder="1" applyAlignment="1">
      <alignment horizontal="center" wrapText="1"/>
    </xf>
    <xf numFmtId="0" fontId="5" fillId="0" borderId="4" xfId="2" applyBorder="1" applyAlignment="1">
      <alignment horizontal="center" wrapText="1"/>
    </xf>
    <xf numFmtId="0" fontId="11" fillId="0" borderId="4" xfId="0" applyFont="1" applyBorder="1" applyAlignment="1">
      <alignment horizontal="center" vertical="center"/>
    </xf>
    <xf numFmtId="0" fontId="0" fillId="0" borderId="5" xfId="0" applyBorder="1" applyAlignment="1">
      <alignment horizontal="left"/>
    </xf>
    <xf numFmtId="0" fontId="0" fillId="0" borderId="4" xfId="0" applyBorder="1" applyAlignment="1">
      <alignment wrapText="1"/>
    </xf>
    <xf numFmtId="0" fontId="0" fillId="0" borderId="0" xfId="0" applyAlignment="1">
      <alignment wrapText="1"/>
    </xf>
    <xf numFmtId="0" fontId="12" fillId="0" borderId="0" xfId="0" applyFont="1" applyAlignment="1">
      <alignment vertical="center"/>
    </xf>
    <xf numFmtId="164" fontId="0" fillId="0" borderId="0" xfId="0" applyNumberFormat="1" applyAlignment="1">
      <alignment horizontal="center" vertical="center"/>
    </xf>
    <xf numFmtId="0" fontId="12" fillId="0" borderId="0" xfId="0" quotePrefix="1" applyFont="1" applyAlignment="1">
      <alignment horizontal="center" vertical="center" wrapText="1"/>
    </xf>
    <xf numFmtId="0" fontId="0" fillId="3" borderId="4" xfId="0" applyFill="1" applyBorder="1" applyAlignment="1">
      <alignment horizontal="center"/>
    </xf>
    <xf numFmtId="0" fontId="0" fillId="3" borderId="4" xfId="0" applyFill="1" applyBorder="1" applyAlignment="1">
      <alignment horizontal="center" vertical="center"/>
    </xf>
    <xf numFmtId="6" fontId="0" fillId="0" borderId="0" xfId="0" quotePrefix="1" applyNumberFormat="1" applyAlignment="1">
      <alignment horizontal="center" vertical="center" wrapText="1"/>
    </xf>
    <xf numFmtId="0" fontId="0" fillId="0" borderId="0" xfId="0" applyAlignment="1">
      <alignment horizontal="center" vertical="center" wrapText="1"/>
    </xf>
    <xf numFmtId="8" fontId="0" fillId="0" borderId="4" xfId="0" applyNumberFormat="1" applyBorder="1" applyAlignment="1">
      <alignment horizontal="center" vertical="center" wrapText="1"/>
    </xf>
    <xf numFmtId="0" fontId="0" fillId="3" borderId="4" xfId="0" applyFill="1" applyBorder="1" applyAlignment="1">
      <alignment vertical="center" wrapText="1"/>
    </xf>
    <xf numFmtId="166" fontId="0" fillId="0" borderId="4" xfId="0" applyNumberFormat="1" applyBorder="1" applyAlignment="1">
      <alignment horizontal="center" vertical="center" wrapText="1"/>
    </xf>
    <xf numFmtId="2" fontId="0" fillId="3" borderId="4" xfId="0" applyNumberFormat="1" applyFill="1" applyBorder="1" applyAlignment="1">
      <alignment horizontal="left" vertical="center" wrapText="1"/>
    </xf>
    <xf numFmtId="8" fontId="12" fillId="0" borderId="4" xfId="0" applyNumberFormat="1" applyFont="1" applyBorder="1" applyAlignment="1">
      <alignment horizontal="center" vertical="center" wrapText="1"/>
    </xf>
    <xf numFmtId="2" fontId="0" fillId="3" borderId="4" xfId="0" applyNumberFormat="1" applyFill="1" applyBorder="1" applyAlignment="1">
      <alignment horizontal="left" vertical="center"/>
    </xf>
    <xf numFmtId="0" fontId="0" fillId="3" borderId="7" xfId="0" applyFill="1" applyBorder="1" applyAlignment="1">
      <alignment horizontal="center" vertical="center"/>
    </xf>
    <xf numFmtId="2" fontId="0" fillId="3" borderId="4" xfId="0" applyNumberFormat="1" applyFill="1" applyBorder="1" applyAlignment="1">
      <alignment vertical="center"/>
    </xf>
    <xf numFmtId="166" fontId="0" fillId="0" borderId="4" xfId="0" applyNumberFormat="1" applyBorder="1" applyAlignment="1">
      <alignment horizontal="center"/>
    </xf>
    <xf numFmtId="166" fontId="5" fillId="0" borderId="4" xfId="2" applyNumberFormat="1" applyBorder="1" applyAlignment="1">
      <alignment horizontal="center" vertical="center" wrapText="1"/>
    </xf>
    <xf numFmtId="0" fontId="0" fillId="3" borderId="4" xfId="0" applyFill="1" applyBorder="1" applyAlignment="1">
      <alignment horizontal="left" vertical="center" wrapText="1"/>
    </xf>
    <xf numFmtId="166" fontId="22" fillId="0" borderId="4" xfId="0" applyNumberFormat="1" applyFont="1" applyBorder="1" applyAlignment="1">
      <alignment horizontal="center" vertical="center"/>
    </xf>
    <xf numFmtId="1" fontId="23" fillId="0" borderId="4" xfId="2" applyNumberFormat="1" applyFont="1" applyBorder="1" applyAlignment="1">
      <alignment horizontal="center" vertical="center"/>
    </xf>
    <xf numFmtId="0" fontId="23" fillId="3" borderId="4" xfId="2" applyFont="1" applyFill="1" applyBorder="1" applyAlignment="1">
      <alignment vertical="center" wrapText="1"/>
    </xf>
    <xf numFmtId="166" fontId="23" fillId="0" borderId="4" xfId="2" applyNumberFormat="1" applyFont="1" applyBorder="1" applyAlignment="1">
      <alignment horizontal="center" vertical="center"/>
    </xf>
    <xf numFmtId="0" fontId="23" fillId="0" borderId="4" xfId="2" applyFont="1" applyBorder="1" applyAlignment="1">
      <alignment vertical="center" wrapText="1"/>
    </xf>
    <xf numFmtId="172" fontId="23" fillId="0" borderId="4" xfId="2" applyNumberFormat="1" applyFont="1" applyBorder="1" applyAlignment="1">
      <alignment horizontal="center" vertical="center"/>
    </xf>
    <xf numFmtId="166" fontId="0" fillId="7" borderId="4" xfId="0" applyNumberFormat="1" applyFill="1" applyBorder="1" applyAlignment="1">
      <alignment horizontal="center" vertical="center"/>
    </xf>
    <xf numFmtId="9" fontId="0" fillId="0" borderId="5" xfId="0" applyNumberFormat="1" applyBorder="1" applyAlignment="1">
      <alignment horizontal="center" vertical="center" wrapText="1"/>
    </xf>
    <xf numFmtId="9" fontId="0" fillId="0" borderId="4" xfId="0" applyNumberFormat="1" applyBorder="1" applyAlignment="1">
      <alignment horizontal="center" vertical="center" wrapText="1"/>
    </xf>
    <xf numFmtId="0" fontId="10" fillId="0" borderId="3" xfId="0" applyFont="1" applyBorder="1" applyAlignment="1">
      <alignment horizontal="center" vertical="center" wrapText="1"/>
    </xf>
    <xf numFmtId="8" fontId="0" fillId="0" borderId="4" xfId="0" applyNumberFormat="1" applyBorder="1" applyAlignment="1">
      <alignment horizontal="center" vertical="center"/>
    </xf>
    <xf numFmtId="0" fontId="0" fillId="0" borderId="1" xfId="0" applyBorder="1" applyAlignment="1">
      <alignment horizontal="center" vertical="center" wrapText="1"/>
    </xf>
    <xf numFmtId="164" fontId="10" fillId="0" borderId="4" xfId="0" applyNumberFormat="1" applyFont="1" applyBorder="1" applyAlignment="1">
      <alignment horizontal="center" vertical="center" wrapText="1"/>
    </xf>
    <xf numFmtId="0" fontId="9" fillId="0" borderId="4" xfId="5" applyBorder="1" applyAlignment="1">
      <alignment vertical="center"/>
    </xf>
    <xf numFmtId="0" fontId="5" fillId="6" borderId="5" xfId="2" applyFill="1" applyBorder="1" applyAlignment="1">
      <alignment horizontal="center" vertical="center" wrapText="1"/>
    </xf>
    <xf numFmtId="0" fontId="7" fillId="6" borderId="5" xfId="2" applyFont="1" applyFill="1" applyBorder="1" applyAlignment="1">
      <alignment horizontal="center" vertical="center" wrapText="1"/>
    </xf>
    <xf numFmtId="0" fontId="24" fillId="10" borderId="4" xfId="0" applyFont="1" applyFill="1" applyBorder="1" applyAlignment="1">
      <alignment horizontal="left" vertical="center" wrapText="1"/>
    </xf>
    <xf numFmtId="165" fontId="23" fillId="0" borderId="4" xfId="2" applyNumberFormat="1" applyFont="1" applyBorder="1" applyAlignment="1">
      <alignment horizontal="center" vertical="center"/>
    </xf>
    <xf numFmtId="0" fontId="20" fillId="0" borderId="0" xfId="0" applyFont="1" applyAlignment="1">
      <alignment vertical="center"/>
    </xf>
    <xf numFmtId="0" fontId="13" fillId="0" borderId="4" xfId="5" applyFont="1" applyBorder="1" applyAlignment="1">
      <alignment vertical="center" wrapText="1"/>
    </xf>
    <xf numFmtId="0" fontId="9" fillId="0" borderId="4" xfId="5" applyFont="1" applyBorder="1" applyAlignment="1">
      <alignment vertical="center" wrapText="1"/>
    </xf>
    <xf numFmtId="0" fontId="10" fillId="0" borderId="4" xfId="0" applyFont="1" applyBorder="1" applyAlignment="1">
      <alignment horizontal="justify" vertical="center" wrapText="1"/>
    </xf>
    <xf numFmtId="0" fontId="4" fillId="0" borderId="4" xfId="0" applyFont="1" applyBorder="1" applyAlignment="1">
      <alignment horizontal="left" vertical="center"/>
    </xf>
    <xf numFmtId="0" fontId="9" fillId="0" borderId="4" xfId="5" quotePrefix="1" applyBorder="1" applyAlignment="1">
      <alignment vertical="center" wrapText="1"/>
    </xf>
    <xf numFmtId="164" fontId="0" fillId="3" borderId="4" xfId="0" applyNumberFormat="1" applyFill="1" applyBorder="1" applyAlignment="1">
      <alignment horizontal="center" vertical="center" wrapText="1"/>
    </xf>
    <xf numFmtId="0" fontId="9" fillId="0" borderId="4" xfId="5" quotePrefix="1" applyFill="1" applyBorder="1" applyAlignment="1">
      <alignment vertical="center" wrapText="1"/>
    </xf>
    <xf numFmtId="0" fontId="6" fillId="4" borderId="4" xfId="2" applyFont="1" applyFill="1" applyBorder="1" applyAlignment="1">
      <alignment horizontal="center" vertical="center"/>
    </xf>
    <xf numFmtId="0" fontId="5" fillId="6" borderId="3" xfId="2" applyFill="1" applyBorder="1" applyAlignment="1">
      <alignment horizontal="center" vertical="center" wrapText="1"/>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5" fillId="6" borderId="4" xfId="2" applyFill="1" applyBorder="1" applyAlignment="1">
      <alignment horizontal="center" wrapText="1"/>
    </xf>
    <xf numFmtId="0" fontId="0" fillId="0" borderId="4" xfId="0" applyBorder="1" applyAlignment="1">
      <alignment horizontal="left"/>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0" fillId="2" borderId="4" xfId="0" applyFill="1"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0" fillId="2" borderId="4" xfId="0" applyFill="1" applyBorder="1" applyAlignment="1">
      <alignment horizontal="center"/>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5" xfId="0" quotePrefix="1" applyBorder="1" applyAlignment="1">
      <alignment horizontal="left" vertical="center"/>
    </xf>
    <xf numFmtId="2" fontId="0" fillId="3" borderId="5"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1" fontId="0" fillId="3" borderId="5" xfId="0" applyNumberFormat="1" applyFill="1" applyBorder="1" applyAlignment="1">
      <alignment horizontal="center" vertical="center" wrapText="1"/>
    </xf>
    <xf numFmtId="0" fontId="0" fillId="0" borderId="4" xfId="0" applyBorder="1" applyAlignment="1">
      <alignment horizontal="left"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4" fillId="0" borderId="5" xfId="0" applyFont="1" applyBorder="1" applyAlignment="1">
      <alignment horizontal="center" vertical="center"/>
    </xf>
    <xf numFmtId="0" fontId="12" fillId="0" borderId="4" xfId="0" applyFont="1" applyBorder="1" applyAlignment="1">
      <alignment horizontal="left"/>
    </xf>
    <xf numFmtId="0" fontId="0" fillId="0" borderId="4" xfId="0" quotePrefix="1" applyBorder="1" applyAlignment="1">
      <alignment horizontal="left" vertical="center"/>
    </xf>
    <xf numFmtId="0" fontId="12" fillId="0" borderId="4" xfId="0" quotePrefix="1" applyFont="1" applyBorder="1" applyAlignment="1">
      <alignment horizontal="center" vertical="center" wrapText="1"/>
    </xf>
    <xf numFmtId="0" fontId="0" fillId="0" borderId="5" xfId="0" applyBorder="1" applyAlignment="1">
      <alignment vertical="center"/>
    </xf>
    <xf numFmtId="0" fontId="0" fillId="0" borderId="4" xfId="0" quotePrefix="1" applyFill="1" applyBorder="1" applyAlignment="1">
      <alignment horizontal="left" vertical="center"/>
    </xf>
    <xf numFmtId="0" fontId="0" fillId="0" borderId="4" xfId="0" applyFill="1" applyBorder="1" applyAlignment="1">
      <alignment horizontal="center" vertical="center"/>
    </xf>
    <xf numFmtId="0" fontId="0" fillId="0" borderId="4" xfId="0" applyBorder="1" applyAlignment="1">
      <alignment horizontal="left" vertical="center" wrapText="1"/>
    </xf>
    <xf numFmtId="0" fontId="12" fillId="0" borderId="4" xfId="0" applyFont="1" applyBorder="1" applyAlignment="1">
      <alignment horizontal="left" vertical="center"/>
    </xf>
    <xf numFmtId="49" fontId="12" fillId="0" borderId="4" xfId="0" applyNumberFormat="1" applyFont="1" applyBorder="1" applyAlignment="1">
      <alignment horizontal="center" vertical="center" wrapText="1"/>
    </xf>
    <xf numFmtId="0" fontId="0" fillId="0" borderId="7" xfId="0" applyFill="1" applyBorder="1" applyAlignment="1">
      <alignment horizontal="left" vertical="center"/>
    </xf>
    <xf numFmtId="0" fontId="4" fillId="0" borderId="4" xfId="0" applyFont="1" applyBorder="1" applyAlignment="1">
      <alignment horizontal="center" vertical="center"/>
    </xf>
    <xf numFmtId="2" fontId="0" fillId="3" borderId="6" xfId="0" applyNumberFormat="1" applyFill="1" applyBorder="1" applyAlignment="1">
      <alignment horizontal="left" vertical="center" wrapText="1"/>
    </xf>
    <xf numFmtId="0" fontId="0" fillId="0" borderId="4" xfId="0" applyBorder="1" applyAlignment="1">
      <alignment horizontal="center" vertical="center" wrapText="1"/>
    </xf>
    <xf numFmtId="6" fontId="0" fillId="0" borderId="4" xfId="0" applyNumberFormat="1" applyBorder="1" applyAlignment="1">
      <alignment horizontal="center" vertical="center"/>
    </xf>
    <xf numFmtId="0" fontId="0" fillId="3" borderId="5" xfId="0" applyFill="1" applyBorder="1" applyAlignment="1">
      <alignment horizontal="center" vertical="center" wrapText="1"/>
    </xf>
    <xf numFmtId="0" fontId="0" fillId="3" borderId="4" xfId="0" applyFill="1" applyBorder="1" applyAlignment="1">
      <alignment horizontal="center" vertical="center" wrapText="1"/>
    </xf>
    <xf numFmtId="0" fontId="0" fillId="0" borderId="4" xfId="0" quotePrefix="1" applyBorder="1" applyAlignment="1">
      <alignment horizontal="center" vertical="center" wrapText="1"/>
    </xf>
    <xf numFmtId="2"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wrapText="1"/>
    </xf>
    <xf numFmtId="166" fontId="0" fillId="0" borderId="4" xfId="0" applyNumberFormat="1"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wrapText="1"/>
    </xf>
    <xf numFmtId="166" fontId="0" fillId="3" borderId="4" xfId="0" applyNumberFormat="1" applyFill="1" applyBorder="1" applyAlignment="1">
      <alignment horizontal="center" vertical="center"/>
    </xf>
    <xf numFmtId="166" fontId="0" fillId="3" borderId="5" xfId="0" applyNumberFormat="1" applyFill="1" applyBorder="1" applyAlignment="1">
      <alignment horizontal="center" vertical="center"/>
    </xf>
    <xf numFmtId="0" fontId="0" fillId="0" borderId="1" xfId="0" quotePrefix="1" applyBorder="1" applyAlignment="1">
      <alignment vertical="center"/>
    </xf>
    <xf numFmtId="1" fontId="0" fillId="3" borderId="5" xfId="0" applyNumberFormat="1" applyFill="1" applyBorder="1" applyAlignment="1">
      <alignment horizontal="center" vertical="center"/>
    </xf>
    <xf numFmtId="1" fontId="0" fillId="3" borderId="7" xfId="0" applyNumberFormat="1" applyFill="1" applyBorder="1" applyAlignment="1">
      <alignment horizontal="center" vertical="center"/>
    </xf>
    <xf numFmtId="0" fontId="12" fillId="0" borderId="5" xfId="0" applyFont="1" applyBorder="1" applyAlignment="1">
      <alignment horizontal="left" vertical="center"/>
    </xf>
    <xf numFmtId="9" fontId="0" fillId="3" borderId="7" xfId="6" applyFont="1" applyFill="1" applyBorder="1" applyAlignment="1">
      <alignment horizontal="center" vertical="center"/>
    </xf>
    <xf numFmtId="0" fontId="5" fillId="6" borderId="4" xfId="2"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6" fillId="4" borderId="4" xfId="2" applyFont="1" applyFill="1" applyBorder="1" applyAlignment="1">
      <alignment horizontal="center" vertical="center"/>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5"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5" fillId="6" borderId="1" xfId="2" applyFill="1" applyBorder="1" applyAlignment="1">
      <alignment horizontal="center" vertical="center" wrapText="1"/>
    </xf>
    <xf numFmtId="0" fontId="5" fillId="6" borderId="2" xfId="2" applyFill="1" applyBorder="1" applyAlignment="1">
      <alignment horizontal="center" vertical="center" wrapText="1"/>
    </xf>
    <xf numFmtId="0" fontId="5" fillId="6" borderId="3" xfId="2" applyFill="1" applyBorder="1" applyAlignment="1">
      <alignment horizontal="center"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4" xfId="0" applyBorder="1" applyAlignment="1">
      <alignment horizontal="left"/>
    </xf>
    <xf numFmtId="0" fontId="5" fillId="6" borderId="4" xfId="2" applyFill="1" applyBorder="1" applyAlignment="1">
      <alignment horizontal="center" wrapText="1"/>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2" fillId="2" borderId="4" xfId="0" applyFont="1" applyFill="1" applyBorder="1" applyAlignment="1">
      <alignment horizontal="center" vertical="center"/>
    </xf>
    <xf numFmtId="0" fontId="0" fillId="2" borderId="4" xfId="0" applyFill="1" applyBorder="1" applyAlignment="1">
      <alignment horizontal="center" vertical="center"/>
    </xf>
    <xf numFmtId="0" fontId="0" fillId="0" borderId="8" xfId="0" quotePrefix="1" applyBorder="1" applyAlignment="1">
      <alignment horizontal="left" vertical="center" wrapText="1"/>
    </xf>
    <xf numFmtId="0" fontId="0" fillId="0" borderId="9" xfId="0" quotePrefix="1" applyBorder="1" applyAlignment="1">
      <alignment horizontal="left" vertical="center" wrapText="1"/>
    </xf>
    <xf numFmtId="0" fontId="0" fillId="0" borderId="10" xfId="0" quotePrefix="1" applyBorder="1" applyAlignment="1">
      <alignment horizontal="left" vertical="center" wrapText="1"/>
    </xf>
    <xf numFmtId="0" fontId="0" fillId="0" borderId="11" xfId="0" quotePrefix="1" applyBorder="1" applyAlignment="1">
      <alignment horizontal="left" vertical="center" wrapText="1"/>
    </xf>
    <xf numFmtId="0" fontId="0" fillId="0" borderId="0" xfId="0" quotePrefix="1" applyAlignment="1">
      <alignment horizontal="left" vertical="center" wrapText="1"/>
    </xf>
    <xf numFmtId="0" fontId="0" fillId="0" borderId="12" xfId="0" quotePrefix="1" applyBorder="1" applyAlignment="1">
      <alignment horizontal="left" vertical="center" wrapText="1"/>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0" fillId="0" borderId="4" xfId="0" applyBorder="1" applyAlignment="1">
      <alignment horizontal="center" vertical="center" textRotation="90"/>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0" fillId="0" borderId="4" xfId="0" quotePrefix="1" applyBorder="1" applyAlignment="1">
      <alignment horizontal="left"/>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 fillId="2" borderId="4" xfId="0" applyFont="1" applyFill="1" applyBorder="1" applyAlignment="1">
      <alignment horizontal="center"/>
    </xf>
    <xf numFmtId="0" fontId="0" fillId="2" borderId="4" xfId="0" applyFill="1" applyBorder="1" applyAlignment="1">
      <alignment horizontal="center"/>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0" xfId="0" quotePrefix="1" applyBorder="1" applyAlignment="1">
      <alignment horizontal="left" vertical="center" wrapText="1"/>
    </xf>
    <xf numFmtId="0" fontId="0" fillId="0" borderId="5" xfId="0" quotePrefix="1" applyBorder="1" applyAlignment="1">
      <alignment horizontal="left" vertical="center"/>
    </xf>
    <xf numFmtId="0" fontId="0" fillId="0" borderId="6" xfId="0" quotePrefix="1" applyBorder="1" applyAlignment="1">
      <alignment horizontal="left" vertical="center"/>
    </xf>
    <xf numFmtId="0" fontId="0" fillId="0" borderId="7" xfId="0" quotePrefix="1" applyBorder="1" applyAlignment="1">
      <alignment horizontal="left" vertical="center"/>
    </xf>
    <xf numFmtId="0" fontId="0" fillId="0" borderId="1" xfId="0" quotePrefix="1"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center" wrapText="1"/>
    </xf>
    <xf numFmtId="0" fontId="0" fillId="0" borderId="3" xfId="0" applyBorder="1" applyAlignment="1">
      <alignment horizontal="left" vertical="center" wrapText="1"/>
    </xf>
    <xf numFmtId="2" fontId="0" fillId="3" borderId="5" xfId="0" quotePrefix="1" applyNumberFormat="1" applyFill="1" applyBorder="1" applyAlignment="1">
      <alignment horizontal="center" vertical="center" wrapText="1"/>
    </xf>
    <xf numFmtId="2" fontId="0" fillId="3" borderId="6" xfId="0" quotePrefix="1" applyNumberFormat="1" applyFill="1" applyBorder="1" applyAlignment="1">
      <alignment horizontal="center" vertical="center" wrapText="1"/>
    </xf>
    <xf numFmtId="2" fontId="0" fillId="3" borderId="7"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2" fontId="0" fillId="0" borderId="5" xfId="0" applyNumberFormat="1" applyFill="1" applyBorder="1" applyAlignment="1">
      <alignment horizontal="center" vertical="center" wrapText="1"/>
    </xf>
    <xf numFmtId="2" fontId="0" fillId="0" borderId="6" xfId="0" applyNumberFormat="1" applyFill="1" applyBorder="1" applyAlignment="1">
      <alignment horizontal="center" vertical="center" wrapText="1"/>
    </xf>
    <xf numFmtId="2" fontId="0" fillId="0" borderId="7" xfId="0" applyNumberFormat="1" applyFill="1" applyBorder="1" applyAlignment="1">
      <alignment horizontal="center" vertical="center" wrapText="1"/>
    </xf>
    <xf numFmtId="1" fontId="0" fillId="3" borderId="5" xfId="0" applyNumberFormat="1" applyFill="1" applyBorder="1" applyAlignment="1">
      <alignment horizontal="center" vertical="center" wrapText="1"/>
    </xf>
    <xf numFmtId="1" fontId="0" fillId="3" borderId="6" xfId="0" applyNumberFormat="1" applyFill="1" applyBorder="1" applyAlignment="1">
      <alignment horizontal="center" vertical="center" wrapText="1"/>
    </xf>
    <xf numFmtId="1" fontId="0" fillId="3" borderId="7" xfId="0" applyNumberFormat="1" applyFill="1" applyBorder="1" applyAlignment="1">
      <alignment horizontal="center" vertical="center" wrapText="1"/>
    </xf>
    <xf numFmtId="0" fontId="0" fillId="0" borderId="4" xfId="0" applyBorder="1" applyAlignment="1">
      <alignment horizontal="lef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0" fillId="0" borderId="8" xfId="0" quotePrefix="1" applyBorder="1" applyAlignment="1">
      <alignment vertical="center" wrapText="1"/>
    </xf>
    <xf numFmtId="0" fontId="0" fillId="0" borderId="9" xfId="0" quotePrefix="1" applyBorder="1" applyAlignment="1">
      <alignment vertical="center" wrapText="1"/>
    </xf>
    <xf numFmtId="0" fontId="0" fillId="0" borderId="10" xfId="0" quotePrefix="1" applyBorder="1" applyAlignment="1">
      <alignment vertical="center" wrapText="1"/>
    </xf>
    <xf numFmtId="0" fontId="0" fillId="0" borderId="11" xfId="0" quotePrefix="1" applyBorder="1" applyAlignment="1">
      <alignment vertical="center" wrapText="1"/>
    </xf>
    <xf numFmtId="0" fontId="0" fillId="0" borderId="0" xfId="0" quotePrefix="1" applyAlignment="1">
      <alignment vertical="center" wrapText="1"/>
    </xf>
    <xf numFmtId="0" fontId="0" fillId="0" borderId="12" xfId="0" quotePrefix="1" applyBorder="1" applyAlignment="1">
      <alignment vertical="center" wrapText="1"/>
    </xf>
    <xf numFmtId="0" fontId="0" fillId="0" borderId="13" xfId="0" quotePrefix="1" applyBorder="1" applyAlignment="1">
      <alignment vertical="center" wrapText="1"/>
    </xf>
    <xf numFmtId="0" fontId="0" fillId="0" borderId="14" xfId="0" quotePrefix="1" applyBorder="1" applyAlignment="1">
      <alignment vertical="center" wrapText="1"/>
    </xf>
    <xf numFmtId="0" fontId="0" fillId="0" borderId="15" xfId="0" quotePrefix="1" applyBorder="1" applyAlignment="1">
      <alignment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5" fillId="6" borderId="1" xfId="2" applyFill="1" applyBorder="1" applyAlignment="1">
      <alignment horizontal="center" wrapText="1"/>
    </xf>
    <xf numFmtId="0" fontId="5" fillId="6" borderId="2" xfId="2" applyFill="1" applyBorder="1" applyAlignment="1">
      <alignment horizontal="center" wrapText="1"/>
    </xf>
    <xf numFmtId="0" fontId="5" fillId="6" borderId="3" xfId="2" applyFill="1" applyBorder="1" applyAlignment="1">
      <alignment horizontal="center" wrapText="1"/>
    </xf>
    <xf numFmtId="0" fontId="0" fillId="0" borderId="2" xfId="0" applyBorder="1" applyAlignment="1">
      <alignment horizontal="left"/>
    </xf>
    <xf numFmtId="0" fontId="0" fillId="0" borderId="3" xfId="0" applyBorder="1" applyAlignment="1">
      <alignment horizontal="left"/>
    </xf>
    <xf numFmtId="0" fontId="12" fillId="0" borderId="4" xfId="0" quotePrefix="1" applyFont="1" applyBorder="1" applyAlignment="1">
      <alignment horizontal="left"/>
    </xf>
    <xf numFmtId="0" fontId="12" fillId="0" borderId="4" xfId="0" applyFont="1" applyBorder="1" applyAlignment="1">
      <alignment horizontal="left"/>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quotePrefix="1" applyBorder="1" applyAlignment="1">
      <alignment vertical="center"/>
    </xf>
    <xf numFmtId="0" fontId="0" fillId="0" borderId="6" xfId="0" quotePrefix="1" applyBorder="1" applyAlignment="1">
      <alignment vertical="center"/>
    </xf>
    <xf numFmtId="0" fontId="0" fillId="0" borderId="7" xfId="0" quotePrefix="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4" xfId="0" quotePrefix="1" applyBorder="1" applyAlignment="1">
      <alignment horizontal="left" vertical="center"/>
    </xf>
    <xf numFmtId="0" fontId="22" fillId="0" borderId="1" xfId="2" quotePrefix="1" applyFont="1" applyBorder="1" applyAlignment="1">
      <alignment horizontal="left" vertical="center"/>
    </xf>
    <xf numFmtId="0" fontId="22" fillId="0" borderId="2" xfId="2" applyFont="1" applyBorder="1" applyAlignment="1">
      <alignment horizontal="left" vertical="center"/>
    </xf>
    <xf numFmtId="0" fontId="22" fillId="0" borderId="3" xfId="2" applyFont="1" applyBorder="1" applyAlignment="1">
      <alignment horizontal="left" vertical="center"/>
    </xf>
    <xf numFmtId="0" fontId="0" fillId="0" borderId="4" xfId="0" quotePrefix="1" applyBorder="1" applyAlignment="1">
      <alignment horizontal="left" vertical="center" wrapText="1"/>
    </xf>
    <xf numFmtId="2" fontId="0" fillId="0" borderId="5" xfId="0" quotePrefix="1" applyNumberFormat="1" applyFill="1" applyBorder="1" applyAlignment="1">
      <alignment horizontal="center" vertical="center" wrapText="1"/>
    </xf>
    <xf numFmtId="2" fontId="0" fillId="0" borderId="7" xfId="0" quotePrefix="1" applyNumberFormat="1" applyFill="1" applyBorder="1" applyAlignment="1">
      <alignment horizontal="center" vertical="center" wrapText="1"/>
    </xf>
    <xf numFmtId="0" fontId="12" fillId="0" borderId="4" xfId="0" quotePrefix="1" applyFont="1" applyBorder="1" applyAlignment="1">
      <alignment horizontal="center" vertical="center" wrapText="1"/>
    </xf>
    <xf numFmtId="0" fontId="0" fillId="0" borderId="1" xfId="0" quotePrefix="1"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0" borderId="5" xfId="0" quotePrefix="1" applyBorder="1" applyAlignment="1">
      <alignment horizontal="center" vertical="center"/>
    </xf>
    <xf numFmtId="0" fontId="0" fillId="0" borderId="6" xfId="0" quotePrefix="1" applyBorder="1" applyAlignment="1">
      <alignment horizontal="center" vertical="center"/>
    </xf>
    <xf numFmtId="0" fontId="0" fillId="0" borderId="7" xfId="0" quotePrefix="1" applyBorder="1" applyAlignment="1">
      <alignment horizontal="center" vertical="center"/>
    </xf>
    <xf numFmtId="0" fontId="0" fillId="0" borderId="4" xfId="0" quotePrefix="1" applyFill="1" applyBorder="1" applyAlignment="1">
      <alignment horizontal="left" vertical="center"/>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4" xfId="0" applyFill="1" applyBorder="1" applyAlignment="1">
      <alignment horizontal="center" vertical="center"/>
    </xf>
    <xf numFmtId="0" fontId="12" fillId="0" borderId="4" xfId="0" quotePrefix="1" applyFont="1" applyBorder="1" applyAlignment="1">
      <alignment horizontal="center" vertical="center"/>
    </xf>
    <xf numFmtId="0" fontId="0" fillId="0" borderId="4" xfId="0" applyBorder="1" applyAlignment="1">
      <alignment horizontal="left" vertical="center" wrapText="1"/>
    </xf>
    <xf numFmtId="2" fontId="0" fillId="0" borderId="5" xfId="0" applyNumberFormat="1" applyBorder="1" applyAlignment="1">
      <alignment horizontal="center" vertical="center" wrapText="1"/>
    </xf>
    <xf numFmtId="2" fontId="0" fillId="0" borderId="6" xfId="0" applyNumberFormat="1" applyBorder="1" applyAlignment="1">
      <alignment horizontal="center" vertical="center" wrapText="1"/>
    </xf>
    <xf numFmtId="2" fontId="0" fillId="0" borderId="7" xfId="0" applyNumberFormat="1" applyBorder="1" applyAlignment="1">
      <alignment horizontal="center" vertical="center" wrapText="1"/>
    </xf>
    <xf numFmtId="0" fontId="0" fillId="0" borderId="1" xfId="0" applyBorder="1" applyAlignment="1">
      <alignment horizontal="left"/>
    </xf>
    <xf numFmtId="0" fontId="12" fillId="0" borderId="4" xfId="0" applyFont="1" applyBorder="1" applyAlignment="1">
      <alignment horizontal="left" vertical="center"/>
    </xf>
    <xf numFmtId="0" fontId="12" fillId="0" borderId="5" xfId="0" quotePrefix="1" applyFont="1" applyBorder="1" applyAlignment="1">
      <alignment horizontal="center" vertical="center" wrapText="1"/>
    </xf>
    <xf numFmtId="0" fontId="12" fillId="0" borderId="6" xfId="0" quotePrefix="1" applyFont="1" applyBorder="1" applyAlignment="1">
      <alignment horizontal="center" vertical="center" wrapText="1"/>
    </xf>
    <xf numFmtId="0" fontId="12" fillId="0" borderId="7" xfId="0" quotePrefix="1" applyFont="1" applyBorder="1" applyAlignment="1">
      <alignment horizontal="center" vertical="center" wrapText="1"/>
    </xf>
    <xf numFmtId="0" fontId="14" fillId="0" borderId="14" xfId="0" applyFont="1" applyBorder="1" applyAlignment="1">
      <alignment horizontal="center"/>
    </xf>
    <xf numFmtId="0" fontId="14" fillId="0" borderId="0" xfId="0" applyFont="1" applyFill="1" applyBorder="1" applyAlignment="1">
      <alignment horizontal="center" vertical="center"/>
    </xf>
    <xf numFmtId="2" fontId="0" fillId="3" borderId="4" xfId="0" quotePrefix="1" applyNumberFormat="1" applyFill="1" applyBorder="1" applyAlignment="1">
      <alignment horizontal="left" vertical="center" wrapText="1"/>
    </xf>
    <xf numFmtId="0" fontId="0" fillId="0" borderId="1" xfId="0" quotePrefix="1" applyBorder="1" applyAlignment="1"/>
    <xf numFmtId="0" fontId="0" fillId="0" borderId="2" xfId="0" applyBorder="1" applyAlignment="1"/>
    <xf numFmtId="0" fontId="0" fillId="0" borderId="3" xfId="0" applyBorder="1" applyAlignment="1"/>
    <xf numFmtId="49" fontId="12" fillId="0" borderId="4" xfId="0" applyNumberFormat="1" applyFont="1" applyBorder="1" applyAlignment="1">
      <alignment horizontal="center" vertical="center" wrapText="1"/>
    </xf>
    <xf numFmtId="0" fontId="4" fillId="0" borderId="5" xfId="0" quotePrefix="1" applyFont="1" applyBorder="1" applyAlignment="1">
      <alignment horizontal="center" vertical="center"/>
    </xf>
    <xf numFmtId="0" fontId="4" fillId="0" borderId="6" xfId="0" quotePrefix="1" applyFont="1" applyBorder="1" applyAlignment="1">
      <alignment horizontal="center" vertical="center"/>
    </xf>
    <xf numFmtId="0" fontId="4" fillId="0" borderId="7" xfId="0" quotePrefix="1" applyFont="1" applyBorder="1" applyAlignment="1">
      <alignment horizontal="center" vertical="center"/>
    </xf>
    <xf numFmtId="0" fontId="0" fillId="0" borderId="5"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4" fillId="0" borderId="4" xfId="0" applyFont="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4" xfId="0" applyFill="1" applyBorder="1" applyAlignment="1">
      <alignment vertical="center"/>
    </xf>
    <xf numFmtId="0" fontId="0" fillId="0" borderId="1" xfId="0" applyBorder="1" applyAlignment="1">
      <alignment horizontal="left" vertical="center"/>
    </xf>
    <xf numFmtId="2" fontId="0" fillId="3" borderId="5" xfId="0" applyNumberFormat="1" applyFill="1" applyBorder="1" applyAlignment="1">
      <alignment horizontal="left" vertical="center" wrapText="1"/>
    </xf>
    <xf numFmtId="2" fontId="0" fillId="3" borderId="6" xfId="0" applyNumberFormat="1" applyFill="1" applyBorder="1" applyAlignment="1">
      <alignment horizontal="left" vertical="center" wrapText="1"/>
    </xf>
    <xf numFmtId="2" fontId="0" fillId="3" borderId="7" xfId="0" applyNumberFormat="1" applyFill="1" applyBorder="1" applyAlignment="1">
      <alignment horizontal="left" vertical="center" wrapText="1"/>
    </xf>
    <xf numFmtId="0" fontId="0" fillId="0" borderId="4" xfId="0" applyBorder="1" applyAlignment="1">
      <alignment horizontal="center" vertical="center" wrapText="1"/>
    </xf>
    <xf numFmtId="0" fontId="12" fillId="0" borderId="6" xfId="0" applyFont="1" applyBorder="1" applyAlignment="1">
      <alignment horizontal="center" vertical="center" wrapText="1"/>
    </xf>
    <xf numFmtId="6" fontId="0" fillId="0" borderId="4" xfId="0" quotePrefix="1" applyNumberFormat="1" applyBorder="1" applyAlignment="1">
      <alignment horizontal="center" vertical="center" wrapText="1"/>
    </xf>
    <xf numFmtId="0" fontId="0" fillId="0" borderId="5" xfId="0" quotePrefix="1" applyBorder="1" applyAlignment="1">
      <alignment horizontal="center" vertical="center" wrapText="1"/>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4" fontId="0" fillId="0" borderId="7" xfId="0" applyNumberFormat="1" applyBorder="1" applyAlignment="1">
      <alignment horizontal="center" vertical="center"/>
    </xf>
    <xf numFmtId="6" fontId="0" fillId="0" borderId="4" xfId="0" applyNumberFormat="1" applyBorder="1" applyAlignment="1">
      <alignment horizontal="center" vertical="center"/>
    </xf>
    <xf numFmtId="0" fontId="0" fillId="3" borderId="4" xfId="0" applyFill="1" applyBorder="1" applyAlignment="1">
      <alignment horizontal="center" vertical="center" wrapText="1"/>
    </xf>
    <xf numFmtId="0" fontId="0" fillId="2" borderId="1" xfId="0" applyFill="1" applyBorder="1" applyAlignment="1">
      <alignment horizontal="left" vertical="center"/>
    </xf>
    <xf numFmtId="0" fontId="0" fillId="2" borderId="2" xfId="0" applyFill="1" applyBorder="1" applyAlignment="1">
      <alignment horizontal="left" vertic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0" borderId="8" xfId="0" quotePrefix="1" applyBorder="1" applyAlignment="1">
      <alignment horizontal="center" vertical="center" wrapText="1"/>
    </xf>
    <xf numFmtId="0" fontId="0" fillId="0" borderId="9" xfId="0" quotePrefix="1" applyBorder="1" applyAlignment="1">
      <alignment horizontal="center" vertical="center" wrapText="1"/>
    </xf>
    <xf numFmtId="0" fontId="0" fillId="0" borderId="10" xfId="0" quotePrefix="1" applyBorder="1" applyAlignment="1">
      <alignment horizontal="center" vertical="center" wrapText="1"/>
    </xf>
    <xf numFmtId="0" fontId="0" fillId="0" borderId="11" xfId="0" quotePrefix="1" applyBorder="1" applyAlignment="1">
      <alignment horizontal="center" vertical="center" wrapText="1"/>
    </xf>
    <xf numFmtId="0" fontId="0" fillId="0" borderId="0" xfId="0" quotePrefix="1" applyBorder="1" applyAlignment="1">
      <alignment horizontal="center" vertical="center" wrapText="1"/>
    </xf>
    <xf numFmtId="0" fontId="0" fillId="0" borderId="12" xfId="0" quotePrefix="1" applyBorder="1" applyAlignment="1">
      <alignment horizontal="center" vertical="center" wrapText="1"/>
    </xf>
    <xf numFmtId="0" fontId="0" fillId="0" borderId="13" xfId="0" quotePrefix="1" applyBorder="1" applyAlignment="1">
      <alignment horizontal="center" vertical="center" wrapText="1"/>
    </xf>
    <xf numFmtId="0" fontId="0" fillId="0" borderId="14" xfId="0" quotePrefix="1" applyBorder="1" applyAlignment="1">
      <alignment horizontal="center" vertical="center" wrapText="1"/>
    </xf>
    <xf numFmtId="0" fontId="0" fillId="0" borderId="15" xfId="0" quotePrefix="1" applyBorder="1" applyAlignment="1">
      <alignment horizontal="center" vertical="center" wrapText="1"/>
    </xf>
    <xf numFmtId="0" fontId="0" fillId="0" borderId="4" xfId="0" quotePrefix="1" applyBorder="1" applyAlignment="1">
      <alignment horizontal="center" vertical="center" wrapText="1"/>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2" fontId="0" fillId="0" borderId="4" xfId="0" applyNumberFormat="1" applyBorder="1" applyAlignment="1">
      <alignment horizontal="center" vertical="center" wrapText="1"/>
    </xf>
    <xf numFmtId="0" fontId="0" fillId="2" borderId="3" xfId="0" applyFill="1" applyBorder="1" applyAlignment="1">
      <alignment horizontal="left" vertical="center"/>
    </xf>
    <xf numFmtId="2" fontId="0" fillId="3" borderId="4" xfId="0" quotePrefix="1" applyNumberFormat="1" applyFill="1" applyBorder="1" applyAlignment="1">
      <alignment horizontal="center" vertical="center" wrapText="1"/>
    </xf>
    <xf numFmtId="2" fontId="0" fillId="3" borderId="4" xfId="0" applyNumberFormat="1" applyFill="1" applyBorder="1" applyAlignment="1">
      <alignment horizontal="center" vertical="center"/>
    </xf>
    <xf numFmtId="166" fontId="0" fillId="0" borderId="4" xfId="0" applyNumberFormat="1" applyBorder="1" applyAlignment="1">
      <alignment horizontal="center" vertical="center"/>
    </xf>
    <xf numFmtId="2" fontId="0" fillId="3" borderId="18" xfId="0" applyNumberFormat="1" applyFill="1" applyBorder="1" applyAlignment="1">
      <alignment horizontal="center" vertical="center" wrapText="1"/>
    </xf>
    <xf numFmtId="2" fontId="0" fillId="3" borderId="17" xfId="0" applyNumberFormat="1" applyFill="1" applyBorder="1" applyAlignment="1">
      <alignment horizontal="center" vertical="center" wrapText="1"/>
    </xf>
    <xf numFmtId="2" fontId="0" fillId="3" borderId="16" xfId="0" applyNumberFormat="1" applyFill="1" applyBorder="1" applyAlignment="1">
      <alignment horizontal="center" vertical="center" wrapText="1"/>
    </xf>
    <xf numFmtId="0" fontId="0" fillId="0" borderId="5" xfId="0" quotePrefix="1" applyFill="1" applyBorder="1" applyAlignment="1">
      <alignment horizontal="left" vertical="center"/>
    </xf>
    <xf numFmtId="0" fontId="0" fillId="0" borderId="6" xfId="0" quotePrefix="1" applyFill="1" applyBorder="1" applyAlignment="1">
      <alignment horizontal="left" vertical="center"/>
    </xf>
    <xf numFmtId="0" fontId="0" fillId="0" borderId="7" xfId="0" quotePrefix="1" applyFill="1" applyBorder="1" applyAlignment="1">
      <alignment horizontal="left" vertical="center"/>
    </xf>
    <xf numFmtId="0" fontId="0" fillId="0" borderId="1" xfId="0" quotePrefix="1" applyBorder="1" applyAlignment="1">
      <alignment horizontal="center" vertical="center"/>
    </xf>
    <xf numFmtId="0" fontId="0" fillId="0" borderId="2" xfId="0" quotePrefix="1" applyBorder="1" applyAlignment="1">
      <alignment horizontal="center" vertical="center"/>
    </xf>
    <xf numFmtId="0" fontId="0" fillId="0" borderId="3" xfId="0" quotePrefix="1" applyBorder="1" applyAlignment="1">
      <alignment horizontal="center" vertical="center"/>
    </xf>
    <xf numFmtId="0" fontId="10" fillId="0" borderId="4" xfId="0" applyFont="1" applyBorder="1" applyAlignment="1">
      <alignment horizontal="center" vertical="center" wrapText="1"/>
    </xf>
    <xf numFmtId="0" fontId="0" fillId="0" borderId="1" xfId="0" quotePrefix="1" applyBorder="1" applyAlignment="1">
      <alignment vertical="center"/>
    </xf>
    <xf numFmtId="0" fontId="0" fillId="0" borderId="2" xfId="0" applyBorder="1" applyAlignment="1">
      <alignment vertical="center"/>
    </xf>
    <xf numFmtId="0" fontId="0" fillId="0" borderId="3" xfId="0" applyBorder="1" applyAlignment="1">
      <alignment vertical="center"/>
    </xf>
    <xf numFmtId="166" fontId="0" fillId="3" borderId="5" xfId="0" applyNumberFormat="1" applyFill="1" applyBorder="1" applyAlignment="1">
      <alignment horizontal="center" vertical="center"/>
    </xf>
    <xf numFmtId="166" fontId="0" fillId="3" borderId="6" xfId="0" applyNumberFormat="1" applyFill="1" applyBorder="1" applyAlignment="1">
      <alignment horizontal="center" vertical="center"/>
    </xf>
    <xf numFmtId="166" fontId="0" fillId="3" borderId="7" xfId="0" applyNumberFormat="1" applyFill="1" applyBorder="1" applyAlignment="1">
      <alignment horizontal="center" vertical="center"/>
    </xf>
    <xf numFmtId="166" fontId="0" fillId="3" borderId="4" xfId="0" applyNumberFormat="1" applyFill="1" applyBorder="1" applyAlignment="1">
      <alignment horizontal="center" vertical="center"/>
    </xf>
    <xf numFmtId="2" fontId="0" fillId="8" borderId="5" xfId="0" applyNumberFormat="1" applyFill="1" applyBorder="1" applyAlignment="1">
      <alignment horizontal="center" vertical="center" wrapText="1"/>
    </xf>
    <xf numFmtId="2" fontId="0" fillId="8" borderId="6" xfId="0" applyNumberFormat="1" applyFill="1" applyBorder="1" applyAlignment="1">
      <alignment horizontal="center" vertical="center" wrapText="1"/>
    </xf>
    <xf numFmtId="1" fontId="0" fillId="3" borderId="5"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0" borderId="4" xfId="0" applyNumberFormat="1" applyFill="1" applyBorder="1" applyAlignment="1">
      <alignment horizontal="center" vertical="center"/>
    </xf>
    <xf numFmtId="166" fontId="0" fillId="3" borderId="5" xfId="0" applyNumberFormat="1" applyFill="1" applyBorder="1" applyAlignment="1">
      <alignment horizontal="center" vertical="center" wrapText="1"/>
    </xf>
    <xf numFmtId="166" fontId="0" fillId="3" borderId="6" xfId="0" applyNumberFormat="1" applyFill="1" applyBorder="1" applyAlignment="1">
      <alignment horizontal="center" vertical="center" wrapText="1"/>
    </xf>
    <xf numFmtId="166" fontId="0" fillId="3" borderId="7" xfId="0" applyNumberFormat="1" applyFill="1" applyBorder="1" applyAlignment="1">
      <alignment horizontal="center" vertical="center" wrapText="1"/>
    </xf>
    <xf numFmtId="0" fontId="0" fillId="3" borderId="5" xfId="0" applyNumberFormat="1" applyFill="1" applyBorder="1" applyAlignment="1">
      <alignment horizontal="center" vertical="center"/>
    </xf>
    <xf numFmtId="0" fontId="0" fillId="3" borderId="6" xfId="0" applyNumberFormat="1" applyFill="1" applyBorder="1" applyAlignment="1">
      <alignment horizontal="center" vertical="center"/>
    </xf>
    <xf numFmtId="0" fontId="0" fillId="3" borderId="7" xfId="0" applyNumberFormat="1" applyFill="1" applyBorder="1" applyAlignment="1">
      <alignment horizontal="center" vertical="center"/>
    </xf>
    <xf numFmtId="1" fontId="0" fillId="0" borderId="5" xfId="0" applyNumberFormat="1" applyFill="1" applyBorder="1" applyAlignment="1">
      <alignment horizontal="center" vertical="center"/>
    </xf>
    <xf numFmtId="1" fontId="0" fillId="0" borderId="6" xfId="0" applyNumberFormat="1" applyFill="1" applyBorder="1" applyAlignment="1">
      <alignment horizontal="center" vertical="center"/>
    </xf>
    <xf numFmtId="1" fontId="0" fillId="0" borderId="7" xfId="0" applyNumberFormat="1" applyFill="1" applyBorder="1" applyAlignment="1">
      <alignment horizontal="center" vertical="center"/>
    </xf>
    <xf numFmtId="0" fontId="10" fillId="0" borderId="4" xfId="0" applyFont="1" applyBorder="1" applyAlignment="1">
      <alignment horizontal="left" wrapText="1"/>
    </xf>
    <xf numFmtId="0" fontId="10" fillId="0" borderId="4" xfId="0" applyFont="1" applyBorder="1" applyAlignment="1">
      <alignment horizontal="left" vertical="center"/>
    </xf>
    <xf numFmtId="0" fontId="10" fillId="0" borderId="4" xfId="0" applyFont="1" applyBorder="1" applyAlignment="1">
      <alignment horizontal="left"/>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vertical="center" wrapText="1"/>
    </xf>
    <xf numFmtId="0" fontId="0" fillId="0" borderId="4" xfId="0" quotePrefix="1" applyBorder="1" applyAlignment="1">
      <alignment horizontal="left" vertical="top" wrapText="1"/>
    </xf>
    <xf numFmtId="0" fontId="0" fillId="0" borderId="4" xfId="0" applyBorder="1" applyAlignment="1">
      <alignment horizontal="left" vertical="top" wrapText="1"/>
    </xf>
    <xf numFmtId="9" fontId="0" fillId="0" borderId="5" xfId="6" applyFont="1" applyBorder="1" applyAlignment="1">
      <alignment horizontal="center" vertical="center"/>
    </xf>
    <xf numFmtId="9" fontId="0" fillId="0" borderId="7" xfId="6" applyFont="1" applyBorder="1" applyAlignment="1">
      <alignment horizontal="center" vertical="center"/>
    </xf>
    <xf numFmtId="0" fontId="12" fillId="0" borderId="5" xfId="0" applyFont="1" applyBorder="1" applyAlignment="1">
      <alignment horizontal="left" vertical="center"/>
    </xf>
    <xf numFmtId="0" fontId="12" fillId="0" borderId="7" xfId="0" applyFont="1" applyBorder="1" applyAlignment="1">
      <alignment horizontal="left" vertical="center"/>
    </xf>
    <xf numFmtId="0" fontId="5" fillId="6" borderId="1" xfId="2" applyFill="1" applyBorder="1" applyAlignment="1">
      <alignment horizontal="left" vertical="center" wrapText="1"/>
    </xf>
    <xf numFmtId="0" fontId="5" fillId="6" borderId="2" xfId="2" applyFill="1" applyBorder="1" applyAlignment="1">
      <alignment horizontal="left" vertical="center" wrapText="1"/>
    </xf>
    <xf numFmtId="0" fontId="5" fillId="6" borderId="3" xfId="2" applyFill="1" applyBorder="1" applyAlignment="1">
      <alignment horizontal="left" vertical="center" wrapText="1"/>
    </xf>
    <xf numFmtId="9" fontId="0" fillId="3" borderId="5" xfId="6" applyFont="1" applyFill="1" applyBorder="1" applyAlignment="1">
      <alignment horizontal="center" vertical="center"/>
    </xf>
    <xf numFmtId="9" fontId="0" fillId="3" borderId="7" xfId="6" applyFont="1" applyFill="1" applyBorder="1" applyAlignment="1">
      <alignment horizontal="center" vertical="center"/>
    </xf>
    <xf numFmtId="0" fontId="0" fillId="0" borderId="0" xfId="0" quotePrefix="1" applyAlignment="1">
      <alignment horizontal="center" vertical="center" wrapText="1"/>
    </xf>
    <xf numFmtId="0" fontId="0" fillId="0" borderId="0" xfId="0" quotePrefix="1" applyBorder="1" applyAlignment="1">
      <alignment horizontal="left"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0" fillId="0" borderId="0" xfId="0" quotePrefix="1" applyBorder="1" applyAlignment="1">
      <alignment vertical="center" wrapText="1"/>
    </xf>
    <xf numFmtId="0" fontId="5" fillId="6" borderId="4" xfId="2" applyFill="1" applyBorder="1" applyAlignment="1">
      <alignment horizontal="center" vertical="center" wrapText="1"/>
    </xf>
    <xf numFmtId="0" fontId="0" fillId="0" borderId="1" xfId="0" quotePrefix="1" applyFill="1" applyBorder="1" applyAlignment="1">
      <alignment horizontal="left" vertical="center" wrapText="1"/>
    </xf>
    <xf numFmtId="0" fontId="0" fillId="0" borderId="2" xfId="0" quotePrefix="1" applyFill="1" applyBorder="1" applyAlignment="1">
      <alignment horizontal="left" vertical="center" wrapText="1"/>
    </xf>
    <xf numFmtId="0" fontId="0" fillId="0" borderId="3" xfId="0" quotePrefix="1" applyFill="1" applyBorder="1" applyAlignment="1">
      <alignment horizontal="left" vertical="center" wrapText="1"/>
    </xf>
    <xf numFmtId="0" fontId="0" fillId="7" borderId="5" xfId="0" applyFill="1" applyBorder="1" applyAlignment="1">
      <alignment horizontal="left" vertical="center"/>
    </xf>
    <xf numFmtId="0" fontId="0" fillId="7" borderId="6" xfId="0" applyFill="1" applyBorder="1" applyAlignment="1">
      <alignment horizontal="left" vertical="center"/>
    </xf>
    <xf numFmtId="0" fontId="0" fillId="7" borderId="7" xfId="0" applyFill="1" applyBorder="1" applyAlignment="1">
      <alignment horizontal="left" vertical="center"/>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2" fontId="0" fillId="3" borderId="1" xfId="0" quotePrefix="1" applyNumberFormat="1" applyFill="1" applyBorder="1" applyAlignment="1">
      <alignment horizontal="left" vertical="center" wrapText="1"/>
    </xf>
    <xf numFmtId="2" fontId="0" fillId="3" borderId="2" xfId="0" quotePrefix="1" applyNumberFormat="1" applyFill="1" applyBorder="1" applyAlignment="1">
      <alignment horizontal="left" vertical="center" wrapText="1"/>
    </xf>
    <xf numFmtId="2" fontId="0" fillId="3" borderId="3" xfId="0" quotePrefix="1" applyNumberFormat="1" applyFill="1" applyBorder="1" applyAlignment="1">
      <alignment horizontal="left" vertical="center" wrapText="1"/>
    </xf>
    <xf numFmtId="166" fontId="0" fillId="3" borderId="1" xfId="0" quotePrefix="1" applyNumberFormat="1" applyFill="1" applyBorder="1" applyAlignment="1">
      <alignment horizontal="left" vertical="center" wrapText="1"/>
    </xf>
    <xf numFmtId="166" fontId="0" fillId="3" borderId="2" xfId="0" quotePrefix="1" applyNumberFormat="1" applyFill="1" applyBorder="1" applyAlignment="1">
      <alignment horizontal="left" vertical="center" wrapText="1"/>
    </xf>
    <xf numFmtId="166" fontId="0" fillId="3" borderId="3" xfId="0" quotePrefix="1" applyNumberFormat="1" applyFill="1" applyBorder="1" applyAlignment="1">
      <alignment horizontal="left" vertical="center" wrapText="1"/>
    </xf>
    <xf numFmtId="0" fontId="12" fillId="0" borderId="5" xfId="0" applyFont="1" applyBorder="1" applyAlignment="1">
      <alignment horizontal="left" vertical="center" wrapText="1"/>
    </xf>
    <xf numFmtId="0" fontId="12" fillId="0" borderId="7" xfId="0" applyFont="1" applyBorder="1" applyAlignment="1">
      <alignment horizontal="left" vertical="center" wrapText="1"/>
    </xf>
    <xf numFmtId="0" fontId="0" fillId="0" borderId="7" xfId="0" applyBorder="1" applyAlignment="1">
      <alignment vertical="center"/>
    </xf>
    <xf numFmtId="2" fontId="4" fillId="3" borderId="5" xfId="0" applyNumberFormat="1" applyFont="1" applyFill="1" applyBorder="1" applyAlignment="1">
      <alignment horizontal="center" vertical="center" wrapText="1"/>
    </xf>
    <xf numFmtId="2" fontId="4" fillId="3" borderId="6"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cellXfs>
  <cellStyles count="7">
    <cellStyle name="Currency" xfId="1" builtinId="4"/>
    <cellStyle name="Currency 2" xfId="4"/>
    <cellStyle name="Hyperlink" xfId="5" builtinId="8"/>
    <cellStyle name="Normal" xfId="0" builtinId="0"/>
    <cellStyle name="Normal 2" xfId="2"/>
    <cellStyle name="Percent" xfId="6" builtinId="5"/>
    <cellStyle name="Percent 2" xfId="3"/>
  </cellStyles>
  <dxfs count="1909">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1520470</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483109</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505253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1060926</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238488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253337</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371871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453411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193940</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416418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394014</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320029</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431267</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1594456</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423713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1594456</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1594456</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416418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534951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410075" cy="142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7.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8.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E110"/>
  <sheetViews>
    <sheetView tabSelected="1" zoomScale="110" zoomScaleNormal="110" workbookViewId="0">
      <pane xSplit="3" ySplit="6" topLeftCell="D25" activePane="bottomRight" state="frozen"/>
      <selection pane="topRight" activeCell="D1" sqref="D1"/>
      <selection pane="bottomLeft" activeCell="A3" sqref="A3"/>
      <selection pane="bottomRight" activeCell="C26" sqref="C26"/>
    </sheetView>
  </sheetViews>
  <sheetFormatPr defaultColWidth="9.109375" defaultRowHeight="13.8" x14ac:dyDescent="0.3"/>
  <cols>
    <col min="1" max="1" width="24.88671875" style="3" customWidth="1"/>
    <col min="2" max="2" width="18.44140625" style="15" customWidth="1"/>
    <col min="3" max="3" width="51.6640625" style="15" bestFit="1" customWidth="1"/>
    <col min="4" max="4" width="11.6640625" style="16" customWidth="1"/>
    <col min="5" max="5" width="57.33203125" style="3" customWidth="1"/>
    <col min="6" max="16384" width="9.109375" style="9"/>
  </cols>
  <sheetData>
    <row r="1" spans="1:5" ht="15.6" x14ac:dyDescent="0.3">
      <c r="A1" s="92" t="s">
        <v>0</v>
      </c>
      <c r="C1" s="3"/>
      <c r="D1" s="3"/>
    </row>
    <row r="2" spans="1:5" ht="15.6" x14ac:dyDescent="0.3">
      <c r="A2" s="92" t="s">
        <v>1</v>
      </c>
      <c r="C2" s="3"/>
      <c r="D2" s="3"/>
    </row>
    <row r="3" spans="1:5" x14ac:dyDescent="0.3">
      <c r="A3" s="93" t="s">
        <v>2</v>
      </c>
      <c r="C3" s="3"/>
      <c r="D3" s="3"/>
    </row>
    <row r="4" spans="1:5" x14ac:dyDescent="0.3">
      <c r="C4" s="3"/>
      <c r="D4" s="3"/>
    </row>
    <row r="5" spans="1:5" x14ac:dyDescent="0.3">
      <c r="A5" s="287" t="s">
        <v>3</v>
      </c>
      <c r="B5" s="287"/>
      <c r="C5" s="287"/>
      <c r="D5" s="216"/>
      <c r="E5" s="11" t="s">
        <v>4</v>
      </c>
    </row>
    <row r="6" spans="1:5" ht="26.4" x14ac:dyDescent="0.3">
      <c r="A6" s="14" t="s">
        <v>5</v>
      </c>
      <c r="B6" s="14" t="s">
        <v>6</v>
      </c>
      <c r="C6" s="14" t="s">
        <v>7</v>
      </c>
      <c r="D6" s="14" t="s">
        <v>8</v>
      </c>
      <c r="E6" s="12" t="s">
        <v>9</v>
      </c>
    </row>
    <row r="7" spans="1:5" ht="27.6" x14ac:dyDescent="0.3">
      <c r="A7" s="6" t="str">
        <f>'Circulation Fans'!C2</f>
        <v>NR-AGE-CIRC-V04-210101</v>
      </c>
      <c r="B7" s="10" t="s">
        <v>10</v>
      </c>
      <c r="C7" s="203" t="s">
        <v>11</v>
      </c>
      <c r="D7" s="8" t="s">
        <v>12</v>
      </c>
      <c r="E7" s="13" t="s">
        <v>13</v>
      </c>
    </row>
    <row r="8" spans="1:5" ht="27.6" x14ac:dyDescent="0.3">
      <c r="A8" s="6" t="str">
        <f>'Ventilation Fans'!C2</f>
        <v>NR-AGE-VENT-V03-210101</v>
      </c>
      <c r="B8" s="10" t="s">
        <v>10</v>
      </c>
      <c r="C8" s="203" t="s">
        <v>14</v>
      </c>
      <c r="D8" s="8" t="s">
        <v>12</v>
      </c>
      <c r="E8" s="13" t="s">
        <v>15</v>
      </c>
    </row>
    <row r="9" spans="1:5" ht="27.6" x14ac:dyDescent="0.3">
      <c r="A9" s="6" t="str">
        <f>'High Volume Low Speed Fans'!C2</f>
        <v>NR-AGE-HVLS-V03-210101</v>
      </c>
      <c r="B9" s="10" t="s">
        <v>10</v>
      </c>
      <c r="C9" s="203" t="s">
        <v>16</v>
      </c>
      <c r="D9" s="8" t="s">
        <v>17</v>
      </c>
      <c r="E9" s="13" t="s">
        <v>18</v>
      </c>
    </row>
    <row r="10" spans="1:5" ht="27.6" x14ac:dyDescent="0.3">
      <c r="A10" s="6" t="str">
        <f>'Temp. Based On Off Vent. Contr.'!C2</f>
        <v>NR-AGE-VCON-V02-210101</v>
      </c>
      <c r="B10" s="10" t="s">
        <v>10</v>
      </c>
      <c r="C10" s="203" t="s">
        <v>19</v>
      </c>
      <c r="D10" s="8" t="s">
        <v>20</v>
      </c>
      <c r="E10" s="13" t="s">
        <v>13</v>
      </c>
    </row>
    <row r="11" spans="1:5" s="3" customFormat="1" x14ac:dyDescent="0.3">
      <c r="A11" s="13" t="str">
        <f>'Auto Milker Take Off'!C2</f>
        <v>NR-AGE-AMTO-V03-210101</v>
      </c>
      <c r="B11" s="10" t="s">
        <v>21</v>
      </c>
      <c r="C11" s="209" t="s">
        <v>22</v>
      </c>
      <c r="D11" s="8"/>
      <c r="E11" s="22" t="s">
        <v>23</v>
      </c>
    </row>
    <row r="12" spans="1:5" x14ac:dyDescent="0.3">
      <c r="A12" s="13" t="str">
        <f>'Dairy Scroll Compressor'!C2</f>
        <v>NR-AGE-SCROL-V04-210101</v>
      </c>
      <c r="B12" s="10" t="s">
        <v>21</v>
      </c>
      <c r="C12" s="209" t="s">
        <v>24</v>
      </c>
      <c r="D12" s="8" t="s">
        <v>20</v>
      </c>
      <c r="E12" s="22" t="s">
        <v>25</v>
      </c>
    </row>
    <row r="13" spans="1:5" x14ac:dyDescent="0.3">
      <c r="A13" s="13" t="str">
        <f>'Heat Lamp'!C2</f>
        <v>NR-AGE-HTLP-V02-210101</v>
      </c>
      <c r="B13" s="10" t="s">
        <v>21</v>
      </c>
      <c r="C13" s="210" t="s">
        <v>26</v>
      </c>
      <c r="D13" s="8"/>
      <c r="E13" s="22" t="s">
        <v>27</v>
      </c>
    </row>
    <row r="14" spans="1:5" x14ac:dyDescent="0.3">
      <c r="A14" s="13" t="str">
        <f>'Heat Reclaimer'!C2</f>
        <v>NR-AGE-HTRE-V04-210101</v>
      </c>
      <c r="B14" s="10" t="s">
        <v>21</v>
      </c>
      <c r="C14" s="91" t="s">
        <v>28</v>
      </c>
      <c r="D14" s="8" t="s">
        <v>20</v>
      </c>
      <c r="E14" s="22" t="s">
        <v>27</v>
      </c>
    </row>
    <row r="15" spans="1:5" x14ac:dyDescent="0.3">
      <c r="A15" s="13" t="str">
        <f>'Heat Mat'!C2</f>
        <v>NR-AGE-HTMT-V03-210101</v>
      </c>
      <c r="B15" s="10" t="s">
        <v>21</v>
      </c>
      <c r="C15" s="91" t="s">
        <v>29</v>
      </c>
      <c r="D15" s="8"/>
      <c r="E15" s="7" t="s">
        <v>30</v>
      </c>
    </row>
    <row r="16" spans="1:5" x14ac:dyDescent="0.3">
      <c r="A16" s="13" t="str">
        <f>'Grain Dryer'!C2</f>
        <v>NR-AGE-GNDR-V02-200101</v>
      </c>
      <c r="B16" s="10" t="s">
        <v>21</v>
      </c>
      <c r="C16" s="90" t="s">
        <v>31</v>
      </c>
      <c r="D16" s="8" t="s">
        <v>12</v>
      </c>
      <c r="E16" s="13" t="s">
        <v>32</v>
      </c>
    </row>
    <row r="17" spans="1:5" x14ac:dyDescent="0.3">
      <c r="A17" s="13" t="str">
        <f>'Live Stock Waterer'!C2</f>
        <v>NR-AGE-LSWT-V02-180101</v>
      </c>
      <c r="B17" s="10" t="s">
        <v>21</v>
      </c>
      <c r="C17" s="90" t="s">
        <v>33</v>
      </c>
      <c r="D17" s="8" t="s">
        <v>12</v>
      </c>
      <c r="E17" s="13" t="s">
        <v>27</v>
      </c>
    </row>
    <row r="18" spans="1:5" x14ac:dyDescent="0.3">
      <c r="A18" s="13" t="str">
        <f>'Low Pressure Irrigation'!C2</f>
        <v>NR-AGE-LIRR-V02-200101</v>
      </c>
      <c r="B18" s="10" t="s">
        <v>21</v>
      </c>
      <c r="C18" s="90" t="s">
        <v>34</v>
      </c>
      <c r="D18" s="8"/>
      <c r="E18" s="7" t="s">
        <v>23</v>
      </c>
    </row>
    <row r="19" spans="1:5" ht="26.4" x14ac:dyDescent="0.3">
      <c r="A19" s="13" t="str">
        <f>'VFD Dairy Vac Pump Milk Machine'!C2</f>
        <v>NR-AGE-VDVP-V03-210101</v>
      </c>
      <c r="B19" s="10" t="s">
        <v>21</v>
      </c>
      <c r="C19" s="90" t="s">
        <v>35</v>
      </c>
      <c r="D19" s="8" t="s">
        <v>20</v>
      </c>
      <c r="E19" s="7" t="s">
        <v>32</v>
      </c>
    </row>
    <row r="20" spans="1:5" x14ac:dyDescent="0.3">
      <c r="A20" s="13" t="str">
        <f>'Dairy Plate Cooler'!C2</f>
        <v>NR-AGE-DYPC-V05-210101</v>
      </c>
      <c r="B20" s="10" t="s">
        <v>21</v>
      </c>
      <c r="C20" s="91" t="s">
        <v>36</v>
      </c>
      <c r="D20" s="8" t="s">
        <v>20</v>
      </c>
      <c r="E20" s="7" t="s">
        <v>32</v>
      </c>
    </row>
    <row r="21" spans="1:5" x14ac:dyDescent="0.3">
      <c r="A21" s="13" t="str">
        <f>'LED Grow Light'!C2</f>
        <v>NR-AGE-GROW-V01-210101</v>
      </c>
      <c r="B21" s="10" t="s">
        <v>21</v>
      </c>
      <c r="C21" s="215" t="s">
        <v>37</v>
      </c>
      <c r="D21" s="8" t="s">
        <v>38</v>
      </c>
      <c r="E21" s="7" t="s">
        <v>32</v>
      </c>
    </row>
    <row r="22" spans="1:5" x14ac:dyDescent="0.3">
      <c r="A22" s="13" t="str">
        <f>'Grain Bin Fan Controls - Deemed'!C2</f>
        <v>NR-AGE-GRAIN-V01-210101</v>
      </c>
      <c r="B22" s="10" t="s">
        <v>21</v>
      </c>
      <c r="C22" s="215" t="s">
        <v>39</v>
      </c>
      <c r="D22" s="8" t="s">
        <v>38</v>
      </c>
      <c r="E22" s="7" t="s">
        <v>32</v>
      </c>
    </row>
    <row r="23" spans="1:5" x14ac:dyDescent="0.3">
      <c r="A23" s="13" t="str">
        <f>'Grain Bin Fan Controls - Custom'!C2</f>
        <v>NR-AGE-GRAIN-V01-210101</v>
      </c>
      <c r="B23" s="10" t="s">
        <v>21</v>
      </c>
      <c r="C23" s="215" t="s">
        <v>40</v>
      </c>
      <c r="D23" s="8" t="s">
        <v>38</v>
      </c>
      <c r="E23" s="7" t="s">
        <v>32</v>
      </c>
    </row>
    <row r="24" spans="1:5" ht="69" x14ac:dyDescent="0.3">
      <c r="A24" s="6" t="str">
        <f>'Low Flow Faucet Aerators'!C2</f>
        <v>NR-HWE-LFFA-V03-200101</v>
      </c>
      <c r="B24" s="10" t="s">
        <v>41</v>
      </c>
      <c r="C24" s="203" t="s">
        <v>42</v>
      </c>
      <c r="D24" s="8" t="s">
        <v>43</v>
      </c>
      <c r="E24" s="7" t="s">
        <v>44</v>
      </c>
    </row>
    <row r="25" spans="1:5" ht="69" x14ac:dyDescent="0.3">
      <c r="A25" s="6" t="str">
        <f>'Low Flow Showerheads'!C2</f>
        <v>NR-HWE-LFSH-V04-200101</v>
      </c>
      <c r="B25" s="10" t="s">
        <v>41</v>
      </c>
      <c r="C25" s="203" t="s">
        <v>45</v>
      </c>
      <c r="D25" s="8" t="s">
        <v>43</v>
      </c>
      <c r="E25" s="7" t="s">
        <v>44</v>
      </c>
    </row>
    <row r="26" spans="1:5" ht="27.6" x14ac:dyDescent="0.3">
      <c r="A26" s="6" t="str">
        <f>'Gas Hot Water Heater'!C2</f>
        <v>NR-HWE-GHWH-V05-210101</v>
      </c>
      <c r="B26" s="10" t="s">
        <v>41</v>
      </c>
      <c r="C26" s="203" t="s">
        <v>46</v>
      </c>
      <c r="D26" s="8" t="s">
        <v>38</v>
      </c>
      <c r="E26" s="7" t="s">
        <v>47</v>
      </c>
    </row>
    <row r="27" spans="1:5" ht="41.4" x14ac:dyDescent="0.3">
      <c r="A27" s="13" t="str">
        <f>'Controls Cent. Dom. Hot Water'!C2</f>
        <v>NR-HWE-DHWC-V02-180101</v>
      </c>
      <c r="B27" s="10" t="s">
        <v>41</v>
      </c>
      <c r="C27" s="91" t="s">
        <v>48</v>
      </c>
      <c r="D27" s="8" t="s">
        <v>20</v>
      </c>
      <c r="E27" s="7" t="s">
        <v>49</v>
      </c>
    </row>
    <row r="28" spans="1:5" ht="27.6" x14ac:dyDescent="0.3">
      <c r="A28" s="13" t="str">
        <f>'Pool Covers'!C2</f>
        <v>NR-HWE-PCOV-V02-180101</v>
      </c>
      <c r="B28" s="10" t="s">
        <v>41</v>
      </c>
      <c r="C28" s="90" t="s">
        <v>50</v>
      </c>
      <c r="D28" s="8" t="s">
        <v>51</v>
      </c>
      <c r="E28" s="7" t="s">
        <v>47</v>
      </c>
    </row>
    <row r="29" spans="1:5" ht="69" x14ac:dyDescent="0.3">
      <c r="A29" s="13" t="str">
        <f>'Drainwater Heat Recovery'!C2</f>
        <v>NR-HWE-DWHR-V03-190101</v>
      </c>
      <c r="B29" s="10" t="s">
        <v>41</v>
      </c>
      <c r="C29" s="90" t="s">
        <v>52</v>
      </c>
      <c r="D29" s="8" t="s">
        <v>53</v>
      </c>
      <c r="E29" s="7" t="s">
        <v>54</v>
      </c>
    </row>
    <row r="30" spans="1:5" ht="55.2" x14ac:dyDescent="0.3">
      <c r="A30" s="6" t="str">
        <f>Boiler!C2</f>
        <v>NR-HVC-BOIL-V04-210101</v>
      </c>
      <c r="B30" s="10" t="s">
        <v>55</v>
      </c>
      <c r="C30" s="203" t="s">
        <v>56</v>
      </c>
      <c r="D30" s="8" t="s">
        <v>57</v>
      </c>
      <c r="E30" s="7" t="s">
        <v>58</v>
      </c>
    </row>
    <row r="31" spans="1:5" x14ac:dyDescent="0.3">
      <c r="A31" s="6" t="str">
        <f>Furnace!C2</f>
        <v>NR-HVC-FRNC-V04-200101</v>
      </c>
      <c r="B31" s="10" t="s">
        <v>55</v>
      </c>
      <c r="C31" s="203" t="s">
        <v>59</v>
      </c>
      <c r="D31" s="8" t="s">
        <v>57</v>
      </c>
      <c r="E31" s="7" t="s">
        <v>60</v>
      </c>
    </row>
    <row r="32" spans="1:5" x14ac:dyDescent="0.3">
      <c r="A32" s="13" t="str">
        <f>'Furnace Blower Motor'!C2</f>
        <v>NR-HVC-FBLM-V03-200101</v>
      </c>
      <c r="B32" s="10" t="s">
        <v>55</v>
      </c>
      <c r="C32" s="90" t="s">
        <v>61</v>
      </c>
      <c r="D32" s="8" t="s">
        <v>51</v>
      </c>
      <c r="E32" s="7" t="s">
        <v>62</v>
      </c>
    </row>
    <row r="33" spans="1:5" ht="27.6" x14ac:dyDescent="0.3">
      <c r="A33" s="13" t="str">
        <f>'Heat Pump Systems'!C2</f>
        <v>NR-HVC-HPSY-V03-200101</v>
      </c>
      <c r="B33" s="10" t="s">
        <v>55</v>
      </c>
      <c r="C33" s="91" t="s">
        <v>63</v>
      </c>
      <c r="D33" s="8" t="s">
        <v>57</v>
      </c>
      <c r="E33" s="7" t="s">
        <v>64</v>
      </c>
    </row>
    <row r="34" spans="1:5" ht="27.6" x14ac:dyDescent="0.3">
      <c r="A34" s="6" t="str">
        <f>'Geothermal Source Heat Pump'!C2</f>
        <v>NR-HVAC-GSHP-V03-200101</v>
      </c>
      <c r="B34" s="10" t="s">
        <v>55</v>
      </c>
      <c r="C34" s="203" t="s">
        <v>65</v>
      </c>
      <c r="D34" s="8" t="s">
        <v>57</v>
      </c>
      <c r="E34" s="7" t="s">
        <v>64</v>
      </c>
    </row>
    <row r="35" spans="1:5" x14ac:dyDescent="0.3">
      <c r="A35" s="13" t="str">
        <f>'Sing-Pack and Split Sys Uni AC'!C2</f>
        <v>NR-HVC-SPUA-V04-210101</v>
      </c>
      <c r="B35" s="10" t="s">
        <v>55</v>
      </c>
      <c r="C35" s="91" t="s">
        <v>66</v>
      </c>
      <c r="D35" s="8" t="s">
        <v>57</v>
      </c>
      <c r="E35" s="7" t="s">
        <v>67</v>
      </c>
    </row>
    <row r="36" spans="1:5" x14ac:dyDescent="0.3">
      <c r="A36" s="13" t="str">
        <f>'Electric Chiller'!C2</f>
        <v>NR-HVC-CHIL-V02-200101</v>
      </c>
      <c r="B36" s="10" t="s">
        <v>55</v>
      </c>
      <c r="C36" s="91" t="s">
        <v>68</v>
      </c>
      <c r="D36" s="8" t="s">
        <v>57</v>
      </c>
      <c r="E36" s="7" t="s">
        <v>69</v>
      </c>
    </row>
    <row r="37" spans="1:5" ht="27.6" x14ac:dyDescent="0.3">
      <c r="A37" s="13" t="str">
        <f>PTAC!C2</f>
        <v>NR-HVC-PTAC-V02-200101</v>
      </c>
      <c r="B37" s="10" t="s">
        <v>55</v>
      </c>
      <c r="C37" s="91" t="s">
        <v>70</v>
      </c>
      <c r="D37" s="8" t="s">
        <v>71</v>
      </c>
      <c r="E37" s="7" t="s">
        <v>64</v>
      </c>
    </row>
    <row r="38" spans="1:5" ht="27.6" x14ac:dyDescent="0.3">
      <c r="A38" s="13" t="str">
        <f>PTHP!C2</f>
        <v>NR-HVC-PTAC-V02-200101</v>
      </c>
      <c r="B38" s="10" t="s">
        <v>55</v>
      </c>
      <c r="C38" s="91" t="s">
        <v>72</v>
      </c>
      <c r="D38" s="8" t="s">
        <v>71</v>
      </c>
      <c r="E38" s="7" t="s">
        <v>64</v>
      </c>
    </row>
    <row r="39" spans="1:5" ht="55.2" x14ac:dyDescent="0.3">
      <c r="A39" s="13" t="str">
        <f>'Guest Room Energy Mgmt (PTAC)'!C2</f>
        <v>NR-HVC-GREM-V02-200101</v>
      </c>
      <c r="B39" s="10" t="s">
        <v>55</v>
      </c>
      <c r="C39" s="91" t="s">
        <v>73</v>
      </c>
      <c r="D39" s="8" t="s">
        <v>57</v>
      </c>
      <c r="E39" s="7" t="s">
        <v>74</v>
      </c>
    </row>
    <row r="40" spans="1:5" ht="55.2" x14ac:dyDescent="0.3">
      <c r="A40" s="6" t="str">
        <f>'Boiler Tune Up'!C2</f>
        <v>NR-HVC-BLRT-V02-200101</v>
      </c>
      <c r="B40" s="10" t="s">
        <v>55</v>
      </c>
      <c r="C40" s="203" t="s">
        <v>75</v>
      </c>
      <c r="D40" s="8" t="s">
        <v>20</v>
      </c>
      <c r="E40" s="7" t="s">
        <v>58</v>
      </c>
    </row>
    <row r="41" spans="1:5" ht="55.2" x14ac:dyDescent="0.3">
      <c r="A41" s="6" t="str">
        <f>'Furnace Tune Up'!C2</f>
        <v>NR-HVC-FTUN-V03-200101</v>
      </c>
      <c r="B41" s="10" t="s">
        <v>55</v>
      </c>
      <c r="C41" s="203" t="s">
        <v>76</v>
      </c>
      <c r="D41" s="8" t="s">
        <v>20</v>
      </c>
      <c r="E41" s="7" t="s">
        <v>77</v>
      </c>
    </row>
    <row r="42" spans="1:5" ht="82.8" x14ac:dyDescent="0.3">
      <c r="A42" s="6" t="str">
        <f>'Sm. Commercial Thermostat'!C2</f>
        <v>NR-HVC-PROG-V04-210101</v>
      </c>
      <c r="B42" s="10" t="s">
        <v>55</v>
      </c>
      <c r="C42" s="203" t="s">
        <v>78</v>
      </c>
      <c r="D42" s="8" t="s">
        <v>79</v>
      </c>
      <c r="E42" s="7" t="s">
        <v>80</v>
      </c>
    </row>
    <row r="43" spans="1:5" ht="55.2" x14ac:dyDescent="0.3">
      <c r="A43" s="6" t="str">
        <f>'VFDs for HVAC Pumps'!C2</f>
        <v>NR-HVC-VFHP-V04-210101</v>
      </c>
      <c r="B43" s="10" t="s">
        <v>55</v>
      </c>
      <c r="C43" s="203" t="s">
        <v>81</v>
      </c>
      <c r="D43" s="8" t="s">
        <v>82</v>
      </c>
      <c r="E43" s="7" t="s">
        <v>83</v>
      </c>
    </row>
    <row r="44" spans="1:5" ht="55.2" x14ac:dyDescent="0.3">
      <c r="A44" s="6" t="str">
        <f>'VFDs for HVAC Sup. and Ret. Fan'!C2</f>
        <v>NR-HVC-VFDF-V03-200101</v>
      </c>
      <c r="B44" s="10" t="s">
        <v>55</v>
      </c>
      <c r="C44" s="203" t="s">
        <v>84</v>
      </c>
      <c r="D44" s="8" t="s">
        <v>82</v>
      </c>
      <c r="E44" s="7" t="s">
        <v>85</v>
      </c>
    </row>
    <row r="45" spans="1:5" ht="69" x14ac:dyDescent="0.3">
      <c r="A45" s="13" t="str">
        <f>'Duct Insulation'!C2</f>
        <v>NR-HVC-DUCT-V02-200101</v>
      </c>
      <c r="B45" s="10" t="s">
        <v>55</v>
      </c>
      <c r="C45" s="91" t="s">
        <v>86</v>
      </c>
      <c r="D45" s="8"/>
      <c r="E45" s="7" t="s">
        <v>87</v>
      </c>
    </row>
    <row r="46" spans="1:5" ht="69" x14ac:dyDescent="0.3">
      <c r="A46" s="13" t="str">
        <f>'Duct Repair Sealing Blower Door'!C2</f>
        <v>NR-HVC-DCTS-V02-200101</v>
      </c>
      <c r="B46" s="10" t="s">
        <v>55</v>
      </c>
      <c r="C46" s="91" t="s">
        <v>88</v>
      </c>
      <c r="D46" s="8" t="s">
        <v>20</v>
      </c>
      <c r="E46" s="7" t="s">
        <v>87</v>
      </c>
    </row>
    <row r="47" spans="1:5" ht="69" x14ac:dyDescent="0.3">
      <c r="A47" s="13" t="str">
        <f>'Duct Repair Sealing Deemed'!C2</f>
        <v>NR-HVC-DCTS-V02-200101</v>
      </c>
      <c r="B47" s="10" t="s">
        <v>55</v>
      </c>
      <c r="C47" s="91" t="s">
        <v>89</v>
      </c>
      <c r="D47" s="8" t="s">
        <v>20</v>
      </c>
      <c r="E47" s="7" t="s">
        <v>87</v>
      </c>
    </row>
    <row r="48" spans="1:5" x14ac:dyDescent="0.3">
      <c r="A48" s="13" t="str">
        <f>'Chiller Pipe Insulation'!C2</f>
        <v xml:space="preserve"> NR-HVC-CPIN-V03-200101</v>
      </c>
      <c r="B48" s="10" t="s">
        <v>55</v>
      </c>
      <c r="C48" s="91" t="s">
        <v>90</v>
      </c>
      <c r="D48" s="8" t="s">
        <v>20</v>
      </c>
      <c r="E48" s="7" t="s">
        <v>91</v>
      </c>
    </row>
    <row r="49" spans="1:5" ht="55.2" x14ac:dyDescent="0.3">
      <c r="A49" s="13" t="str">
        <f>'Hydronic Heat Pipe Insulation'!C2</f>
        <v>NR-HVC-HPIN-V03-210101</v>
      </c>
      <c r="B49" s="10" t="s">
        <v>55</v>
      </c>
      <c r="C49" s="90" t="s">
        <v>92</v>
      </c>
      <c r="D49" s="8" t="s">
        <v>79</v>
      </c>
      <c r="E49" s="7" t="s">
        <v>58</v>
      </c>
    </row>
    <row r="50" spans="1:5" x14ac:dyDescent="0.3">
      <c r="A50" s="13" t="str">
        <f>'Shut Off Damper... '!C2</f>
        <v>NR-HVC-SODP-V02-200101</v>
      </c>
      <c r="B50" s="10" t="s">
        <v>55</v>
      </c>
      <c r="C50" s="90" t="s">
        <v>93</v>
      </c>
      <c r="D50" s="8" t="s">
        <v>20</v>
      </c>
      <c r="E50" s="7" t="s">
        <v>60</v>
      </c>
    </row>
    <row r="51" spans="1:5" x14ac:dyDescent="0.3">
      <c r="A51" s="13" t="str">
        <f>'Room AC'!C2</f>
        <v>NR-HVC-RMAC-V02-190101</v>
      </c>
      <c r="B51" s="10" t="s">
        <v>55</v>
      </c>
      <c r="C51" s="91" t="s">
        <v>94</v>
      </c>
      <c r="D51" s="8" t="s">
        <v>12</v>
      </c>
      <c r="E51" s="7" t="s">
        <v>95</v>
      </c>
    </row>
    <row r="52" spans="1:5" x14ac:dyDescent="0.3">
      <c r="A52" s="13" t="str">
        <f>'Room AC Recycling'!C2</f>
        <v>NR-APL-RACR-V02-180101</v>
      </c>
      <c r="B52" s="10" t="s">
        <v>55</v>
      </c>
      <c r="C52" s="91" t="s">
        <v>96</v>
      </c>
      <c r="D52" s="8" t="s">
        <v>97</v>
      </c>
      <c r="E52" s="7" t="s">
        <v>95</v>
      </c>
    </row>
    <row r="53" spans="1:5" s="108" customFormat="1" x14ac:dyDescent="0.3">
      <c r="A53" s="103" t="str">
        <f>'Steam Trap Replacement'!C2</f>
        <v>NR-HVC-STRE-V02-200101</v>
      </c>
      <c r="B53" s="10" t="s">
        <v>55</v>
      </c>
      <c r="C53" s="91" t="s">
        <v>98</v>
      </c>
      <c r="D53" s="105" t="s">
        <v>20</v>
      </c>
      <c r="E53" s="106" t="s">
        <v>99</v>
      </c>
    </row>
    <row r="54" spans="1:5" s="108" customFormat="1" x14ac:dyDescent="0.3">
      <c r="A54" s="103" t="str">
        <f>'Electric HVAC Tune Up Custom'!C2</f>
        <v>NR-HVC-ACTU-V01-210101</v>
      </c>
      <c r="B54" s="10" t="s">
        <v>55</v>
      </c>
      <c r="C54" s="91" t="s">
        <v>100</v>
      </c>
      <c r="D54" s="105" t="s">
        <v>20</v>
      </c>
      <c r="E54" s="106" t="s">
        <v>69</v>
      </c>
    </row>
    <row r="55" spans="1:5" s="108" customFormat="1" x14ac:dyDescent="0.3">
      <c r="A55" s="103" t="str">
        <f>'Electric HVAC Tune Up Deemed'!C2</f>
        <v>NR-HVC-ACTU-V01-210101</v>
      </c>
      <c r="B55" s="10" t="s">
        <v>55</v>
      </c>
      <c r="C55" s="91" t="s">
        <v>101</v>
      </c>
      <c r="D55" s="105" t="s">
        <v>20</v>
      </c>
      <c r="E55" s="106" t="s">
        <v>69</v>
      </c>
    </row>
    <row r="56" spans="1:5" x14ac:dyDescent="0.3">
      <c r="A56" s="6" t="str">
        <f>'CFL - Standard'!C2</f>
        <v>NR-LTG-STCFL-V01-170101</v>
      </c>
      <c r="B56" s="10" t="s">
        <v>102</v>
      </c>
      <c r="C56" s="203" t="s">
        <v>103</v>
      </c>
      <c r="D56" s="8" t="s">
        <v>104</v>
      </c>
      <c r="E56" s="7" t="s">
        <v>105</v>
      </c>
    </row>
    <row r="57" spans="1:5" x14ac:dyDescent="0.3">
      <c r="A57" s="6" t="s">
        <v>106</v>
      </c>
      <c r="B57" s="10" t="s">
        <v>102</v>
      </c>
      <c r="C57" s="203" t="s">
        <v>107</v>
      </c>
      <c r="D57" s="8" t="s">
        <v>108</v>
      </c>
      <c r="E57" s="7" t="s">
        <v>109</v>
      </c>
    </row>
    <row r="58" spans="1:5" x14ac:dyDescent="0.3">
      <c r="A58" s="6" t="str">
        <f>'LED Lamp - Standard'!C2</f>
        <v>NR-LTG-LEDA-V05-210101</v>
      </c>
      <c r="B58" s="10" t="s">
        <v>102</v>
      </c>
      <c r="C58" s="203" t="s">
        <v>110</v>
      </c>
      <c r="D58" s="8" t="s">
        <v>82</v>
      </c>
      <c r="E58" s="7" t="s">
        <v>105</v>
      </c>
    </row>
    <row r="59" spans="1:5" x14ac:dyDescent="0.3">
      <c r="A59" s="6" t="str">
        <f>'LED Lamp - Specialty'!C2</f>
        <v>NR-LTG-LEDS-V05-210101</v>
      </c>
      <c r="B59" s="10" t="s">
        <v>102</v>
      </c>
      <c r="C59" s="203" t="s">
        <v>111</v>
      </c>
      <c r="D59" s="8" t="s">
        <v>82</v>
      </c>
      <c r="E59" s="7" t="s">
        <v>109</v>
      </c>
    </row>
    <row r="60" spans="1:5" x14ac:dyDescent="0.3">
      <c r="A60" s="6" t="str">
        <f>'LED Fixtures'!C2</f>
        <v>NR-LTG-LDFX-V04-200101</v>
      </c>
      <c r="B60" s="10" t="s">
        <v>102</v>
      </c>
      <c r="C60" s="203" t="s">
        <v>112</v>
      </c>
      <c r="D60" s="8" t="s">
        <v>82</v>
      </c>
      <c r="E60" s="7" t="s">
        <v>109</v>
      </c>
    </row>
    <row r="61" spans="1:5" x14ac:dyDescent="0.3">
      <c r="A61" s="6" t="str">
        <f>'T5 HO Fix. and Lamp and Ballast'!C2</f>
        <v>NR-LTG-T5HO-V02-200101</v>
      </c>
      <c r="B61" s="10" t="s">
        <v>102</v>
      </c>
      <c r="C61" s="203" t="s">
        <v>113</v>
      </c>
      <c r="D61" s="8" t="s">
        <v>82</v>
      </c>
      <c r="E61" s="7" t="s">
        <v>109</v>
      </c>
    </row>
    <row r="62" spans="1:5" x14ac:dyDescent="0.3">
      <c r="A62" s="6" t="str">
        <f>'HP and RW T8'!C2</f>
        <v>NR-LTG-HPT8-V01-170101</v>
      </c>
      <c r="B62" s="10" t="s">
        <v>102</v>
      </c>
      <c r="C62" s="203" t="s">
        <v>114</v>
      </c>
      <c r="D62" s="8" t="s">
        <v>82</v>
      </c>
      <c r="E62" s="7" t="s">
        <v>109</v>
      </c>
    </row>
    <row r="63" spans="1:5" x14ac:dyDescent="0.3">
      <c r="A63" s="13" t="str">
        <f>'Metal Halide'!C2</f>
        <v>NR-LTG-PSMH-V02-180101</v>
      </c>
      <c r="B63" s="10" t="s">
        <v>102</v>
      </c>
      <c r="C63" s="91" t="s">
        <v>115</v>
      </c>
      <c r="D63" s="8" t="s">
        <v>20</v>
      </c>
      <c r="E63" s="7" t="s">
        <v>105</v>
      </c>
    </row>
    <row r="64" spans="1:5" x14ac:dyDescent="0.3">
      <c r="A64" s="13" t="str">
        <f>'Commercial LED Exit Sign'!C2</f>
        <v xml:space="preserve"> NR-LTG-EXIT-V04-200101</v>
      </c>
      <c r="B64" s="10" t="s">
        <v>102</v>
      </c>
      <c r="C64" s="90" t="s">
        <v>116</v>
      </c>
      <c r="D64" s="8" t="s">
        <v>79</v>
      </c>
      <c r="E64" s="13" t="s">
        <v>117</v>
      </c>
    </row>
    <row r="65" spans="1:5" x14ac:dyDescent="0.3">
      <c r="A65" s="13" t="str">
        <f>'LED Street Lighting'!C2</f>
        <v>NR-LTG-STLT-V01-190101</v>
      </c>
      <c r="B65" s="10" t="s">
        <v>102</v>
      </c>
      <c r="C65" s="90" t="s">
        <v>118</v>
      </c>
      <c r="D65" s="8"/>
      <c r="E65" s="7" t="s">
        <v>119</v>
      </c>
    </row>
    <row r="66" spans="1:5" ht="165.6" x14ac:dyDescent="0.3">
      <c r="A66" s="13" t="str">
        <f>'LED Traffic Ped. Signal'!C2</f>
        <v>NR-LTG-LDTP-V01-190101</v>
      </c>
      <c r="B66" s="10" t="s">
        <v>102</v>
      </c>
      <c r="C66" s="90" t="s">
        <v>120</v>
      </c>
      <c r="D66" s="8" t="s">
        <v>20</v>
      </c>
      <c r="E66" s="7" t="s">
        <v>121</v>
      </c>
    </row>
    <row r="67" spans="1:5" x14ac:dyDescent="0.3">
      <c r="A67" s="6" t="str">
        <f>'Lighting Controls'!C2</f>
        <v>NR-LTG-LICO-V01-210101</v>
      </c>
      <c r="B67" s="10" t="s">
        <v>102</v>
      </c>
      <c r="C67" s="203" t="s">
        <v>122</v>
      </c>
      <c r="D67" s="8" t="s">
        <v>82</v>
      </c>
      <c r="E67" s="7" t="s">
        <v>109</v>
      </c>
    </row>
    <row r="68" spans="1:5" x14ac:dyDescent="0.3">
      <c r="A68" s="13" t="str">
        <f>'Daylighting Control'!C2</f>
        <v>NR-LTG-DAYC-V03-200101</v>
      </c>
      <c r="B68" s="10" t="s">
        <v>102</v>
      </c>
      <c r="C68" s="90" t="s">
        <v>123</v>
      </c>
      <c r="D68" s="8" t="s">
        <v>82</v>
      </c>
      <c r="E68" s="7" t="s">
        <v>109</v>
      </c>
    </row>
    <row r="69" spans="1:5" x14ac:dyDescent="0.3">
      <c r="A69" s="13" t="str">
        <f>'Multilevel Lighting Switch'!C2</f>
        <v>NR-LTG-MLLS-V03-200101</v>
      </c>
      <c r="B69" s="10" t="s">
        <v>102</v>
      </c>
      <c r="C69" s="90" t="s">
        <v>124</v>
      </c>
      <c r="D69" s="8" t="s">
        <v>20</v>
      </c>
      <c r="E69" s="7" t="s">
        <v>109</v>
      </c>
    </row>
    <row r="70" spans="1:5" x14ac:dyDescent="0.3">
      <c r="A70" s="6" t="str">
        <f>'VFDs for Process'!C2</f>
        <v>NR-MSC-VFDP-V03-200101</v>
      </c>
      <c r="B70" s="10" t="s">
        <v>125</v>
      </c>
      <c r="C70" s="203" t="s">
        <v>126</v>
      </c>
      <c r="D70" s="8" t="s">
        <v>82</v>
      </c>
      <c r="E70" s="13" t="s">
        <v>127</v>
      </c>
    </row>
    <row r="71" spans="1:5" ht="27.6" x14ac:dyDescent="0.3">
      <c r="A71" s="13" t="str">
        <f>'Clothes Washer'!C2</f>
        <v>NR-MSC-CLWA-V02-190101</v>
      </c>
      <c r="B71" s="10" t="s">
        <v>125</v>
      </c>
      <c r="C71" s="90" t="s">
        <v>128</v>
      </c>
      <c r="D71" s="8" t="s">
        <v>57</v>
      </c>
      <c r="E71" s="7" t="s">
        <v>129</v>
      </c>
    </row>
    <row r="72" spans="1:5" x14ac:dyDescent="0.3">
      <c r="A72" s="13" t="str">
        <f>Motors!C2</f>
        <v>NR-MCS-MOTR-V03-200101</v>
      </c>
      <c r="B72" s="10" t="s">
        <v>125</v>
      </c>
      <c r="C72" s="90" t="s">
        <v>130</v>
      </c>
      <c r="D72" s="8" t="s">
        <v>12</v>
      </c>
      <c r="E72" s="7" t="s">
        <v>131</v>
      </c>
    </row>
    <row r="73" spans="1:5" ht="55.2" x14ac:dyDescent="0.3">
      <c r="A73" s="13" t="str">
        <f>'Forklift Battery Charger'!C2</f>
        <v>NR-MSC-BACH-V01-180101</v>
      </c>
      <c r="B73" s="10" t="s">
        <v>125</v>
      </c>
      <c r="C73" s="90" t="s">
        <v>132</v>
      </c>
      <c r="D73" s="8" t="s">
        <v>57</v>
      </c>
      <c r="E73" s="211" t="s">
        <v>133</v>
      </c>
    </row>
    <row r="74" spans="1:5" ht="27.6" x14ac:dyDescent="0.3">
      <c r="A74" s="13" t="str">
        <f>Dishwasher!C2</f>
        <v>NR-FSE-DISH-V02-190101</v>
      </c>
      <c r="B74" s="10" t="s">
        <v>134</v>
      </c>
      <c r="C74" s="90" t="s">
        <v>135</v>
      </c>
      <c r="D74" s="8" t="s">
        <v>12</v>
      </c>
      <c r="E74" s="7" t="s">
        <v>136</v>
      </c>
    </row>
    <row r="75" spans="1:5" x14ac:dyDescent="0.3">
      <c r="A75" s="13" t="str">
        <f>'Com Solid and Glass Door Fridge'!C2</f>
        <v>NR-FSE-CSGD-V01-190101</v>
      </c>
      <c r="B75" s="10" t="s">
        <v>134</v>
      </c>
      <c r="C75" s="90" t="s">
        <v>137</v>
      </c>
      <c r="D75" s="8" t="s">
        <v>12</v>
      </c>
      <c r="E75" s="7" t="s">
        <v>138</v>
      </c>
    </row>
    <row r="76" spans="1:5" ht="27.6" x14ac:dyDescent="0.3">
      <c r="A76" s="13" t="str">
        <f>'Pre-Rinse Spray Valve'!C2</f>
        <v>NR-FSE-SPRY-V03-200101</v>
      </c>
      <c r="B76" s="10" t="s">
        <v>134</v>
      </c>
      <c r="C76" s="90" t="s">
        <v>139</v>
      </c>
      <c r="D76" s="8" t="s">
        <v>140</v>
      </c>
      <c r="E76" s="7" t="s">
        <v>136</v>
      </c>
    </row>
    <row r="77" spans="1:5" x14ac:dyDescent="0.3">
      <c r="A77" s="13" t="str">
        <f>'Infrared Upright Broiler'!C2</f>
        <v>NR-FSE-IRUB-V01-170101</v>
      </c>
      <c r="B77" s="10" t="s">
        <v>134</v>
      </c>
      <c r="C77" s="90" t="s">
        <v>141</v>
      </c>
      <c r="D77" s="8" t="s">
        <v>12</v>
      </c>
      <c r="E77" s="7" t="s">
        <v>142</v>
      </c>
    </row>
    <row r="78" spans="1:5" x14ac:dyDescent="0.3">
      <c r="A78" s="13" t="str">
        <f>'Infrared Salamander Broiler'!C2</f>
        <v>NR-FSE-IRBL-V01-170101</v>
      </c>
      <c r="B78" s="10" t="s">
        <v>134</v>
      </c>
      <c r="C78" s="90" t="s">
        <v>143</v>
      </c>
      <c r="D78" s="8" t="s">
        <v>12</v>
      </c>
      <c r="E78" s="7" t="s">
        <v>142</v>
      </c>
    </row>
    <row r="79" spans="1:5" x14ac:dyDescent="0.3">
      <c r="A79" s="13" t="str">
        <f>'Infrared Charbroiler'!C2</f>
        <v>NR-FSE-IRCB-V01-170101</v>
      </c>
      <c r="B79" s="10" t="s">
        <v>134</v>
      </c>
      <c r="C79" s="90" t="s">
        <v>144</v>
      </c>
      <c r="D79" s="8" t="s">
        <v>12</v>
      </c>
      <c r="E79" s="19" t="s">
        <v>142</v>
      </c>
    </row>
    <row r="80" spans="1:5" ht="27.6" x14ac:dyDescent="0.3">
      <c r="A80" s="13" t="str">
        <f>'Convection Oven'!C2</f>
        <v>NR-FSE-ESCV-V01-170101</v>
      </c>
      <c r="B80" s="10" t="s">
        <v>134</v>
      </c>
      <c r="C80" s="90" t="s">
        <v>145</v>
      </c>
      <c r="D80" s="8" t="s">
        <v>12</v>
      </c>
      <c r="E80" s="7" t="s">
        <v>146</v>
      </c>
    </row>
    <row r="81" spans="1:5" x14ac:dyDescent="0.3">
      <c r="A81" s="13" t="str">
        <f>'Conveyor Oven'!C2</f>
        <v>NR-FSE-CVOV-V03-210101</v>
      </c>
      <c r="B81" s="10" t="s">
        <v>134</v>
      </c>
      <c r="C81" s="90" t="s">
        <v>147</v>
      </c>
      <c r="D81" s="8" t="s">
        <v>12</v>
      </c>
      <c r="E81" s="7" t="s">
        <v>142</v>
      </c>
    </row>
    <row r="82" spans="1:5" x14ac:dyDescent="0.3">
      <c r="A82" s="13" t="str">
        <f>'Infrared Rotisserie Oven'!C2</f>
        <v>NR-FSE-IROV-V01-170101</v>
      </c>
      <c r="B82" s="10" t="s">
        <v>134</v>
      </c>
      <c r="C82" s="90" t="s">
        <v>148</v>
      </c>
      <c r="D82" s="8" t="s">
        <v>12</v>
      </c>
      <c r="E82" s="7" t="s">
        <v>142</v>
      </c>
    </row>
    <row r="83" spans="1:5" ht="27.6" x14ac:dyDescent="0.3">
      <c r="A83" s="13" t="str">
        <f>'Commercial Steam Cooker'!C2</f>
        <v>NR-FSE-STMC-V02-190101</v>
      </c>
      <c r="B83" s="10" t="s">
        <v>134</v>
      </c>
      <c r="C83" s="90" t="s">
        <v>149</v>
      </c>
      <c r="D83" s="8" t="s">
        <v>12</v>
      </c>
      <c r="E83" s="7" t="s">
        <v>146</v>
      </c>
    </row>
    <row r="84" spans="1:5" ht="27.6" x14ac:dyDescent="0.3">
      <c r="A84" s="13" t="str">
        <f>Fryer!C2</f>
        <v>NR-FSE-ESFR-V02-190101</v>
      </c>
      <c r="B84" s="10" t="s">
        <v>134</v>
      </c>
      <c r="C84" s="90" t="s">
        <v>150</v>
      </c>
      <c r="D84" s="8" t="s">
        <v>12</v>
      </c>
      <c r="E84" s="7" t="s">
        <v>146</v>
      </c>
    </row>
    <row r="85" spans="1:5" ht="27.6" x14ac:dyDescent="0.3">
      <c r="A85" s="13" t="str">
        <f>Griddle!C2</f>
        <v>NR-FSE-ESGR-V01-170101</v>
      </c>
      <c r="B85" s="10" t="s">
        <v>134</v>
      </c>
      <c r="C85" s="90" t="s">
        <v>151</v>
      </c>
      <c r="D85" s="8" t="s">
        <v>12</v>
      </c>
      <c r="E85" s="7" t="s">
        <v>146</v>
      </c>
    </row>
    <row r="86" spans="1:5" ht="55.2" x14ac:dyDescent="0.3">
      <c r="A86" s="13" t="str">
        <f>'Infiltration Control - Test'!C2</f>
        <v>NR-SHL-AIRS-V04-210101</v>
      </c>
      <c r="B86" s="10" t="s">
        <v>152</v>
      </c>
      <c r="C86" s="91" t="s">
        <v>153</v>
      </c>
      <c r="D86" s="8" t="s">
        <v>20</v>
      </c>
      <c r="E86" s="7" t="s">
        <v>154</v>
      </c>
    </row>
    <row r="87" spans="1:5" ht="55.2" x14ac:dyDescent="0.3">
      <c r="A87" s="13" t="str">
        <f>'Infiltration Control - Test'!C2</f>
        <v>NR-SHL-AIRS-V04-210101</v>
      </c>
      <c r="B87" s="10" t="s">
        <v>152</v>
      </c>
      <c r="C87" s="91" t="s">
        <v>155</v>
      </c>
      <c r="D87" s="8" t="s">
        <v>20</v>
      </c>
      <c r="E87" s="7" t="s">
        <v>154</v>
      </c>
    </row>
    <row r="88" spans="1:5" ht="55.2" x14ac:dyDescent="0.3">
      <c r="A88" s="13" t="str">
        <f>'Foundation Wall Insulation'!C2</f>
        <v>NR-SHL-FINS-V04-210101</v>
      </c>
      <c r="B88" s="10" t="s">
        <v>152</v>
      </c>
      <c r="C88" s="91" t="s">
        <v>156</v>
      </c>
      <c r="D88" s="8" t="s">
        <v>17</v>
      </c>
      <c r="E88" s="7" t="s">
        <v>154</v>
      </c>
    </row>
    <row r="89" spans="1:5" ht="55.2" x14ac:dyDescent="0.3">
      <c r="A89" s="13" t="str">
        <f>'Roof Insulation'!C2</f>
        <v>NR-SHL-XINS-V05-210101</v>
      </c>
      <c r="B89" s="10" t="s">
        <v>152</v>
      </c>
      <c r="C89" s="90" t="s">
        <v>157</v>
      </c>
      <c r="D89" s="8" t="s">
        <v>17</v>
      </c>
      <c r="E89" s="7" t="s">
        <v>154</v>
      </c>
    </row>
    <row r="90" spans="1:5" ht="55.2" x14ac:dyDescent="0.3">
      <c r="A90" s="13" t="str">
        <f>'Wall Insulation'!C2</f>
        <v>NR-SHL-WINS-V03-210101</v>
      </c>
      <c r="B90" s="10" t="s">
        <v>152</v>
      </c>
      <c r="C90" s="90" t="s">
        <v>158</v>
      </c>
      <c r="D90" s="8" t="s">
        <v>17</v>
      </c>
      <c r="E90" s="7" t="s">
        <v>154</v>
      </c>
    </row>
    <row r="91" spans="1:5" ht="55.2" x14ac:dyDescent="0.3">
      <c r="A91" s="13" t="str">
        <f>'Efficient Windows'!C2</f>
        <v>NR-SHL-WIND-V05-210101</v>
      </c>
      <c r="B91" s="10" t="s">
        <v>152</v>
      </c>
      <c r="C91" s="91" t="s">
        <v>159</v>
      </c>
      <c r="D91" s="8" t="s">
        <v>160</v>
      </c>
      <c r="E91" s="7" t="s">
        <v>154</v>
      </c>
    </row>
    <row r="92" spans="1:5" ht="55.2" x14ac:dyDescent="0.3">
      <c r="A92" s="13" t="str">
        <f>'Insulated Doors'!C2</f>
        <v>NR-SHL-DOOR-V05-210101</v>
      </c>
      <c r="B92" s="10" t="s">
        <v>152</v>
      </c>
      <c r="C92" s="90" t="s">
        <v>161</v>
      </c>
      <c r="D92" s="8" t="s">
        <v>20</v>
      </c>
      <c r="E92" s="7" t="s">
        <v>154</v>
      </c>
    </row>
    <row r="93" spans="1:5" ht="55.2" x14ac:dyDescent="0.3">
      <c r="A93" s="13" t="str">
        <f>'LED Fridge Case Light Oc Sensor'!C2</f>
        <v>NR-RFG-CLOS-V01-190101</v>
      </c>
      <c r="B93" s="10" t="s">
        <v>162</v>
      </c>
      <c r="C93" s="90" t="s">
        <v>163</v>
      </c>
      <c r="D93" s="8" t="s">
        <v>20</v>
      </c>
      <c r="E93" s="7" t="s">
        <v>164</v>
      </c>
    </row>
    <row r="94" spans="1:5" x14ac:dyDescent="0.3">
      <c r="A94" s="13" t="str">
        <f>'Door Heater Ctrl Cool Freezer'!C2</f>
        <v>NR-RFG-DHCT-V02-180101</v>
      </c>
      <c r="B94" s="10" t="s">
        <v>162</v>
      </c>
      <c r="C94" s="90" t="s">
        <v>165</v>
      </c>
      <c r="D94" s="8" t="s">
        <v>20</v>
      </c>
      <c r="E94" s="7" t="s">
        <v>138</v>
      </c>
    </row>
    <row r="95" spans="1:5" ht="26.4" x14ac:dyDescent="0.3">
      <c r="A95" s="13" t="str">
        <f>'Eff Motors Walk-in Display'!C2</f>
        <v>NR-RFG-ECMF-V03-190101</v>
      </c>
      <c r="B95" s="10" t="s">
        <v>162</v>
      </c>
      <c r="C95" s="90" t="s">
        <v>166</v>
      </c>
      <c r="D95" s="8" t="s">
        <v>20</v>
      </c>
      <c r="E95" s="7" t="s">
        <v>138</v>
      </c>
    </row>
    <row r="96" spans="1:5" x14ac:dyDescent="0.3">
      <c r="A96" s="13" t="str">
        <f>'Night Covers'!C2</f>
        <v>NR-RFG-NCOV-V02-180101</v>
      </c>
      <c r="B96" s="10" t="s">
        <v>162</v>
      </c>
      <c r="C96" s="90" t="s">
        <v>167</v>
      </c>
      <c r="D96" s="8" t="s">
        <v>20</v>
      </c>
      <c r="E96" s="7" t="s">
        <v>168</v>
      </c>
    </row>
    <row r="97" spans="1:5" x14ac:dyDescent="0.3">
      <c r="A97" s="13" t="str">
        <f>'Refrigerated Bev Vend Machine'!C2</f>
        <v>NR-RFG-ESVE-V03-210101</v>
      </c>
      <c r="B97" s="10" t="s">
        <v>162</v>
      </c>
      <c r="C97" s="90" t="s">
        <v>169</v>
      </c>
      <c r="D97" s="8" t="s">
        <v>12</v>
      </c>
      <c r="E97" s="7" t="s">
        <v>138</v>
      </c>
    </row>
    <row r="98" spans="1:5" ht="27.6" x14ac:dyDescent="0.3">
      <c r="A98" s="13" t="str">
        <f>'Fridge Recycling - Regression'!C2</f>
        <v>NR-REF-RFRC-V02-200101</v>
      </c>
      <c r="B98" s="10" t="s">
        <v>162</v>
      </c>
      <c r="C98" s="90" t="s">
        <v>170</v>
      </c>
      <c r="D98" s="8" t="s">
        <v>97</v>
      </c>
      <c r="E98" s="7" t="s">
        <v>171</v>
      </c>
    </row>
    <row r="99" spans="1:5" ht="27.6" x14ac:dyDescent="0.3">
      <c r="A99" s="13" t="str">
        <f>'Fridge Recycling - Regression'!C2</f>
        <v>NR-REF-RFRC-V02-200101</v>
      </c>
      <c r="B99" s="10" t="s">
        <v>162</v>
      </c>
      <c r="C99" s="90" t="s">
        <v>172</v>
      </c>
      <c r="D99" s="8" t="s">
        <v>97</v>
      </c>
      <c r="E99" s="7" t="s">
        <v>171</v>
      </c>
    </row>
    <row r="100" spans="1:5" ht="27.6" x14ac:dyDescent="0.3">
      <c r="A100" s="13" t="str">
        <f>'Freezer Recycling - Regression'!C2</f>
        <v>NR-REF-RFRC-V02-200101</v>
      </c>
      <c r="B100" s="10" t="s">
        <v>162</v>
      </c>
      <c r="C100" s="90" t="s">
        <v>173</v>
      </c>
      <c r="D100" s="8" t="s">
        <v>97</v>
      </c>
      <c r="E100" s="7" t="s">
        <v>171</v>
      </c>
    </row>
    <row r="101" spans="1:5" ht="27.6" x14ac:dyDescent="0.3">
      <c r="A101" s="13" t="str">
        <f>'Freezer Recycling - Regression'!C2</f>
        <v>NR-REF-RFRC-V02-200101</v>
      </c>
      <c r="B101" s="10" t="s">
        <v>162</v>
      </c>
      <c r="C101" s="90" t="s">
        <v>174</v>
      </c>
      <c r="D101" s="8" t="s">
        <v>97</v>
      </c>
      <c r="E101" s="7" t="s">
        <v>171</v>
      </c>
    </row>
    <row r="102" spans="1:5" x14ac:dyDescent="0.3">
      <c r="A102" s="13" t="str">
        <f>'Scroll Fridge Compressor'!C2</f>
        <v>NR-RFG-SCR-V02-190101</v>
      </c>
      <c r="B102" s="10" t="s">
        <v>162</v>
      </c>
      <c r="C102" s="90" t="s">
        <v>175</v>
      </c>
      <c r="D102" s="8" t="s">
        <v>20</v>
      </c>
      <c r="E102" s="7" t="s">
        <v>176</v>
      </c>
    </row>
    <row r="103" spans="1:5" x14ac:dyDescent="0.3">
      <c r="A103" s="13" t="str">
        <f>'Strip Curtain Walk in Cool Free'!C2</f>
        <v>NR-RFG-STCR-V03-190101</v>
      </c>
      <c r="B103" s="10" t="s">
        <v>162</v>
      </c>
      <c r="C103" s="90" t="s">
        <v>177</v>
      </c>
      <c r="D103" s="8" t="s">
        <v>20</v>
      </c>
      <c r="E103" s="7" t="s">
        <v>138</v>
      </c>
    </row>
    <row r="104" spans="1:5" x14ac:dyDescent="0.3">
      <c r="A104" s="13" t="str">
        <f>'Ice Maker'!C2</f>
        <v>NR-RFG-ESIM-V02-190101</v>
      </c>
      <c r="B104" s="10" t="s">
        <v>162</v>
      </c>
      <c r="C104" s="90" t="s">
        <v>178</v>
      </c>
      <c r="D104" s="8" t="s">
        <v>12</v>
      </c>
      <c r="E104" s="7" t="s">
        <v>179</v>
      </c>
    </row>
    <row r="105" spans="1:5" ht="26.4" x14ac:dyDescent="0.3">
      <c r="A105" s="107" t="str">
        <f>'Eff Motor Contr Walk-in Display'!C2</f>
        <v>NR-RFG-ECMC-V01-190101</v>
      </c>
      <c r="B105" s="104" t="s">
        <v>162</v>
      </c>
      <c r="C105" s="91" t="s">
        <v>180</v>
      </c>
      <c r="D105" s="8" t="s">
        <v>20</v>
      </c>
      <c r="E105" s="7" t="s">
        <v>176</v>
      </c>
    </row>
    <row r="106" spans="1:5" ht="41.4" x14ac:dyDescent="0.3">
      <c r="A106" s="6" t="str">
        <f>'Add Doors to Display Cases'!C2</f>
        <v>NR-RFG-DOOR-V01-210101</v>
      </c>
      <c r="B106" s="104" t="s">
        <v>162</v>
      </c>
      <c r="C106" s="213" t="s">
        <v>181</v>
      </c>
      <c r="D106" s="8" t="s">
        <v>20</v>
      </c>
      <c r="E106" s="10" t="s">
        <v>182</v>
      </c>
    </row>
    <row r="107" spans="1:5" x14ac:dyDescent="0.3">
      <c r="A107" s="6" t="str">
        <f>'Refrigeration Economizers'!C2</f>
        <v>NR-RFG-ECON-V01-210101</v>
      </c>
      <c r="B107" s="104" t="s">
        <v>162</v>
      </c>
      <c r="C107" s="213" t="s">
        <v>183</v>
      </c>
      <c r="D107" s="8" t="s">
        <v>20</v>
      </c>
      <c r="E107" s="6" t="s">
        <v>184</v>
      </c>
    </row>
    <row r="108" spans="1:5" ht="55.2" x14ac:dyDescent="0.3">
      <c r="A108" s="6" t="str">
        <f>'Air Compressor with VSD'!C2</f>
        <v>NR-MSC-VSDA-V01-210101</v>
      </c>
      <c r="B108" s="10" t="s">
        <v>185</v>
      </c>
      <c r="C108" s="213" t="s">
        <v>186</v>
      </c>
      <c r="D108" s="8" t="s">
        <v>12</v>
      </c>
      <c r="E108" s="10" t="s">
        <v>187</v>
      </c>
    </row>
    <row r="109" spans="1:5" ht="55.2" x14ac:dyDescent="0.3">
      <c r="A109" s="6" t="str">
        <f>'High Efficiency Air Nozzle'!C2</f>
        <v>NR-MSC-ACNZ-V01-210101</v>
      </c>
      <c r="B109" s="10" t="s">
        <v>185</v>
      </c>
      <c r="C109" s="213" t="s">
        <v>188</v>
      </c>
      <c r="D109" s="8" t="s">
        <v>20</v>
      </c>
      <c r="E109" s="10" t="s">
        <v>187</v>
      </c>
    </row>
    <row r="110" spans="1:5" x14ac:dyDescent="0.3">
      <c r="A110" s="6" t="str">
        <f>'No Loss Condensate Drain'!C2</f>
        <v xml:space="preserve"> NR-MSC-NLCD-V01-210101</v>
      </c>
      <c r="B110" s="10" t="s">
        <v>185</v>
      </c>
      <c r="C110" s="213" t="s">
        <v>189</v>
      </c>
      <c r="D110" s="8" t="s">
        <v>20</v>
      </c>
      <c r="E110" s="10" t="s">
        <v>190</v>
      </c>
    </row>
  </sheetData>
  <mergeCells count="1">
    <mergeCell ref="A5:C5"/>
  </mergeCells>
  <hyperlinks>
    <hyperlink ref="C14" location="'Heat Reclaimer'!A1" display="Heat Reclaimer"/>
    <hyperlink ref="C15" location="'Heat Mat'!A1" display="Heat Mat"/>
    <hyperlink ref="C16" location="'Grain Dryer'!A1" display="Grain Dryer"/>
    <hyperlink ref="C17" location="'Live Stock Waterer'!A1" display="Live Stock Waterer"/>
    <hyperlink ref="C18" location="'Low Pressure Irrigation'!A1" display="Low Pressure Irrigation"/>
    <hyperlink ref="C19" location="'VFD Dairy Vac Pump Milk Machine'!A1" display="Variable Speed Frequency Drive for Dairy Vacuum Pump and Milking Machine"/>
    <hyperlink ref="C20" location="'Dairy Plate Cooler'!A1" display="Dairy Plate Cooler"/>
    <hyperlink ref="C27" location="'Controls Cent. Dom. Hot Water'!A1" display="Controls for Central Domestic Hot Water"/>
    <hyperlink ref="C28" location="'Pool Covers'!A1" display="Pool Covers"/>
    <hyperlink ref="C29" location="'Drainwater Heat Recovery'!A1" display="Drainwater Heat Recovery"/>
    <hyperlink ref="C32" location="'Furnace Blower Motor'!A1" display="Furnace Blower Motor"/>
    <hyperlink ref="C33" location="'Heat Pump Systems'!A1" display="Heat Pump Systems"/>
    <hyperlink ref="C35" location="'Sing-Pack and Split Sys Uni AC'!A1" display="Single-Package and Split System Unitary Air Conditioners"/>
    <hyperlink ref="C36" location="'Electric Chiller'!A1" display="Electric Chiller"/>
    <hyperlink ref="C37" location="PTAC!A1" display="Package Terminal Air Conditioner (PTAC) "/>
    <hyperlink ref="C38" location="PTHP!A1" display="Package Terminal Heat Pump (PTHP)"/>
    <hyperlink ref="C39" location="'Guest Room Energy Mgmt (PTAC)'!A1" display="Guest Room Energy Management (PTAC)"/>
    <hyperlink ref="C45" location="'Duct Insulation'!A1" display="Duct Insulation"/>
    <hyperlink ref="C46" location="'Duct Repair Sealing Blower Door'!A1" display="Duct Repair and Sealing - Blower Door"/>
    <hyperlink ref="C47" location="'Duct Repair Sealing Deemed'!A1" display="Duct Repair and Sealing - Deemed"/>
    <hyperlink ref="C48" location="'Chiller Pipe Insulation'!A1" display="Chiller Pipe Insulation"/>
    <hyperlink ref="C49" location="'Hydronic Heat Pipe Insulation'!A1" display="Hydronic Heating Pipe Insulation"/>
    <hyperlink ref="C50" location="'Shut Off Damper... '!A1" display="Shut Off Damper for Space Heating Boilers or Furnaces"/>
    <hyperlink ref="C51" location="'Room AC'!A1" display="Room Air Conditioner"/>
    <hyperlink ref="C52" location="'Room AC Recycling'!A1" display="Room Air Conditioner Recycling"/>
    <hyperlink ref="C63" location="'Metal Halide'!A1" display="Metal Halide"/>
    <hyperlink ref="C64" location="'Commercial LED Exit Sign'!A1" display="Commercial LED Exit Sign"/>
    <hyperlink ref="C65" location="'LED Street Lighting'!A1" display="LED Street Lighting"/>
    <hyperlink ref="C66" location="'LED Traffic Ped. Signal'!A1" display="LED Traffic and Pedestrian Signals"/>
    <hyperlink ref="C68" location="'Daylighting Control'!A1" display="Daylighting Control"/>
    <hyperlink ref="C71" location="'Clothes Washer'!A1" display="Clothes Washer"/>
    <hyperlink ref="C69" location="'Multilevel Lighting Switch'!A1" display="Multi-Level Lighting Switch"/>
    <hyperlink ref="C72" location="Motors!A1" display="Motors"/>
    <hyperlink ref="C74" location="Dishwasher!A1" display="Dishwasher"/>
    <hyperlink ref="C75" location="'Com Solid and Glass Door Fridge'!A1" display="Commercial Solid and Glass Door Refrigerators &amp; Freezers"/>
    <hyperlink ref="C76" location="'Pre-Rinse Spray Valve'!A1" display="Pre-Rinse Spray Valve"/>
    <hyperlink ref="C77" location="'Infrared Upright Broiler'!A1" display="Infrared Upright Broiler"/>
    <hyperlink ref="C78" location="'Infrared Salamander Broiler'!A1" display="Infrared Salamander Broiler"/>
    <hyperlink ref="C79" location="'Infrared Charbroiler'!A1" display="Infrared Charbroiler"/>
    <hyperlink ref="C80" location="'Convection Oven'!A1" display="Convection Oven"/>
    <hyperlink ref="C81" location="'Conveyor Oven'!A1" display="Conveyor Oven"/>
    <hyperlink ref="C82" location="'Infrared Rotisserie Oven'!A1" display="Infrared Rotisserie Oven"/>
    <hyperlink ref="C83" location="'Commercial Steam Cooker'!A1" display="Commercial Steam Cooker"/>
    <hyperlink ref="C84" location="Fryer!A1" display="Fryer"/>
    <hyperlink ref="C85" location="Griddle!A1" display="Griddle"/>
    <hyperlink ref="C86" location="'Infiltration Control - Test'!A1" display="Infiltration Control - Blower Door"/>
    <hyperlink ref="C87" location="'Infiltration Control - Deemed'!A1" display="Infiltration Control - Deemed"/>
    <hyperlink ref="C88" location="'Foundation Wall Insulation'!A1" display="Foundation Wall Insulation"/>
    <hyperlink ref="C89" location="'Roof Insulation'!A1" display="Roof Insulation"/>
    <hyperlink ref="C90" location="'Wall Insulation'!A1" display="Wall Insulation"/>
    <hyperlink ref="C91" location="'Efficient Windows'!A1" display="Efficient Windows"/>
    <hyperlink ref="C92" location="'Insulated Doors'!A1" display="Insulated Doors"/>
    <hyperlink ref="C93" location="'LED Fridge Case Light Oc Sensor'!A1" display="LED Refrigerator Case Light Occupancy Sensor"/>
    <hyperlink ref="C94" location="'Door Heater Ctrl Cool Freezer'!A1" display="Door Heater Controls for Cooler or Freezer"/>
    <hyperlink ref="C95" location="'Eff Motors Walk-in Display'!A1" display="Efficient Motors for Walk-in and Display Case Coolers / Freezers"/>
    <hyperlink ref="C96" location="'Night Covers'!A1" display="Night Covers for Open Refrigerated Display Cases"/>
    <hyperlink ref="C97" location="'Refrigerated Bev Vend Machine'!A1" display="Refrigerated Beverage Vending Machine"/>
    <hyperlink ref="C98" location="'Fridge Recycling - Regression'!A1" display="Refrigerator Recycling - Regression"/>
    <hyperlink ref="C99" location="'Fridge Recycling - Deemed'!A1" display="Refrigerator Recycling - Deemed"/>
    <hyperlink ref="C100" location="'Freezer Recycling - Regression'!A1" display="Freezer Recycling - Regression"/>
    <hyperlink ref="C101" location="'Freezer Recycling - Deemed'!A1" display="Freezer Recycling - Deemed"/>
    <hyperlink ref="C102" location="'Scroll Fridge Compressor'!A1" display="Scroll Refrigeration Compressor"/>
    <hyperlink ref="C103" location="'Strip Curtain Walk in Cool Free'!A1" display="Strip Curtain for Walk-in Coolers and Freezers"/>
    <hyperlink ref="C104" location="'Ice Maker'!A1" display="Ice Maker"/>
    <hyperlink ref="C73" location="'Forklift Battery Charger'!A1" display="Forklift Battery Charger"/>
    <hyperlink ref="C53" location="'Steam Trap Replacement'!A1" display="Steam Trap Replacement or Repair"/>
    <hyperlink ref="C105" location="'Eff Motor Contr Walk-in Display'!A1" display="Efficient Motor Controls for Walk-in and Display Case Coolers/Freezers"/>
    <hyperlink ref="C7" location="'Circulation Fans'!A1" display="Circulation Fans"/>
    <hyperlink ref="C8" location="'Ventilation Fans'!A1" display="Ventilation Fans"/>
    <hyperlink ref="C9" location="'High Volume Low Speed Fans'!A1" display="High Volume Low Speed Fans"/>
    <hyperlink ref="C10" location="'Temp. Based On Off Vent. Contr.'!A1" display="Temperature Based On/Off Ventilation Controller"/>
    <hyperlink ref="C24" location="'Low Flow Faucet Aerators'!A1" display="Low Flow Faucet Aerators"/>
    <hyperlink ref="C25" location="'Low Flow Showerheads'!A1" display="Low Flow Showerheads"/>
    <hyperlink ref="C26" location="'Gas Hot Water Heater'!A1" display="Gas Hot Water Heater"/>
    <hyperlink ref="C30" location="Boiler!A1" display="Boiler"/>
    <hyperlink ref="C31" location="Furnace!A1" display="Furnace"/>
    <hyperlink ref="C34" location="'Geothermal Source Heat Pump'!A1" display="Geothermal Source Heat Pump"/>
    <hyperlink ref="C40" location="'Boiler Tune Up'!A1" display="Boiler Tune-up"/>
    <hyperlink ref="C41" location="'Furnace Tune Up'!A1" display="Furnace Tune-Up"/>
    <hyperlink ref="C42" location="'Sm. Commercial Prog. Thermostat'!A1" display="Small Commercial Programmable Thermostats"/>
    <hyperlink ref="C43" location="'VFDs for HVAC Pumps'!A1" display="Variable Frequency Drives for HVAC Pumps"/>
    <hyperlink ref="C44" location="'VFDs for HVAC Sup. and Ret. Fan'!A1" display="Variable Frequency Drives for HVAC Supply and Return Fans"/>
    <hyperlink ref="C56" location="'CFL - Standard'!A1" display="Compact Fluorescent Lamp - Standard"/>
    <hyperlink ref="C57" location="'CFL - Specialty'!A1" display="Compact Fluorescent Lamp - Specialty"/>
    <hyperlink ref="C58" location="'LED Lamp - Standard'!A1" display="LED Lamp Standard"/>
    <hyperlink ref="C59" location="'LED Lamp - Specialty'!A1" display="LED Lamp Specialty"/>
    <hyperlink ref="C61" location="'T5 HO Fix. and Lamp and Ballast'!A1" display="T5 HO Fixtures and Lamp/Ballast Systems"/>
    <hyperlink ref="C60" location="'LED Fixtures'!A1" display="LED Fixtures"/>
    <hyperlink ref="C62" location="'HP and RW T8'!A1" display="High Performance and Reduced Wattage T8 Fixtures and Lamps"/>
    <hyperlink ref="C67" location="'Lighting Controls'!A1" display="Lighting Control"/>
    <hyperlink ref="C70" location="'VFDs for Process'!A1" display="Variable Frequency Drives for Process"/>
    <hyperlink ref="C54" location="'Electric HVAC Tune Up Custom'!A1" display="Electric HVAC Tune-Up Custom"/>
    <hyperlink ref="C55" location="'Electric HVAC Tune Up Deemed'!A1" display="Electric HVAC Tune-Up Deemed"/>
    <hyperlink ref="C106" location="'Add Doors to Display Cases'!A1" display="'Add Doors to Display Cases'!A1"/>
    <hyperlink ref="C107" location="'Refrigeration Economizers'!A1" display="'Refrigeration Economizers'!A1"/>
    <hyperlink ref="C21" location="'LED Grow Light'!A1" display="'LED Grow Light'!A1"/>
    <hyperlink ref="C22" location="'Grain Bin Fan Controls - Deemed'!A1" display="'Grain Bin Fan Controls - Deemed'!A1"/>
    <hyperlink ref="C23" location="'Grain Bin Fan Controls - Custom'!A1" display="'Grain Bin Fan Controls - Custom'!A1"/>
    <hyperlink ref="C108" location="'Air Compressor with VSD'!A1" display="'Air Compressor with VSD'!A1"/>
    <hyperlink ref="C109" location="'High Efficiency Air Nozzle'!A1" display="'High Efficiency Air Nozzle'!A1"/>
    <hyperlink ref="C110" location="'No Loss Condensate Drain'!A1" display="'No Loss Condensate Drain'!A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97"/>
  <sheetViews>
    <sheetView topLeftCell="A52" workbookViewId="0">
      <selection activeCell="B59" sqref="B59:V59"/>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Heat Reclaimer</v>
      </c>
    </row>
    <row r="2" spans="2:9" x14ac:dyDescent="0.3">
      <c r="B2" s="18" t="s">
        <v>191</v>
      </c>
      <c r="C2" s="18" t="s">
        <v>377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378</v>
      </c>
      <c r="C26" s="344" t="s">
        <v>379</v>
      </c>
      <c r="D26" s="345"/>
      <c r="E26" s="345"/>
      <c r="F26" s="345"/>
      <c r="G26" s="345"/>
      <c r="H26" s="346"/>
      <c r="P26" s="31"/>
      <c r="Q26" s="31"/>
    </row>
    <row r="27" spans="1:17" x14ac:dyDescent="0.3">
      <c r="A27" s="301"/>
      <c r="B27" s="30" t="s">
        <v>212</v>
      </c>
      <c r="C27" s="344" t="s">
        <v>365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32" t="s">
        <v>380</v>
      </c>
      <c r="C44" s="26"/>
      <c r="D44" s="26"/>
      <c r="E44" s="288" t="s">
        <v>381</v>
      </c>
      <c r="F44" s="289"/>
      <c r="G44" s="289"/>
      <c r="H44" s="289"/>
      <c r="I44" s="290"/>
      <c r="L44" s="1"/>
      <c r="M44" s="1"/>
    </row>
    <row r="45" spans="1:17" ht="15" customHeight="1" x14ac:dyDescent="0.3">
      <c r="B45" s="32" t="s">
        <v>382</v>
      </c>
      <c r="C45" s="26"/>
      <c r="D45" s="26"/>
      <c r="E45" s="288" t="s">
        <v>383</v>
      </c>
      <c r="F45" s="289"/>
      <c r="G45" s="289"/>
      <c r="H45" s="289"/>
      <c r="I45" s="290"/>
      <c r="L45" s="1"/>
      <c r="M45" s="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44.25" customHeight="1" x14ac:dyDescent="0.3">
      <c r="B55" s="306" t="s">
        <v>384</v>
      </c>
      <c r="C55" s="312" t="s">
        <v>385</v>
      </c>
      <c r="D55" s="242" t="s">
        <v>386</v>
      </c>
      <c r="E55" s="242"/>
      <c r="F55" s="242"/>
      <c r="G55" s="89">
        <v>468229</v>
      </c>
      <c r="H55" s="89" t="s">
        <v>256</v>
      </c>
      <c r="I55" s="221" t="s">
        <v>387</v>
      </c>
      <c r="J55" s="322" t="s">
        <v>388</v>
      </c>
      <c r="K55" s="323"/>
      <c r="L55" s="323"/>
      <c r="M55" s="323"/>
      <c r="N55" s="323"/>
      <c r="O55" s="323"/>
      <c r="P55" s="323"/>
      <c r="Q55" s="323"/>
      <c r="R55" s="323"/>
      <c r="S55" s="323"/>
      <c r="T55" s="323"/>
      <c r="U55" s="323"/>
      <c r="V55" s="324"/>
    </row>
    <row r="56" spans="2:22" ht="41.25" customHeight="1" x14ac:dyDescent="0.3">
      <c r="B56" s="308"/>
      <c r="C56" s="314"/>
      <c r="D56" s="242" t="s">
        <v>389</v>
      </c>
      <c r="E56" s="242"/>
      <c r="F56" s="242"/>
      <c r="G56" s="89">
        <v>332797</v>
      </c>
      <c r="H56" s="89" t="s">
        <v>256</v>
      </c>
      <c r="I56" s="221" t="s">
        <v>387</v>
      </c>
      <c r="J56" s="328"/>
      <c r="K56" s="329"/>
      <c r="L56" s="329"/>
      <c r="M56" s="329"/>
      <c r="N56" s="329"/>
      <c r="O56" s="329"/>
      <c r="P56" s="329"/>
      <c r="Q56" s="329"/>
      <c r="R56" s="329"/>
      <c r="S56" s="329"/>
      <c r="T56" s="329"/>
      <c r="U56" s="329"/>
      <c r="V56" s="330"/>
    </row>
    <row r="57" spans="2:22" ht="15" customHeight="1" x14ac:dyDescent="0.3">
      <c r="B57" s="250" t="s">
        <v>390</v>
      </c>
      <c r="C57" s="242"/>
      <c r="D57" s="242"/>
      <c r="E57" s="242"/>
      <c r="F57" s="242"/>
      <c r="G57" s="272">
        <v>0.9</v>
      </c>
      <c r="H57" s="221" t="s">
        <v>264</v>
      </c>
      <c r="I57" s="221"/>
      <c r="J57" s="288" t="s">
        <v>391</v>
      </c>
      <c r="K57" s="289"/>
      <c r="L57" s="289"/>
      <c r="M57" s="289"/>
      <c r="N57" s="289"/>
      <c r="O57" s="289"/>
      <c r="P57" s="289"/>
      <c r="Q57" s="289"/>
      <c r="R57" s="289"/>
      <c r="S57" s="289"/>
      <c r="T57" s="289"/>
      <c r="U57" s="289"/>
      <c r="V57" s="290"/>
    </row>
    <row r="58" spans="2:22" ht="15" customHeight="1" x14ac:dyDescent="0.3">
      <c r="B58" s="250" t="s">
        <v>392</v>
      </c>
      <c r="C58" s="242"/>
      <c r="D58" s="272"/>
      <c r="E58" s="242"/>
      <c r="F58" s="242"/>
      <c r="G58" s="34">
        <v>3412</v>
      </c>
      <c r="H58" s="221" t="s">
        <v>256</v>
      </c>
      <c r="I58" s="221" t="s">
        <v>393</v>
      </c>
      <c r="J58" s="288" t="s">
        <v>394</v>
      </c>
      <c r="K58" s="289"/>
      <c r="L58" s="289"/>
      <c r="M58" s="289"/>
      <c r="N58" s="289"/>
      <c r="O58" s="289"/>
      <c r="P58" s="289"/>
      <c r="Q58" s="289"/>
      <c r="R58" s="289"/>
      <c r="S58" s="289"/>
      <c r="T58" s="289"/>
      <c r="U58" s="289"/>
      <c r="V58" s="290"/>
    </row>
    <row r="59" spans="2:22" ht="15" customHeight="1" x14ac:dyDescent="0.3">
      <c r="B59" s="250" t="s">
        <v>395</v>
      </c>
      <c r="C59" s="242"/>
      <c r="D59" s="272"/>
      <c r="E59" s="242"/>
      <c r="F59" s="242"/>
      <c r="G59" s="277">
        <v>51.6</v>
      </c>
      <c r="H59" s="221" t="s">
        <v>264</v>
      </c>
      <c r="I59" s="221" t="s">
        <v>396</v>
      </c>
      <c r="J59" s="288" t="s">
        <v>397</v>
      </c>
      <c r="K59" s="289"/>
      <c r="L59" s="289"/>
      <c r="M59" s="289"/>
      <c r="N59" s="289"/>
      <c r="O59" s="289"/>
      <c r="P59" s="289"/>
      <c r="Q59" s="289"/>
      <c r="R59" s="289"/>
      <c r="S59" s="289"/>
      <c r="T59" s="289"/>
      <c r="U59" s="289"/>
      <c r="V59" s="290"/>
    </row>
    <row r="60" spans="2:22" ht="15" customHeight="1" x14ac:dyDescent="0.3">
      <c r="B60" s="250" t="s">
        <v>398</v>
      </c>
      <c r="C60" s="242"/>
      <c r="D60" s="272"/>
      <c r="E60" s="242"/>
      <c r="F60" s="242"/>
      <c r="G60" s="272">
        <v>0.93</v>
      </c>
      <c r="H60" s="221" t="s">
        <v>256</v>
      </c>
      <c r="I60" s="221" t="s">
        <v>399</v>
      </c>
      <c r="J60" s="288" t="s">
        <v>400</v>
      </c>
      <c r="K60" s="289"/>
      <c r="L60" s="289"/>
      <c r="M60" s="289"/>
      <c r="N60" s="289"/>
      <c r="O60" s="289"/>
      <c r="P60" s="289"/>
      <c r="Q60" s="289"/>
      <c r="R60" s="289"/>
      <c r="S60" s="289"/>
      <c r="T60" s="289"/>
      <c r="U60" s="289"/>
      <c r="V60" s="290"/>
    </row>
    <row r="61" spans="2:22" ht="15" customHeight="1" x14ac:dyDescent="0.3">
      <c r="B61" s="306" t="s">
        <v>401</v>
      </c>
      <c r="C61" s="312" t="s">
        <v>385</v>
      </c>
      <c r="D61" s="272" t="s">
        <v>402</v>
      </c>
      <c r="E61" s="242"/>
      <c r="F61" s="242"/>
      <c r="G61" s="34">
        <v>59</v>
      </c>
      <c r="H61" s="309" t="s">
        <v>256</v>
      </c>
      <c r="I61" s="309" t="s">
        <v>357</v>
      </c>
      <c r="J61" s="322" t="s">
        <v>358</v>
      </c>
      <c r="K61" s="323"/>
      <c r="L61" s="323"/>
      <c r="M61" s="323"/>
      <c r="N61" s="323"/>
      <c r="O61" s="323"/>
      <c r="P61" s="323"/>
      <c r="Q61" s="323"/>
      <c r="R61" s="323"/>
      <c r="S61" s="323"/>
      <c r="T61" s="323"/>
      <c r="U61" s="323"/>
      <c r="V61" s="324"/>
    </row>
    <row r="62" spans="2:22" ht="15" customHeight="1" x14ac:dyDescent="0.3">
      <c r="B62" s="308"/>
      <c r="C62" s="314"/>
      <c r="D62" s="272" t="s">
        <v>403</v>
      </c>
      <c r="E62" s="242"/>
      <c r="F62" s="242"/>
      <c r="G62" s="34">
        <v>19</v>
      </c>
      <c r="H62" s="311"/>
      <c r="I62" s="311"/>
      <c r="J62" s="328"/>
      <c r="K62" s="329"/>
      <c r="L62" s="329"/>
      <c r="M62" s="329"/>
      <c r="N62" s="329"/>
      <c r="O62" s="329"/>
      <c r="P62" s="329"/>
      <c r="Q62" s="329"/>
      <c r="R62" s="329"/>
      <c r="S62" s="329"/>
      <c r="T62" s="329"/>
      <c r="U62" s="329"/>
      <c r="V62" s="330"/>
    </row>
    <row r="63" spans="2:22" ht="15" customHeight="1" x14ac:dyDescent="0.3">
      <c r="B63" s="250" t="s">
        <v>404</v>
      </c>
      <c r="C63" s="242"/>
      <c r="D63" s="272"/>
      <c r="E63" s="242"/>
      <c r="F63" s="242"/>
      <c r="G63" s="34">
        <v>365</v>
      </c>
      <c r="H63" s="221" t="s">
        <v>256</v>
      </c>
      <c r="I63" s="221" t="s">
        <v>405</v>
      </c>
      <c r="J63" s="288" t="s">
        <v>406</v>
      </c>
      <c r="K63" s="289"/>
      <c r="L63" s="289"/>
      <c r="M63" s="289"/>
      <c r="N63" s="289"/>
      <c r="O63" s="289"/>
      <c r="P63" s="289"/>
      <c r="Q63" s="289"/>
      <c r="R63" s="289"/>
      <c r="S63" s="289"/>
      <c r="T63" s="289"/>
      <c r="U63" s="289"/>
      <c r="V63" s="290"/>
    </row>
    <row r="64" spans="2:22" ht="15" customHeight="1" x14ac:dyDescent="0.3">
      <c r="B64" s="250" t="s">
        <v>407</v>
      </c>
      <c r="C64" s="242"/>
      <c r="D64" s="272"/>
      <c r="E64" s="242"/>
      <c r="F64" s="242"/>
      <c r="G64" s="272">
        <v>2.2000000000000002</v>
      </c>
      <c r="H64" s="221" t="s">
        <v>256</v>
      </c>
      <c r="I64" s="221" t="s">
        <v>408</v>
      </c>
      <c r="J64" s="288" t="s">
        <v>409</v>
      </c>
      <c r="K64" s="289"/>
      <c r="L64" s="289"/>
      <c r="M64" s="289"/>
      <c r="N64" s="289"/>
      <c r="O64" s="289"/>
      <c r="P64" s="289"/>
      <c r="Q64" s="289"/>
      <c r="R64" s="289"/>
      <c r="S64" s="289"/>
      <c r="T64" s="289"/>
      <c r="U64" s="289"/>
      <c r="V64" s="290"/>
    </row>
    <row r="65" spans="2:22" ht="15" customHeight="1" x14ac:dyDescent="0.3">
      <c r="B65" s="250" t="s">
        <v>410</v>
      </c>
      <c r="C65" s="242"/>
      <c r="D65" s="272"/>
      <c r="E65" s="242"/>
      <c r="F65" s="242"/>
      <c r="G65" s="272">
        <v>8.33</v>
      </c>
      <c r="H65" s="221" t="s">
        <v>256</v>
      </c>
      <c r="I65" s="221" t="s">
        <v>411</v>
      </c>
      <c r="J65" s="288" t="s">
        <v>412</v>
      </c>
      <c r="K65" s="289"/>
      <c r="L65" s="289"/>
      <c r="M65" s="289"/>
      <c r="N65" s="289"/>
      <c r="O65" s="289"/>
      <c r="P65" s="289"/>
      <c r="Q65" s="289"/>
      <c r="R65" s="289"/>
      <c r="S65" s="289"/>
      <c r="T65" s="289"/>
      <c r="U65" s="289"/>
      <c r="V65" s="290"/>
    </row>
    <row r="66" spans="2:22" ht="15" customHeight="1" x14ac:dyDescent="0.3">
      <c r="B66" s="250" t="s">
        <v>413</v>
      </c>
      <c r="C66" s="242"/>
      <c r="D66" s="272"/>
      <c r="E66" s="242"/>
      <c r="F66" s="272"/>
      <c r="G66" s="272">
        <v>1</v>
      </c>
      <c r="H66" s="221" t="s">
        <v>256</v>
      </c>
      <c r="I66" s="221" t="s">
        <v>399</v>
      </c>
      <c r="J66" s="288" t="s">
        <v>414</v>
      </c>
      <c r="K66" s="289"/>
      <c r="L66" s="289"/>
      <c r="M66" s="289"/>
      <c r="N66" s="289"/>
      <c r="O66" s="289"/>
      <c r="P66" s="289"/>
      <c r="Q66" s="289"/>
      <c r="R66" s="289"/>
      <c r="S66" s="289"/>
      <c r="T66" s="289"/>
      <c r="U66" s="289"/>
      <c r="V66" s="290"/>
    </row>
    <row r="67" spans="2:22" ht="15" customHeight="1" x14ac:dyDescent="0.3">
      <c r="B67" s="250" t="s">
        <v>415</v>
      </c>
      <c r="C67" s="242"/>
      <c r="D67" s="272"/>
      <c r="E67" s="242"/>
      <c r="F67" s="242"/>
      <c r="G67" s="34">
        <v>70</v>
      </c>
      <c r="H67" s="221" t="s">
        <v>256</v>
      </c>
      <c r="I67" s="221" t="s">
        <v>357</v>
      </c>
      <c r="J67" s="288" t="s">
        <v>416</v>
      </c>
      <c r="K67" s="289"/>
      <c r="L67" s="289"/>
      <c r="M67" s="289"/>
      <c r="N67" s="289"/>
      <c r="O67" s="289"/>
      <c r="P67" s="289"/>
      <c r="Q67" s="289"/>
      <c r="R67" s="289"/>
      <c r="S67" s="289"/>
      <c r="T67" s="289"/>
      <c r="U67" s="289"/>
      <c r="V67" s="290"/>
    </row>
    <row r="68" spans="2:22" ht="15" customHeight="1" x14ac:dyDescent="0.3">
      <c r="B68" s="250"/>
      <c r="C68" s="242"/>
      <c r="D68" s="272"/>
      <c r="E68" s="242"/>
      <c r="F68" s="242"/>
      <c r="G68" s="272"/>
      <c r="H68" s="221"/>
      <c r="I68" s="221"/>
      <c r="J68" s="288"/>
      <c r="K68" s="289"/>
      <c r="L68" s="289"/>
      <c r="M68" s="289"/>
      <c r="N68" s="289"/>
      <c r="O68" s="289"/>
      <c r="P68" s="289"/>
      <c r="Q68" s="289"/>
      <c r="R68" s="289"/>
      <c r="S68" s="289"/>
      <c r="T68" s="289"/>
      <c r="U68" s="289"/>
      <c r="V68" s="290"/>
    </row>
    <row r="69" spans="2:22" ht="15" customHeight="1" x14ac:dyDescent="0.3">
      <c r="B69" s="250"/>
      <c r="C69" s="242"/>
      <c r="D69" s="272"/>
      <c r="E69" s="242"/>
      <c r="F69" s="242"/>
      <c r="G69" s="272"/>
      <c r="H69" s="221"/>
      <c r="I69" s="221"/>
      <c r="J69" s="288"/>
      <c r="K69" s="289"/>
      <c r="L69" s="289"/>
      <c r="M69" s="289"/>
      <c r="N69" s="289"/>
      <c r="O69" s="289"/>
      <c r="P69" s="289"/>
      <c r="Q69" s="289"/>
      <c r="R69" s="289"/>
      <c r="S69" s="289"/>
      <c r="T69" s="289"/>
      <c r="U69" s="289"/>
      <c r="V69" s="290"/>
    </row>
    <row r="70" spans="2:22" ht="15" customHeight="1" x14ac:dyDescent="0.3">
      <c r="B70" s="250"/>
      <c r="C70" s="242"/>
      <c r="D70" s="272"/>
      <c r="E70" s="242"/>
      <c r="F70" s="242"/>
      <c r="G70" s="272"/>
      <c r="H70" s="221"/>
      <c r="I70" s="221"/>
      <c r="J70" s="288"/>
      <c r="K70" s="289"/>
      <c r="L70" s="289"/>
      <c r="M70" s="289"/>
      <c r="N70" s="289"/>
      <c r="O70" s="289"/>
      <c r="P70" s="289"/>
      <c r="Q70" s="289"/>
      <c r="R70" s="289"/>
      <c r="S70" s="289"/>
      <c r="T70" s="289"/>
      <c r="U70" s="289"/>
      <c r="V70" s="290"/>
    </row>
    <row r="71" spans="2:22" ht="15" customHeight="1" x14ac:dyDescent="0.3">
      <c r="B71" s="250"/>
      <c r="C71" s="242"/>
      <c r="D71" s="272"/>
      <c r="E71" s="242"/>
      <c r="F71" s="242"/>
      <c r="G71" s="272"/>
      <c r="H71" s="221"/>
      <c r="I71" s="221"/>
      <c r="J71" s="288"/>
      <c r="K71" s="289"/>
      <c r="L71" s="289"/>
      <c r="M71" s="289"/>
      <c r="N71" s="289"/>
      <c r="O71" s="289"/>
      <c r="P71" s="289"/>
      <c r="Q71" s="289"/>
      <c r="R71" s="289"/>
      <c r="S71" s="289"/>
      <c r="T71" s="289"/>
      <c r="U71" s="289"/>
      <c r="V71" s="290"/>
    </row>
    <row r="72" spans="2:22" ht="15" customHeight="1" x14ac:dyDescent="0.3">
      <c r="B72" s="250"/>
      <c r="C72" s="242"/>
      <c r="D72" s="272"/>
      <c r="E72" s="242"/>
      <c r="F72" s="242"/>
      <c r="G72" s="272"/>
      <c r="H72" s="221"/>
      <c r="I72" s="221"/>
      <c r="J72" s="288"/>
      <c r="K72" s="289"/>
      <c r="L72" s="289"/>
      <c r="M72" s="289"/>
      <c r="N72" s="289"/>
      <c r="O72" s="289"/>
      <c r="P72" s="289"/>
      <c r="Q72" s="289"/>
      <c r="R72" s="289"/>
      <c r="S72" s="289"/>
      <c r="T72" s="289"/>
      <c r="U72" s="289"/>
      <c r="V72" s="290"/>
    </row>
    <row r="73" spans="2:22" ht="15" customHeight="1" x14ac:dyDescent="0.3">
      <c r="B73" s="250"/>
      <c r="C73" s="242"/>
      <c r="D73" s="272"/>
      <c r="E73" s="242"/>
      <c r="F73" s="242"/>
      <c r="G73" s="272"/>
      <c r="H73" s="221"/>
      <c r="I73" s="221"/>
      <c r="J73" s="288"/>
      <c r="K73" s="289"/>
      <c r="L73" s="289"/>
      <c r="M73" s="289"/>
      <c r="N73" s="289"/>
      <c r="O73" s="289"/>
      <c r="P73" s="289"/>
      <c r="Q73" s="289"/>
      <c r="R73" s="289"/>
      <c r="S73" s="289"/>
      <c r="T73" s="289"/>
      <c r="U73" s="289"/>
      <c r="V73" s="290"/>
    </row>
    <row r="74" spans="2:22" ht="15" customHeight="1" x14ac:dyDescent="0.3">
      <c r="B74" s="250"/>
      <c r="C74" s="242"/>
      <c r="D74" s="242"/>
      <c r="E74" s="242"/>
      <c r="F74" s="242"/>
      <c r="G74" s="242"/>
      <c r="H74" s="221"/>
      <c r="I74" s="221"/>
      <c r="J74" s="288"/>
      <c r="K74" s="289"/>
      <c r="L74" s="289"/>
      <c r="M74" s="289"/>
      <c r="N74" s="289"/>
      <c r="O74" s="289"/>
      <c r="P74" s="289"/>
      <c r="Q74" s="289"/>
      <c r="R74" s="289"/>
      <c r="S74" s="289"/>
      <c r="T74" s="289"/>
      <c r="U74" s="289"/>
      <c r="V74" s="290"/>
    </row>
    <row r="75" spans="2:22" ht="15" customHeight="1" x14ac:dyDescent="0.3">
      <c r="B75" s="250"/>
      <c r="C75" s="242"/>
      <c r="D75" s="272"/>
      <c r="E75" s="242"/>
      <c r="F75" s="242"/>
      <c r="G75" s="272"/>
      <c r="H75" s="221"/>
      <c r="I75" s="221"/>
      <c r="J75" s="288"/>
      <c r="K75" s="289"/>
      <c r="L75" s="289"/>
      <c r="M75" s="289"/>
      <c r="N75" s="289"/>
      <c r="O75" s="289"/>
      <c r="P75" s="289"/>
      <c r="Q75" s="289"/>
      <c r="R75" s="289"/>
      <c r="S75" s="289"/>
      <c r="T75" s="289"/>
      <c r="U75" s="289"/>
      <c r="V75" s="290"/>
    </row>
    <row r="76" spans="2:22" ht="15" customHeight="1" x14ac:dyDescent="0.3">
      <c r="B76" s="250"/>
      <c r="C76" s="242"/>
      <c r="D76" s="272"/>
      <c r="E76" s="242"/>
      <c r="F76" s="242"/>
      <c r="G76" s="272"/>
      <c r="H76" s="221"/>
      <c r="I76" s="221"/>
      <c r="J76" s="288"/>
      <c r="K76" s="289"/>
      <c r="L76" s="289"/>
      <c r="M76" s="289"/>
      <c r="N76" s="289"/>
      <c r="O76" s="289"/>
      <c r="P76" s="289"/>
      <c r="Q76" s="289"/>
      <c r="R76" s="289"/>
      <c r="S76" s="289"/>
      <c r="T76" s="289"/>
      <c r="U76" s="289"/>
      <c r="V76" s="290"/>
    </row>
    <row r="77" spans="2:22" ht="15" customHeight="1" x14ac:dyDescent="0.3">
      <c r="B77" s="250"/>
      <c r="C77" s="242"/>
      <c r="D77" s="272"/>
      <c r="E77" s="242"/>
      <c r="F77" s="242"/>
      <c r="G77" s="272"/>
      <c r="H77" s="221"/>
      <c r="I77" s="221"/>
      <c r="J77" s="288"/>
      <c r="K77" s="289"/>
      <c r="L77" s="289"/>
      <c r="M77" s="289"/>
      <c r="N77" s="289"/>
      <c r="O77" s="289"/>
      <c r="P77" s="289"/>
      <c r="Q77" s="289"/>
      <c r="R77" s="289"/>
      <c r="S77" s="289"/>
      <c r="T77" s="289"/>
      <c r="U77" s="289"/>
      <c r="V77" s="290"/>
    </row>
    <row r="78" spans="2:22" ht="15" customHeight="1" x14ac:dyDescent="0.3">
      <c r="B78" s="250"/>
      <c r="C78" s="242"/>
      <c r="D78" s="242"/>
      <c r="E78" s="242"/>
      <c r="F78" s="242"/>
      <c r="G78" s="272"/>
      <c r="H78" s="221"/>
      <c r="I78" s="267"/>
      <c r="J78" s="288"/>
      <c r="K78" s="289"/>
      <c r="L78" s="289"/>
      <c r="M78" s="289"/>
      <c r="N78" s="289"/>
      <c r="O78" s="289"/>
      <c r="P78" s="289"/>
      <c r="Q78" s="289"/>
      <c r="R78" s="289"/>
      <c r="S78" s="289"/>
      <c r="T78" s="289"/>
      <c r="U78" s="289"/>
      <c r="V78" s="290"/>
    </row>
    <row r="79" spans="2:22" x14ac:dyDescent="0.3">
      <c r="B79" s="250"/>
      <c r="C79" s="242"/>
      <c r="D79" s="272"/>
      <c r="E79" s="242"/>
      <c r="F79" s="242"/>
      <c r="G79" s="272"/>
      <c r="H79" s="221"/>
      <c r="I79" s="221"/>
      <c r="J79" s="288"/>
      <c r="K79" s="289"/>
      <c r="L79" s="289"/>
      <c r="M79" s="289"/>
      <c r="N79" s="289"/>
      <c r="O79" s="289"/>
      <c r="P79" s="289"/>
      <c r="Q79" s="289"/>
      <c r="R79" s="289"/>
      <c r="S79" s="289"/>
      <c r="T79" s="289"/>
      <c r="U79" s="289"/>
      <c r="V79" s="290"/>
    </row>
    <row r="80" spans="2:22" x14ac:dyDescent="0.3">
      <c r="B80" s="250"/>
      <c r="C80" s="242"/>
      <c r="D80" s="272"/>
      <c r="E80" s="242"/>
      <c r="F80" s="242"/>
      <c r="G80" s="272"/>
      <c r="H80" s="221"/>
      <c r="I80" s="221"/>
      <c r="J80" s="288"/>
      <c r="K80" s="289"/>
      <c r="L80" s="289"/>
      <c r="M80" s="289"/>
      <c r="N80" s="289"/>
      <c r="O80" s="289"/>
      <c r="P80" s="289"/>
      <c r="Q80" s="289"/>
      <c r="R80" s="289"/>
      <c r="S80" s="289"/>
      <c r="T80" s="289"/>
      <c r="U80" s="289"/>
      <c r="V80" s="290"/>
    </row>
    <row r="81" spans="2:22" x14ac:dyDescent="0.3">
      <c r="B81" s="250"/>
      <c r="C81" s="242"/>
      <c r="D81" s="272"/>
      <c r="E81" s="242"/>
      <c r="F81" s="242"/>
      <c r="G81" s="272"/>
      <c r="H81" s="221"/>
      <c r="I81" s="221"/>
      <c r="J81" s="288"/>
      <c r="K81" s="289"/>
      <c r="L81" s="289"/>
      <c r="M81" s="289"/>
      <c r="N81" s="289"/>
      <c r="O81" s="289"/>
      <c r="P81" s="289"/>
      <c r="Q81" s="289"/>
      <c r="R81" s="289"/>
      <c r="S81" s="289"/>
      <c r="T81" s="289"/>
      <c r="U81" s="289"/>
      <c r="V81" s="290"/>
    </row>
    <row r="82" spans="2:22" ht="15" customHeight="1" x14ac:dyDescent="0.3">
      <c r="B82" s="250"/>
      <c r="C82" s="242"/>
      <c r="D82" s="242"/>
      <c r="E82" s="242"/>
      <c r="F82" s="242"/>
      <c r="G82" s="272"/>
      <c r="H82" s="221"/>
      <c r="I82" s="221"/>
      <c r="J82" s="288"/>
      <c r="K82" s="289"/>
      <c r="L82" s="289"/>
      <c r="M82" s="289"/>
      <c r="N82" s="289"/>
      <c r="O82" s="289"/>
      <c r="P82" s="289"/>
      <c r="Q82" s="289"/>
      <c r="R82" s="289"/>
      <c r="S82" s="289"/>
      <c r="T82" s="289"/>
      <c r="U82" s="289"/>
      <c r="V82" s="290"/>
    </row>
    <row r="83" spans="2:22" ht="15" customHeight="1" x14ac:dyDescent="0.3">
      <c r="B83" s="250"/>
      <c r="C83" s="242"/>
      <c r="D83" s="272"/>
      <c r="E83" s="242"/>
      <c r="F83" s="242"/>
      <c r="G83" s="27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ht="15" customHeight="1" x14ac:dyDescent="0.3">
      <c r="B85" s="250"/>
      <c r="C85" s="242"/>
      <c r="D85" s="272"/>
      <c r="E85" s="242"/>
      <c r="F85" s="242"/>
      <c r="G85" s="272"/>
      <c r="H85" s="221"/>
      <c r="I85" s="221"/>
      <c r="J85" s="288"/>
      <c r="K85" s="289"/>
      <c r="L85" s="289"/>
      <c r="M85" s="289"/>
      <c r="N85" s="289"/>
      <c r="O85" s="289"/>
      <c r="P85" s="289"/>
      <c r="Q85" s="289"/>
      <c r="R85" s="289"/>
      <c r="S85" s="289"/>
      <c r="T85" s="289"/>
      <c r="U85" s="289"/>
      <c r="V85" s="290"/>
    </row>
    <row r="86" spans="2:22" x14ac:dyDescent="0.3">
      <c r="B86" s="250"/>
      <c r="C86" s="242"/>
      <c r="D86" s="242"/>
      <c r="E86" s="242"/>
      <c r="F86" s="242"/>
      <c r="G86" s="242"/>
      <c r="H86" s="221"/>
      <c r="I86" s="221"/>
      <c r="J86" s="288"/>
      <c r="K86" s="289"/>
      <c r="L86" s="289"/>
      <c r="M86" s="289"/>
      <c r="N86" s="289"/>
      <c r="O86" s="289"/>
      <c r="P86" s="289"/>
      <c r="Q86" s="289"/>
      <c r="R86" s="289"/>
      <c r="S86" s="289"/>
      <c r="T86" s="289"/>
      <c r="U86" s="289"/>
      <c r="V86" s="290"/>
    </row>
    <row r="87" spans="2:22" x14ac:dyDescent="0.3">
      <c r="B87" s="250"/>
      <c r="C87" s="242"/>
      <c r="D87" s="242"/>
      <c r="E87" s="242"/>
      <c r="F87" s="242"/>
      <c r="G87" s="242"/>
      <c r="H87" s="221"/>
      <c r="I87" s="221"/>
      <c r="J87" s="288"/>
      <c r="K87" s="289"/>
      <c r="L87" s="289"/>
      <c r="M87" s="289"/>
      <c r="N87" s="289"/>
      <c r="O87" s="289"/>
      <c r="P87" s="289"/>
      <c r="Q87" s="289"/>
      <c r="R87" s="289"/>
      <c r="S87" s="289"/>
      <c r="T87" s="289"/>
      <c r="U87" s="289"/>
      <c r="V87" s="290"/>
    </row>
    <row r="88" spans="2:22" ht="15" customHeight="1" x14ac:dyDescent="0.3">
      <c r="B88" s="250"/>
      <c r="C88" s="242"/>
      <c r="D88" s="242"/>
      <c r="E88" s="242"/>
      <c r="F88" s="242"/>
      <c r="G88" s="272"/>
      <c r="H88" s="221"/>
      <c r="I88" s="221"/>
      <c r="J88" s="288"/>
      <c r="K88" s="289"/>
      <c r="L88" s="289"/>
      <c r="M88" s="289"/>
      <c r="N88" s="289"/>
      <c r="O88" s="289"/>
      <c r="P88" s="289"/>
      <c r="Q88" s="289"/>
      <c r="R88" s="289"/>
      <c r="S88" s="289"/>
      <c r="T88" s="289"/>
      <c r="U88" s="289"/>
      <c r="V88" s="290"/>
    </row>
    <row r="89" spans="2:22" ht="15" customHeight="1"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72"/>
      <c r="E91" s="242"/>
      <c r="F91" s="242"/>
      <c r="G91" s="272"/>
      <c r="H91" s="221"/>
      <c r="I91" s="221"/>
      <c r="J91" s="288"/>
      <c r="K91" s="289"/>
      <c r="L91" s="289"/>
      <c r="M91" s="289"/>
      <c r="N91" s="289"/>
      <c r="O91" s="289"/>
      <c r="P91" s="289"/>
      <c r="Q91" s="289"/>
      <c r="R91" s="289"/>
      <c r="S91" s="289"/>
      <c r="T91" s="289"/>
      <c r="U91" s="289"/>
      <c r="V91" s="290"/>
    </row>
    <row r="92" spans="2:22" ht="15" customHeight="1" x14ac:dyDescent="0.3">
      <c r="B92" s="250"/>
      <c r="C92" s="242"/>
      <c r="D92" s="242"/>
      <c r="E92" s="242"/>
      <c r="F92" s="242"/>
      <c r="G92" s="272"/>
      <c r="H92" s="221"/>
      <c r="I92" s="265"/>
      <c r="J92" s="288"/>
      <c r="K92" s="289"/>
      <c r="L92" s="289"/>
      <c r="M92" s="289"/>
      <c r="N92" s="289"/>
      <c r="O92" s="289"/>
      <c r="P92" s="289"/>
      <c r="Q92" s="289"/>
      <c r="R92" s="289"/>
      <c r="S92" s="289"/>
      <c r="T92" s="289"/>
      <c r="U92" s="289"/>
      <c r="V92" s="290"/>
    </row>
    <row r="93" spans="2:22" ht="15" customHeight="1" x14ac:dyDescent="0.3">
      <c r="B93" s="250"/>
      <c r="C93" s="242"/>
      <c r="D93" s="242"/>
      <c r="E93" s="242"/>
      <c r="F93" s="242"/>
      <c r="G93" s="272"/>
      <c r="H93" s="221"/>
      <c r="I93" s="265"/>
      <c r="J93" s="288"/>
      <c r="K93" s="289"/>
      <c r="L93" s="289"/>
      <c r="M93" s="289"/>
      <c r="N93" s="289"/>
      <c r="O93" s="289"/>
      <c r="P93" s="289"/>
      <c r="Q93" s="289"/>
      <c r="R93" s="289"/>
      <c r="S93" s="289"/>
      <c r="T93" s="289"/>
      <c r="U93" s="289"/>
      <c r="V93" s="290"/>
    </row>
    <row r="95" spans="2:22" ht="45" customHeight="1" x14ac:dyDescent="0.3"/>
    <row r="96" spans="2:22" ht="15" customHeight="1" x14ac:dyDescent="0.3"/>
    <row r="97" ht="15" customHeight="1" x14ac:dyDescent="0.3"/>
  </sheetData>
  <mergeCells count="66">
    <mergeCell ref="B61:B62"/>
    <mergeCell ref="C61:C62"/>
    <mergeCell ref="H61:H62"/>
    <mergeCell ref="I61:I6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4:V64"/>
    <mergeCell ref="C40:H40"/>
    <mergeCell ref="B53:V53"/>
    <mergeCell ref="J54:V54"/>
    <mergeCell ref="J57:V57"/>
    <mergeCell ref="J58:V58"/>
    <mergeCell ref="J59:V59"/>
    <mergeCell ref="J60:V60"/>
    <mergeCell ref="J63:V63"/>
    <mergeCell ref="B55:B56"/>
    <mergeCell ref="C55:C56"/>
    <mergeCell ref="J55:V56"/>
    <mergeCell ref="E43:I43"/>
    <mergeCell ref="E44:I44"/>
    <mergeCell ref="J61:V62"/>
    <mergeCell ref="E45:I45"/>
    <mergeCell ref="J76:V76"/>
    <mergeCell ref="J65:V65"/>
    <mergeCell ref="J66:V66"/>
    <mergeCell ref="J67:V67"/>
    <mergeCell ref="J68:V68"/>
    <mergeCell ref="J69:V69"/>
    <mergeCell ref="J70:V70"/>
    <mergeCell ref="J71:V71"/>
    <mergeCell ref="J72:V72"/>
    <mergeCell ref="J73:V73"/>
    <mergeCell ref="J74:V74"/>
    <mergeCell ref="J75:V75"/>
    <mergeCell ref="J88:V88"/>
    <mergeCell ref="J77:V77"/>
    <mergeCell ref="J78:V78"/>
    <mergeCell ref="J79:V79"/>
    <mergeCell ref="J80:V80"/>
    <mergeCell ref="J81:V81"/>
    <mergeCell ref="J82:V82"/>
    <mergeCell ref="J83:V83"/>
    <mergeCell ref="J84:V84"/>
    <mergeCell ref="J85:V85"/>
    <mergeCell ref="J86:V86"/>
    <mergeCell ref="J87:V87"/>
    <mergeCell ref="J89:V89"/>
    <mergeCell ref="J90:V90"/>
    <mergeCell ref="J91:V91"/>
    <mergeCell ref="J92:V92"/>
    <mergeCell ref="J93:V93"/>
  </mergeCells>
  <conditionalFormatting sqref="C55:F55 C57:G60 D56:F56 C63:G66 C69:G93">
    <cfRule type="cellIs" dxfId="1883" priority="4" operator="notEqual">
      <formula>""</formula>
    </cfRule>
  </conditionalFormatting>
  <conditionalFormatting sqref="D61:G62">
    <cfRule type="cellIs" dxfId="1882" priority="3" operator="notEqual">
      <formula>""</formula>
    </cfRule>
  </conditionalFormatting>
  <conditionalFormatting sqref="C61">
    <cfRule type="cellIs" dxfId="1881" priority="2" operator="notEqual">
      <formula>""</formula>
    </cfRule>
  </conditionalFormatting>
  <conditionalFormatting sqref="C67:G68">
    <cfRule type="cellIs" dxfId="1880" priority="1" operator="notEqual">
      <formula>""</formula>
    </cfRule>
  </conditionalFormatting>
  <hyperlinks>
    <hyperlink ref="H11" location="_ftn1" display="_ftn1"/>
    <hyperlink ref="I11" location="_ftn2" display="_ftn2"/>
  </hyperlinks>
  <pageMargins left="0.7" right="0.7" top="0.75" bottom="0.75" header="0.3" footer="0.3"/>
  <pageSetup orientation="portrait" horizontalDpi="300"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95"/>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MID(CELL("Filename",K7),SEARCH("]",CELL("Filename",K7),1)+1,100)</f>
        <v>Ice Maker</v>
      </c>
    </row>
    <row r="2" spans="2:11" x14ac:dyDescent="0.3">
      <c r="B2" s="18" t="s">
        <v>191</v>
      </c>
      <c r="C2" s="44" t="s">
        <v>2884</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8</v>
      </c>
      <c r="I6" s="26"/>
      <c r="J6" s="26"/>
      <c r="K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556" t="s">
        <v>241</v>
      </c>
      <c r="C13" s="285" t="s">
        <v>242</v>
      </c>
      <c r="D13" s="286"/>
      <c r="E13" s="286"/>
      <c r="F13" s="120" t="s">
        <v>280</v>
      </c>
      <c r="G13" s="285"/>
      <c r="I13" s="222"/>
      <c r="J13" s="222"/>
      <c r="K13" s="5"/>
    </row>
    <row r="14" spans="2:11" x14ac:dyDescent="0.3">
      <c r="B14" s="557"/>
      <c r="C14" s="554" t="s">
        <v>252</v>
      </c>
      <c r="D14" s="555" t="s">
        <v>495</v>
      </c>
      <c r="E14" s="286" t="s">
        <v>2885</v>
      </c>
      <c r="F14" s="120">
        <v>0</v>
      </c>
      <c r="G14" s="285"/>
    </row>
    <row r="15" spans="2:11" x14ac:dyDescent="0.3">
      <c r="B15" s="558"/>
      <c r="C15" s="554"/>
      <c r="D15" s="555"/>
      <c r="E15" s="285" t="s">
        <v>2886</v>
      </c>
      <c r="F15" s="121">
        <v>222</v>
      </c>
      <c r="G15" s="286"/>
    </row>
    <row r="16" spans="2:11" x14ac:dyDescent="0.3">
      <c r="B16" s="4"/>
      <c r="C16" s="4"/>
      <c r="D16" s="4"/>
      <c r="E16" s="4"/>
      <c r="F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303" t="s">
        <v>209</v>
      </c>
      <c r="D26" s="304"/>
      <c r="E26" s="304"/>
      <c r="F26" s="304"/>
      <c r="G26" s="304"/>
      <c r="H26" s="305"/>
    </row>
    <row r="27" spans="1:17" ht="15" customHeight="1" x14ac:dyDescent="0.3">
      <c r="A27" s="300" t="s">
        <v>210</v>
      </c>
      <c r="B27" s="30" t="s">
        <v>211</v>
      </c>
      <c r="C27" s="344" t="s">
        <v>2887</v>
      </c>
      <c r="D27" s="345"/>
      <c r="E27" s="345"/>
      <c r="F27" s="345"/>
      <c r="G27" s="345"/>
      <c r="H27" s="346"/>
      <c r="P27" s="31"/>
      <c r="Q27" s="31"/>
    </row>
    <row r="28" spans="1:17" x14ac:dyDescent="0.3">
      <c r="A28" s="301"/>
      <c r="B28" s="30" t="s">
        <v>212</v>
      </c>
      <c r="C28" s="344" t="s">
        <v>2888</v>
      </c>
      <c r="D28" s="345"/>
      <c r="E28" s="345"/>
      <c r="F28" s="345"/>
      <c r="G28" s="345"/>
      <c r="H28" s="346"/>
      <c r="P28" s="31"/>
      <c r="Q28" s="31"/>
    </row>
    <row r="29" spans="1:17" x14ac:dyDescent="0.3">
      <c r="A29" s="301"/>
      <c r="B29" s="30" t="s">
        <v>213</v>
      </c>
      <c r="C29" s="291"/>
      <c r="D29" s="292"/>
      <c r="E29" s="292"/>
      <c r="F29" s="292"/>
      <c r="G29" s="292"/>
      <c r="H29" s="293"/>
      <c r="P29" s="31"/>
      <c r="Q29" s="31"/>
    </row>
    <row r="30" spans="1:17" x14ac:dyDescent="0.3">
      <c r="A30" s="301"/>
      <c r="B30" s="30" t="s">
        <v>214</v>
      </c>
      <c r="C30" s="291"/>
      <c r="D30" s="292"/>
      <c r="E30" s="292"/>
      <c r="F30" s="292"/>
      <c r="G30" s="292"/>
      <c r="H30" s="293"/>
      <c r="P30" s="1"/>
      <c r="Q30" s="1"/>
    </row>
    <row r="31" spans="1:17" x14ac:dyDescent="0.3">
      <c r="A31" s="302"/>
      <c r="B31" s="30" t="s">
        <v>215</v>
      </c>
      <c r="C31" s="344"/>
      <c r="D31" s="345"/>
      <c r="E31" s="345"/>
      <c r="F31" s="345"/>
      <c r="G31" s="345"/>
      <c r="H31" s="346"/>
      <c r="P31" s="31"/>
      <c r="Q31" s="31"/>
    </row>
    <row r="32" spans="1:17" ht="15" customHeight="1" x14ac:dyDescent="0.3">
      <c r="A32" s="300" t="s">
        <v>216</v>
      </c>
      <c r="B32" s="30" t="s">
        <v>217</v>
      </c>
      <c r="C32" s="291"/>
      <c r="D32" s="292"/>
      <c r="E32" s="292"/>
      <c r="F32" s="292"/>
      <c r="G32" s="292"/>
      <c r="H32" s="293"/>
      <c r="P32" s="31"/>
      <c r="Q32" s="31"/>
    </row>
    <row r="33" spans="1:17" x14ac:dyDescent="0.3">
      <c r="A33" s="301"/>
      <c r="B33" s="30" t="s">
        <v>218</v>
      </c>
      <c r="C33" s="291"/>
      <c r="D33" s="292"/>
      <c r="E33" s="292"/>
      <c r="F33" s="292"/>
      <c r="G33" s="292"/>
      <c r="H33" s="293"/>
      <c r="P33" s="31"/>
      <c r="Q33" s="31"/>
    </row>
    <row r="34" spans="1:17" x14ac:dyDescent="0.3">
      <c r="A34" s="301"/>
      <c r="B34" s="30" t="s">
        <v>219</v>
      </c>
      <c r="C34" s="291"/>
      <c r="D34" s="292"/>
      <c r="E34" s="292"/>
      <c r="F34" s="292"/>
      <c r="G34" s="292"/>
      <c r="H34" s="293"/>
      <c r="P34" s="31"/>
      <c r="Q34" s="31"/>
    </row>
    <row r="35" spans="1:17" x14ac:dyDescent="0.3">
      <c r="A35" s="301"/>
      <c r="B35" s="30" t="s">
        <v>220</v>
      </c>
      <c r="C35" s="291"/>
      <c r="D35" s="292"/>
      <c r="E35" s="292"/>
      <c r="F35" s="292"/>
      <c r="G35" s="292"/>
      <c r="H35" s="293"/>
      <c r="P35" s="31"/>
      <c r="Q35" s="31"/>
    </row>
    <row r="36" spans="1:17" x14ac:dyDescent="0.3">
      <c r="A36" s="301"/>
      <c r="B36" s="30" t="s">
        <v>221</v>
      </c>
      <c r="C36" s="291"/>
      <c r="D36" s="292"/>
      <c r="E36" s="292"/>
      <c r="F36" s="292"/>
      <c r="G36" s="292"/>
      <c r="H36" s="293"/>
      <c r="P36" s="31"/>
      <c r="Q36" s="31"/>
    </row>
    <row r="37" spans="1:17" x14ac:dyDescent="0.3">
      <c r="A37" s="301"/>
      <c r="B37" s="30" t="s">
        <v>222</v>
      </c>
      <c r="C37" s="291"/>
      <c r="D37" s="292"/>
      <c r="E37" s="292"/>
      <c r="F37" s="292"/>
      <c r="G37" s="292"/>
      <c r="H37" s="293"/>
      <c r="P37" s="31"/>
      <c r="Q37" s="31"/>
    </row>
    <row r="38" spans="1:17" x14ac:dyDescent="0.3">
      <c r="A38" s="301"/>
      <c r="B38" s="30" t="s">
        <v>223</v>
      </c>
      <c r="C38" s="291"/>
      <c r="D38" s="292"/>
      <c r="E38" s="292"/>
      <c r="F38" s="292"/>
      <c r="G38" s="292"/>
      <c r="H38" s="293"/>
      <c r="P38" s="31"/>
      <c r="Q38" s="31"/>
    </row>
    <row r="39" spans="1:17" x14ac:dyDescent="0.3">
      <c r="A39" s="301"/>
      <c r="B39" s="30" t="s">
        <v>224</v>
      </c>
      <c r="C39" s="291"/>
      <c r="D39" s="292"/>
      <c r="E39" s="292"/>
      <c r="F39" s="292"/>
      <c r="G39" s="292"/>
      <c r="H39" s="293"/>
    </row>
    <row r="40" spans="1:17" x14ac:dyDescent="0.3">
      <c r="A40" s="301"/>
      <c r="B40" s="30" t="s">
        <v>225</v>
      </c>
      <c r="C40" s="291"/>
      <c r="D40" s="292"/>
      <c r="E40" s="292"/>
      <c r="F40" s="292"/>
      <c r="G40" s="292"/>
      <c r="H40" s="293"/>
    </row>
    <row r="41" spans="1:17" x14ac:dyDescent="0.3">
      <c r="A41" s="302"/>
      <c r="B41" s="30" t="s">
        <v>226</v>
      </c>
      <c r="C41" s="291"/>
      <c r="D41" s="292"/>
      <c r="E41" s="292"/>
      <c r="F41" s="292"/>
      <c r="G41" s="292"/>
      <c r="H41" s="293"/>
    </row>
    <row r="42" spans="1:17" x14ac:dyDescent="0.3">
      <c r="L42" s="31"/>
      <c r="M42" s="31"/>
    </row>
    <row r="43" spans="1:17" x14ac:dyDescent="0.3">
      <c r="B43" s="24" t="s">
        <v>227</v>
      </c>
      <c r="L43" s="31"/>
      <c r="M43" s="31"/>
    </row>
    <row r="44" spans="1:17" ht="26.4" x14ac:dyDescent="0.3">
      <c r="B44" s="29" t="s">
        <v>228</v>
      </c>
      <c r="C44" s="284" t="s">
        <v>194</v>
      </c>
      <c r="D44" s="284" t="s">
        <v>195</v>
      </c>
      <c r="E44" s="284" t="s">
        <v>799</v>
      </c>
      <c r="F44" s="284" t="s">
        <v>239</v>
      </c>
      <c r="G44" s="537" t="s">
        <v>229</v>
      </c>
      <c r="H44" s="538"/>
      <c r="I44" s="539"/>
      <c r="L44" s="31"/>
      <c r="M44" s="31"/>
    </row>
    <row r="45" spans="1:17" ht="15" customHeight="1" x14ac:dyDescent="0.3">
      <c r="B45" s="306" t="s">
        <v>2289</v>
      </c>
      <c r="C45" s="312" t="s">
        <v>2889</v>
      </c>
      <c r="D45" s="312" t="s">
        <v>2890</v>
      </c>
      <c r="E45" s="312" t="s">
        <v>2891</v>
      </c>
      <c r="F45" s="273" t="s">
        <v>2892</v>
      </c>
      <c r="G45" s="559" t="s">
        <v>2893</v>
      </c>
      <c r="H45" s="560"/>
      <c r="I45" s="561"/>
      <c r="L45" s="1"/>
      <c r="M45" s="1"/>
    </row>
    <row r="46" spans="1:17" x14ac:dyDescent="0.3">
      <c r="B46" s="307"/>
      <c r="C46" s="313"/>
      <c r="D46" s="313"/>
      <c r="E46" s="313"/>
      <c r="F46" s="273" t="s">
        <v>2894</v>
      </c>
      <c r="G46" s="559" t="s">
        <v>2895</v>
      </c>
      <c r="H46" s="560"/>
      <c r="I46" s="561"/>
      <c r="L46" s="31"/>
      <c r="M46" s="31"/>
    </row>
    <row r="47" spans="1:17" x14ac:dyDescent="0.3">
      <c r="B47" s="307"/>
      <c r="C47" s="313"/>
      <c r="D47" s="313"/>
      <c r="E47" s="313"/>
      <c r="F47" s="273" t="s">
        <v>2896</v>
      </c>
      <c r="G47" s="559" t="s">
        <v>2897</v>
      </c>
      <c r="H47" s="560"/>
      <c r="I47" s="561"/>
      <c r="L47" s="31"/>
      <c r="M47" s="31"/>
    </row>
    <row r="48" spans="1:17" x14ac:dyDescent="0.3">
      <c r="B48" s="307"/>
      <c r="C48" s="313"/>
      <c r="D48" s="314"/>
      <c r="E48" s="313"/>
      <c r="F48" s="273" t="s">
        <v>2898</v>
      </c>
      <c r="G48" s="559">
        <v>4.6100000000000003</v>
      </c>
      <c r="H48" s="560"/>
      <c r="I48" s="561"/>
      <c r="L48" s="31"/>
      <c r="M48" s="31"/>
    </row>
    <row r="49" spans="2:13" x14ac:dyDescent="0.3">
      <c r="B49" s="307"/>
      <c r="C49" s="313"/>
      <c r="D49" s="312" t="s">
        <v>2899</v>
      </c>
      <c r="E49" s="313"/>
      <c r="F49" s="273" t="s">
        <v>2900</v>
      </c>
      <c r="G49" s="559" t="s">
        <v>2901</v>
      </c>
      <c r="H49" s="560"/>
      <c r="I49" s="561"/>
    </row>
    <row r="50" spans="2:13" x14ac:dyDescent="0.3">
      <c r="B50" s="307"/>
      <c r="C50" s="313"/>
      <c r="D50" s="314"/>
      <c r="E50" s="313"/>
      <c r="F50" s="273" t="s">
        <v>2902</v>
      </c>
      <c r="G50" s="559">
        <v>4.59</v>
      </c>
      <c r="H50" s="560"/>
      <c r="I50" s="561"/>
    </row>
    <row r="51" spans="2:13" x14ac:dyDescent="0.3">
      <c r="B51" s="307"/>
      <c r="C51" s="313"/>
      <c r="D51" s="373" t="s">
        <v>2903</v>
      </c>
      <c r="E51" s="313"/>
      <c r="F51" s="273" t="s">
        <v>2904</v>
      </c>
      <c r="G51" s="559" t="s">
        <v>2905</v>
      </c>
      <c r="H51" s="560"/>
      <c r="I51" s="561"/>
      <c r="L51" s="31"/>
      <c r="M51" s="31"/>
    </row>
    <row r="52" spans="2:13" ht="14.25" customHeight="1" x14ac:dyDescent="0.3">
      <c r="B52" s="307"/>
      <c r="C52" s="313"/>
      <c r="D52" s="374"/>
      <c r="E52" s="313"/>
      <c r="F52" s="273" t="s">
        <v>2906</v>
      </c>
      <c r="G52" s="559" t="s">
        <v>2907</v>
      </c>
      <c r="H52" s="560"/>
      <c r="I52" s="561"/>
      <c r="L52" s="1"/>
      <c r="M52" s="1"/>
    </row>
    <row r="53" spans="2:13" ht="14.25" customHeight="1" x14ac:dyDescent="0.3">
      <c r="B53" s="307"/>
      <c r="C53" s="314"/>
      <c r="D53" s="375"/>
      <c r="E53" s="313"/>
      <c r="F53" s="273" t="s">
        <v>2908</v>
      </c>
      <c r="G53" s="559">
        <v>7.35</v>
      </c>
      <c r="H53" s="560"/>
      <c r="I53" s="561"/>
      <c r="L53" s="1"/>
      <c r="M53" s="1"/>
    </row>
    <row r="54" spans="2:13" ht="15" customHeight="1" x14ac:dyDescent="0.3">
      <c r="B54" s="307"/>
      <c r="C54" s="312" t="s">
        <v>2909</v>
      </c>
      <c r="D54" s="312" t="s">
        <v>2890</v>
      </c>
      <c r="E54" s="313"/>
      <c r="F54" s="273" t="s">
        <v>2910</v>
      </c>
      <c r="G54" s="559" t="s">
        <v>2911</v>
      </c>
      <c r="H54" s="560"/>
      <c r="I54" s="561"/>
      <c r="L54" s="1"/>
      <c r="M54" s="1"/>
    </row>
    <row r="55" spans="2:13" x14ac:dyDescent="0.3">
      <c r="B55" s="307"/>
      <c r="C55" s="313"/>
      <c r="D55" s="313"/>
      <c r="E55" s="313"/>
      <c r="F55" s="273" t="s">
        <v>2912</v>
      </c>
      <c r="G55" s="559" t="s">
        <v>2913</v>
      </c>
      <c r="H55" s="560"/>
      <c r="I55" s="561"/>
      <c r="L55" s="1"/>
      <c r="M55" s="1"/>
    </row>
    <row r="56" spans="2:13" x14ac:dyDescent="0.3">
      <c r="B56" s="307"/>
      <c r="C56" s="313"/>
      <c r="D56" s="314"/>
      <c r="E56" s="313"/>
      <c r="F56" s="273" t="s">
        <v>2914</v>
      </c>
      <c r="G56" s="559">
        <v>5.61</v>
      </c>
      <c r="H56" s="560"/>
      <c r="I56" s="561"/>
      <c r="L56" s="1"/>
      <c r="M56" s="1"/>
    </row>
    <row r="57" spans="2:13" ht="15" customHeight="1" x14ac:dyDescent="0.3">
      <c r="B57" s="307"/>
      <c r="C57" s="313"/>
      <c r="D57" s="373" t="s">
        <v>2899</v>
      </c>
      <c r="E57" s="313"/>
      <c r="F57" s="273" t="s">
        <v>2915</v>
      </c>
      <c r="G57" s="559" t="s">
        <v>2916</v>
      </c>
      <c r="H57" s="560"/>
      <c r="I57" s="561"/>
      <c r="L57" s="1"/>
      <c r="M57" s="1"/>
    </row>
    <row r="58" spans="2:13" x14ac:dyDescent="0.3">
      <c r="B58" s="307"/>
      <c r="C58" s="313"/>
      <c r="D58" s="375"/>
      <c r="E58" s="313"/>
      <c r="F58" s="273" t="s">
        <v>2917</v>
      </c>
      <c r="G58" s="559">
        <v>5.0599999999999996</v>
      </c>
      <c r="H58" s="560"/>
      <c r="I58" s="561"/>
      <c r="L58" s="1"/>
      <c r="M58" s="1"/>
    </row>
    <row r="59" spans="2:13" ht="15" customHeight="1" x14ac:dyDescent="0.3">
      <c r="B59" s="307"/>
      <c r="C59" s="313"/>
      <c r="D59" s="373" t="s">
        <v>2903</v>
      </c>
      <c r="E59" s="313"/>
      <c r="F59" s="273" t="s">
        <v>2918</v>
      </c>
      <c r="G59" s="559" t="s">
        <v>2919</v>
      </c>
      <c r="H59" s="560"/>
      <c r="I59" s="561"/>
      <c r="L59" s="1"/>
      <c r="M59" s="1"/>
    </row>
    <row r="60" spans="2:13" x14ac:dyDescent="0.3">
      <c r="B60" s="307"/>
      <c r="C60" s="313"/>
      <c r="D60" s="374"/>
      <c r="E60" s="313"/>
      <c r="F60" s="273" t="s">
        <v>2920</v>
      </c>
      <c r="G60" s="559" t="s">
        <v>2921</v>
      </c>
      <c r="H60" s="560"/>
      <c r="I60" s="561"/>
      <c r="L60" s="1"/>
      <c r="M60" s="1"/>
    </row>
    <row r="61" spans="2:13" x14ac:dyDescent="0.3">
      <c r="B61" s="308"/>
      <c r="C61" s="314"/>
      <c r="D61" s="375"/>
      <c r="E61" s="314"/>
      <c r="F61" s="273" t="s">
        <v>2922</v>
      </c>
      <c r="G61" s="562">
        <v>5.0999999999999996</v>
      </c>
      <c r="H61" s="563"/>
      <c r="I61" s="564"/>
      <c r="L61" s="1"/>
      <c r="M61" s="1"/>
    </row>
    <row r="62" spans="2:13" ht="15" customHeight="1" x14ac:dyDescent="0.3">
      <c r="B62" s="369" t="s">
        <v>2732</v>
      </c>
      <c r="C62" s="343" t="s">
        <v>2889</v>
      </c>
      <c r="D62" s="343" t="s">
        <v>2890</v>
      </c>
      <c r="E62" s="343" t="s">
        <v>2891</v>
      </c>
      <c r="F62" s="273" t="s">
        <v>2892</v>
      </c>
      <c r="G62" s="434" t="s">
        <v>2923</v>
      </c>
      <c r="H62" s="434"/>
      <c r="I62" s="434"/>
      <c r="L62" s="1"/>
      <c r="M62" s="1"/>
    </row>
    <row r="63" spans="2:13" x14ac:dyDescent="0.3">
      <c r="B63" s="369"/>
      <c r="C63" s="343"/>
      <c r="D63" s="343"/>
      <c r="E63" s="343"/>
      <c r="F63" s="273" t="s">
        <v>2894</v>
      </c>
      <c r="G63" s="434" t="s">
        <v>2924</v>
      </c>
      <c r="H63" s="434"/>
      <c r="I63" s="434"/>
      <c r="L63" s="1"/>
      <c r="M63" s="1"/>
    </row>
    <row r="64" spans="2:13" x14ac:dyDescent="0.3">
      <c r="B64" s="369"/>
      <c r="C64" s="343"/>
      <c r="D64" s="343"/>
      <c r="E64" s="343"/>
      <c r="F64" s="273" t="s">
        <v>2896</v>
      </c>
      <c r="G64" s="434" t="s">
        <v>2925</v>
      </c>
      <c r="H64" s="434"/>
      <c r="I64" s="434"/>
      <c r="L64" s="1"/>
      <c r="M64" s="1"/>
    </row>
    <row r="65" spans="2:22" x14ac:dyDescent="0.3">
      <c r="B65" s="369"/>
      <c r="C65" s="343"/>
      <c r="D65" s="343"/>
      <c r="E65" s="343"/>
      <c r="F65" s="273" t="s">
        <v>2898</v>
      </c>
      <c r="G65" s="434" t="s">
        <v>2926</v>
      </c>
      <c r="H65" s="434"/>
      <c r="I65" s="434"/>
      <c r="L65" s="1"/>
      <c r="M65" s="1"/>
    </row>
    <row r="66" spans="2:22" ht="15" customHeight="1" x14ac:dyDescent="0.3">
      <c r="B66" s="369"/>
      <c r="C66" s="343"/>
      <c r="D66" s="343" t="s">
        <v>2899</v>
      </c>
      <c r="E66" s="343"/>
      <c r="F66" s="273" t="s">
        <v>2900</v>
      </c>
      <c r="G66" s="434" t="s">
        <v>2927</v>
      </c>
      <c r="H66" s="434"/>
      <c r="I66" s="434"/>
      <c r="L66" s="1"/>
      <c r="M66" s="1"/>
    </row>
    <row r="67" spans="2:22" ht="15" customHeight="1" x14ac:dyDescent="0.3">
      <c r="B67" s="369"/>
      <c r="C67" s="343"/>
      <c r="D67" s="343"/>
      <c r="E67" s="343"/>
      <c r="F67" s="273" t="s">
        <v>2902</v>
      </c>
      <c r="G67" s="434" t="s">
        <v>2928</v>
      </c>
      <c r="H67" s="434"/>
      <c r="I67" s="434"/>
      <c r="L67" s="1"/>
      <c r="M67" s="1"/>
    </row>
    <row r="68" spans="2:22" ht="15" customHeight="1" x14ac:dyDescent="0.3">
      <c r="B68" s="369"/>
      <c r="C68" s="343"/>
      <c r="D68" s="490" t="s">
        <v>2903</v>
      </c>
      <c r="E68" s="343"/>
      <c r="F68" s="273" t="s">
        <v>2904</v>
      </c>
      <c r="G68" s="434" t="s">
        <v>2929</v>
      </c>
      <c r="H68" s="434"/>
      <c r="I68" s="434"/>
      <c r="L68" s="1"/>
      <c r="M68" s="1"/>
    </row>
    <row r="69" spans="2:22" x14ac:dyDescent="0.3">
      <c r="B69" s="369"/>
      <c r="C69" s="343"/>
      <c r="D69" s="490"/>
      <c r="E69" s="343"/>
      <c r="F69" s="273" t="s">
        <v>2906</v>
      </c>
      <c r="G69" s="434" t="s">
        <v>2930</v>
      </c>
      <c r="H69" s="434"/>
      <c r="I69" s="434"/>
      <c r="L69" s="1"/>
      <c r="M69" s="1"/>
    </row>
    <row r="70" spans="2:22" x14ac:dyDescent="0.3">
      <c r="B70" s="369"/>
      <c r="C70" s="343"/>
      <c r="D70" s="490"/>
      <c r="E70" s="343"/>
      <c r="F70" s="273" t="s">
        <v>2908</v>
      </c>
      <c r="G70" s="434" t="s">
        <v>2931</v>
      </c>
      <c r="H70" s="434"/>
      <c r="I70" s="434"/>
      <c r="L70" s="1"/>
      <c r="M70" s="1"/>
    </row>
    <row r="71" spans="2:22" ht="15" customHeight="1" x14ac:dyDescent="0.3">
      <c r="B71" s="369"/>
      <c r="C71" s="343" t="s">
        <v>2909</v>
      </c>
      <c r="D71" s="343" t="s">
        <v>2890</v>
      </c>
      <c r="E71" s="343"/>
      <c r="F71" s="273" t="s">
        <v>2910</v>
      </c>
      <c r="G71" s="434" t="s">
        <v>2932</v>
      </c>
      <c r="H71" s="434"/>
      <c r="I71" s="434"/>
      <c r="L71" s="1"/>
      <c r="M71" s="1"/>
    </row>
    <row r="72" spans="2:22" x14ac:dyDescent="0.3">
      <c r="B72" s="369"/>
      <c r="C72" s="343"/>
      <c r="D72" s="343"/>
      <c r="E72" s="343"/>
      <c r="F72" s="273" t="s">
        <v>2912</v>
      </c>
      <c r="G72" s="434" t="s">
        <v>2933</v>
      </c>
      <c r="H72" s="434"/>
      <c r="I72" s="434"/>
      <c r="L72" s="1"/>
      <c r="M72" s="1"/>
    </row>
    <row r="73" spans="2:22" x14ac:dyDescent="0.3">
      <c r="B73" s="369"/>
      <c r="C73" s="343"/>
      <c r="D73" s="343"/>
      <c r="E73" s="343"/>
      <c r="F73" s="273" t="s">
        <v>2914</v>
      </c>
      <c r="G73" s="434" t="s">
        <v>2934</v>
      </c>
      <c r="H73" s="434"/>
      <c r="I73" s="434"/>
      <c r="L73" s="1"/>
      <c r="M73" s="1"/>
    </row>
    <row r="74" spans="2:22" ht="15" customHeight="1" x14ac:dyDescent="0.3">
      <c r="B74" s="369"/>
      <c r="C74" s="343"/>
      <c r="D74" s="490" t="s">
        <v>2899</v>
      </c>
      <c r="E74" s="343"/>
      <c r="F74" s="273" t="s">
        <v>2915</v>
      </c>
      <c r="G74" s="434" t="s">
        <v>2935</v>
      </c>
      <c r="H74" s="434"/>
      <c r="I74" s="434"/>
      <c r="L74" s="1"/>
      <c r="M74" s="1"/>
    </row>
    <row r="75" spans="2:22" x14ac:dyDescent="0.3">
      <c r="B75" s="369"/>
      <c r="C75" s="343"/>
      <c r="D75" s="490"/>
      <c r="E75" s="343"/>
      <c r="F75" s="273" t="s">
        <v>2917</v>
      </c>
      <c r="G75" s="434" t="s">
        <v>2936</v>
      </c>
      <c r="H75" s="434"/>
      <c r="I75" s="434"/>
      <c r="L75" s="1"/>
      <c r="M75" s="1"/>
    </row>
    <row r="76" spans="2:22" ht="15" customHeight="1" x14ac:dyDescent="0.3">
      <c r="B76" s="369"/>
      <c r="C76" s="343"/>
      <c r="D76" s="490" t="s">
        <v>2903</v>
      </c>
      <c r="E76" s="343"/>
      <c r="F76" s="273" t="s">
        <v>2918</v>
      </c>
      <c r="G76" s="434" t="s">
        <v>2937</v>
      </c>
      <c r="H76" s="434"/>
      <c r="I76" s="434"/>
      <c r="L76" s="1"/>
      <c r="M76" s="1"/>
    </row>
    <row r="77" spans="2:22" ht="15" customHeight="1" x14ac:dyDescent="0.3">
      <c r="B77" s="369"/>
      <c r="C77" s="343"/>
      <c r="D77" s="490"/>
      <c r="E77" s="343"/>
      <c r="F77" s="273" t="s">
        <v>2920</v>
      </c>
      <c r="G77" s="434" t="s">
        <v>2938</v>
      </c>
      <c r="H77" s="434"/>
      <c r="I77" s="434"/>
      <c r="L77" s="1"/>
      <c r="M77" s="1"/>
    </row>
    <row r="78" spans="2:22" x14ac:dyDescent="0.3">
      <c r="B78" s="369"/>
      <c r="C78" s="343"/>
      <c r="D78" s="490"/>
      <c r="E78" s="343"/>
      <c r="F78" s="273" t="s">
        <v>2922</v>
      </c>
      <c r="G78" s="434" t="s">
        <v>2939</v>
      </c>
      <c r="H78" s="434"/>
      <c r="I78" s="434"/>
      <c r="L78" s="1"/>
      <c r="M78" s="1"/>
    </row>
    <row r="79" spans="2:22" x14ac:dyDescent="0.3">
      <c r="L79" s="1"/>
      <c r="M79" s="1"/>
    </row>
    <row r="80" spans="2:22" x14ac:dyDescent="0.3">
      <c r="B80" s="294" t="s">
        <v>230</v>
      </c>
      <c r="C80" s="295"/>
      <c r="D80" s="295"/>
      <c r="E80" s="295"/>
      <c r="F80" s="295"/>
      <c r="G80" s="295"/>
      <c r="H80" s="295"/>
      <c r="I80" s="295"/>
      <c r="J80" s="295"/>
      <c r="K80" s="295"/>
      <c r="L80" s="295"/>
      <c r="M80" s="295"/>
      <c r="N80" s="295"/>
      <c r="O80" s="295"/>
      <c r="P80" s="295"/>
      <c r="Q80" s="295"/>
      <c r="R80" s="295"/>
      <c r="S80" s="295"/>
      <c r="T80" s="295"/>
      <c r="U80" s="295"/>
      <c r="V80" s="296"/>
    </row>
    <row r="81" spans="2:22" ht="33" customHeight="1" x14ac:dyDescent="0.3">
      <c r="B81" s="228" t="s">
        <v>231</v>
      </c>
      <c r="C81" s="17" t="s">
        <v>200</v>
      </c>
      <c r="D81" s="17" t="s">
        <v>195</v>
      </c>
      <c r="E81" s="17" t="s">
        <v>232</v>
      </c>
      <c r="F81" s="17" t="s">
        <v>233</v>
      </c>
      <c r="G81" s="17" t="s">
        <v>234</v>
      </c>
      <c r="H81" s="17" t="s">
        <v>235</v>
      </c>
      <c r="I81" s="228" t="s">
        <v>236</v>
      </c>
      <c r="J81" s="297" t="s">
        <v>237</v>
      </c>
      <c r="K81" s="298"/>
      <c r="L81" s="298"/>
      <c r="M81" s="298"/>
      <c r="N81" s="298"/>
      <c r="O81" s="298"/>
      <c r="P81" s="298"/>
      <c r="Q81" s="298"/>
      <c r="R81" s="298"/>
      <c r="S81" s="298"/>
      <c r="T81" s="298"/>
      <c r="U81" s="298"/>
      <c r="V81" s="299"/>
    </row>
    <row r="82" spans="2:22" ht="15" customHeight="1" x14ac:dyDescent="0.3">
      <c r="B82" s="229" t="s">
        <v>2289</v>
      </c>
      <c r="C82" s="232"/>
      <c r="D82" s="232"/>
      <c r="E82" s="232"/>
      <c r="F82" s="273"/>
      <c r="G82" s="273"/>
      <c r="H82" s="235" t="s">
        <v>497</v>
      </c>
      <c r="I82" s="235" t="s">
        <v>2940</v>
      </c>
      <c r="J82" s="322" t="s">
        <v>2941</v>
      </c>
      <c r="K82" s="323"/>
      <c r="L82" s="323"/>
      <c r="M82" s="323"/>
      <c r="N82" s="323"/>
      <c r="O82" s="323"/>
      <c r="P82" s="323"/>
      <c r="Q82" s="323"/>
      <c r="R82" s="323"/>
      <c r="S82" s="323"/>
      <c r="T82" s="323"/>
      <c r="U82" s="323"/>
      <c r="V82" s="324"/>
    </row>
    <row r="83" spans="2:22" ht="15" customHeight="1" x14ac:dyDescent="0.3">
      <c r="B83" s="229" t="s">
        <v>2732</v>
      </c>
      <c r="C83" s="232"/>
      <c r="D83" s="232"/>
      <c r="E83" s="232"/>
      <c r="F83" s="245"/>
      <c r="G83" s="245"/>
      <c r="H83" s="235" t="s">
        <v>497</v>
      </c>
      <c r="I83" s="235" t="s">
        <v>2940</v>
      </c>
      <c r="J83" s="322" t="s">
        <v>2942</v>
      </c>
      <c r="K83" s="323"/>
      <c r="L83" s="323"/>
      <c r="M83" s="323"/>
      <c r="N83" s="323"/>
      <c r="O83" s="323"/>
      <c r="P83" s="323"/>
      <c r="Q83" s="323"/>
      <c r="R83" s="323"/>
      <c r="S83" s="323"/>
      <c r="T83" s="323"/>
      <c r="U83" s="323"/>
      <c r="V83" s="324"/>
    </row>
    <row r="84" spans="2:22" ht="15" customHeight="1" x14ac:dyDescent="0.3">
      <c r="B84" s="250" t="s">
        <v>1474</v>
      </c>
      <c r="C84" s="242"/>
      <c r="D84" s="242"/>
      <c r="E84" s="242"/>
      <c r="F84" s="242"/>
      <c r="G84" s="33">
        <v>100</v>
      </c>
      <c r="H84" s="221" t="s">
        <v>256</v>
      </c>
      <c r="I84" s="221"/>
      <c r="J84" s="288" t="s">
        <v>2943</v>
      </c>
      <c r="K84" s="289"/>
      <c r="L84" s="289"/>
      <c r="M84" s="289"/>
      <c r="N84" s="289"/>
      <c r="O84" s="289"/>
      <c r="P84" s="289"/>
      <c r="Q84" s="289"/>
      <c r="R84" s="289"/>
      <c r="S84" s="289"/>
      <c r="T84" s="289"/>
      <c r="U84" s="289"/>
      <c r="V84" s="290"/>
    </row>
    <row r="85" spans="2:22" ht="15" customHeight="1" x14ac:dyDescent="0.3">
      <c r="B85" s="250" t="s">
        <v>2374</v>
      </c>
      <c r="C85" s="242"/>
      <c r="D85" s="272"/>
      <c r="E85" s="242"/>
      <c r="F85" s="242"/>
      <c r="G85" s="272">
        <v>0.75</v>
      </c>
      <c r="H85" s="221" t="s">
        <v>264</v>
      </c>
      <c r="I85" s="221"/>
      <c r="J85" s="288" t="s">
        <v>2944</v>
      </c>
      <c r="K85" s="289"/>
      <c r="L85" s="289"/>
      <c r="M85" s="289"/>
      <c r="N85" s="289"/>
      <c r="O85" s="289"/>
      <c r="P85" s="289"/>
      <c r="Q85" s="289"/>
      <c r="R85" s="289"/>
      <c r="S85" s="289"/>
      <c r="T85" s="289"/>
      <c r="U85" s="289"/>
      <c r="V85" s="290"/>
    </row>
    <row r="86" spans="2:22" ht="15" customHeight="1" x14ac:dyDescent="0.3">
      <c r="B86" s="306" t="s">
        <v>2945</v>
      </c>
      <c r="C86" s="312" t="s">
        <v>2946</v>
      </c>
      <c r="D86" s="242" t="s">
        <v>2890</v>
      </c>
      <c r="E86" s="242"/>
      <c r="F86" s="242"/>
      <c r="G86" s="34">
        <v>650</v>
      </c>
      <c r="H86" s="309" t="s">
        <v>264</v>
      </c>
      <c r="I86" s="309" t="s">
        <v>2947</v>
      </c>
      <c r="J86" s="322" t="s">
        <v>2948</v>
      </c>
      <c r="K86" s="323"/>
      <c r="L86" s="323"/>
      <c r="M86" s="323"/>
      <c r="N86" s="323"/>
      <c r="O86" s="323"/>
      <c r="P86" s="323"/>
      <c r="Q86" s="323"/>
      <c r="R86" s="323"/>
      <c r="S86" s="323"/>
      <c r="T86" s="323"/>
      <c r="U86" s="323"/>
      <c r="V86" s="324"/>
    </row>
    <row r="87" spans="2:22" ht="15" customHeight="1" x14ac:dyDescent="0.3">
      <c r="B87" s="307"/>
      <c r="C87" s="313"/>
      <c r="D87" s="242" t="s">
        <v>2899</v>
      </c>
      <c r="E87" s="242"/>
      <c r="F87" s="242"/>
      <c r="G87" s="34">
        <v>1150</v>
      </c>
      <c r="H87" s="310"/>
      <c r="I87" s="310"/>
      <c r="J87" s="325"/>
      <c r="K87" s="347"/>
      <c r="L87" s="347"/>
      <c r="M87" s="347"/>
      <c r="N87" s="347"/>
      <c r="O87" s="347"/>
      <c r="P87" s="347"/>
      <c r="Q87" s="347"/>
      <c r="R87" s="347"/>
      <c r="S87" s="347"/>
      <c r="T87" s="347"/>
      <c r="U87" s="347"/>
      <c r="V87" s="327"/>
    </row>
    <row r="88" spans="2:22" ht="15" customHeight="1" x14ac:dyDescent="0.3">
      <c r="B88" s="307"/>
      <c r="C88" s="314"/>
      <c r="D88" s="242" t="s">
        <v>2903</v>
      </c>
      <c r="E88" s="242"/>
      <c r="F88" s="242"/>
      <c r="G88" s="34">
        <v>170</v>
      </c>
      <c r="H88" s="310"/>
      <c r="I88" s="310"/>
      <c r="J88" s="325"/>
      <c r="K88" s="347"/>
      <c r="L88" s="347"/>
      <c r="M88" s="347"/>
      <c r="N88" s="347"/>
      <c r="O88" s="347"/>
      <c r="P88" s="347"/>
      <c r="Q88" s="347"/>
      <c r="R88" s="347"/>
      <c r="S88" s="347"/>
      <c r="T88" s="347"/>
      <c r="U88" s="347"/>
      <c r="V88" s="327"/>
    </row>
    <row r="89" spans="2:22" ht="15" customHeight="1" x14ac:dyDescent="0.3">
      <c r="B89" s="307"/>
      <c r="C89" s="312" t="s">
        <v>2949</v>
      </c>
      <c r="D89" s="242" t="s">
        <v>2890</v>
      </c>
      <c r="E89" s="242"/>
      <c r="F89" s="242"/>
      <c r="G89" s="34">
        <v>680</v>
      </c>
      <c r="H89" s="310"/>
      <c r="I89" s="310"/>
      <c r="J89" s="325"/>
      <c r="K89" s="347"/>
      <c r="L89" s="347"/>
      <c r="M89" s="347"/>
      <c r="N89" s="347"/>
      <c r="O89" s="347"/>
      <c r="P89" s="347"/>
      <c r="Q89" s="347"/>
      <c r="R89" s="347"/>
      <c r="S89" s="347"/>
      <c r="T89" s="347"/>
      <c r="U89" s="347"/>
      <c r="V89" s="327"/>
    </row>
    <row r="90" spans="2:22" x14ac:dyDescent="0.3">
      <c r="B90" s="307"/>
      <c r="C90" s="313"/>
      <c r="D90" s="242" t="s">
        <v>2899</v>
      </c>
      <c r="E90" s="242"/>
      <c r="F90" s="242"/>
      <c r="G90" s="34">
        <v>1170</v>
      </c>
      <c r="H90" s="310"/>
      <c r="I90" s="310"/>
      <c r="J90" s="325"/>
      <c r="K90" s="347"/>
      <c r="L90" s="347"/>
      <c r="M90" s="347"/>
      <c r="N90" s="347"/>
      <c r="O90" s="347"/>
      <c r="P90" s="347"/>
      <c r="Q90" s="347"/>
      <c r="R90" s="347"/>
      <c r="S90" s="347"/>
      <c r="T90" s="347"/>
      <c r="U90" s="347"/>
      <c r="V90" s="327"/>
    </row>
    <row r="91" spans="2:22" x14ac:dyDescent="0.3">
      <c r="B91" s="308"/>
      <c r="C91" s="314"/>
      <c r="D91" s="242" t="s">
        <v>2903</v>
      </c>
      <c r="E91" s="242"/>
      <c r="F91" s="242"/>
      <c r="G91" s="34">
        <v>240</v>
      </c>
      <c r="H91" s="311"/>
      <c r="I91" s="311"/>
      <c r="J91" s="328"/>
      <c r="K91" s="329"/>
      <c r="L91" s="329"/>
      <c r="M91" s="329"/>
      <c r="N91" s="329"/>
      <c r="O91" s="329"/>
      <c r="P91" s="329"/>
      <c r="Q91" s="329"/>
      <c r="R91" s="329"/>
      <c r="S91" s="329"/>
      <c r="T91" s="329"/>
      <c r="U91" s="329"/>
      <c r="V91" s="330"/>
    </row>
    <row r="92" spans="2:22" ht="15" customHeight="1" x14ac:dyDescent="0.3">
      <c r="B92" s="250" t="s">
        <v>404</v>
      </c>
      <c r="C92" s="242"/>
      <c r="D92" s="242"/>
      <c r="E92" s="242"/>
      <c r="F92" s="242"/>
      <c r="G92" s="272">
        <v>365.25</v>
      </c>
      <c r="H92" s="221" t="s">
        <v>264</v>
      </c>
      <c r="I92" s="221" t="s">
        <v>346</v>
      </c>
      <c r="J92" s="288" t="s">
        <v>2356</v>
      </c>
      <c r="K92" s="289"/>
      <c r="L92" s="289"/>
      <c r="M92" s="289"/>
      <c r="N92" s="289"/>
      <c r="O92" s="289"/>
      <c r="P92" s="289"/>
      <c r="Q92" s="289"/>
      <c r="R92" s="289"/>
      <c r="S92" s="289"/>
      <c r="T92" s="289"/>
      <c r="U92" s="289"/>
      <c r="V92" s="290"/>
    </row>
    <row r="93" spans="2:22" ht="15" customHeight="1" x14ac:dyDescent="0.3">
      <c r="B93" s="250" t="s">
        <v>2335</v>
      </c>
      <c r="C93" s="242"/>
      <c r="D93" s="272"/>
      <c r="E93" s="242"/>
      <c r="F93" s="242"/>
      <c r="G93" s="272"/>
      <c r="H93" s="221" t="s">
        <v>497</v>
      </c>
      <c r="I93" s="221" t="s">
        <v>434</v>
      </c>
      <c r="J93" s="288" t="s">
        <v>2267</v>
      </c>
      <c r="K93" s="289"/>
      <c r="L93" s="289"/>
      <c r="M93" s="289"/>
      <c r="N93" s="289"/>
      <c r="O93" s="289"/>
      <c r="P93" s="289"/>
      <c r="Q93" s="289"/>
      <c r="R93" s="289"/>
      <c r="S93" s="289"/>
      <c r="T93" s="289"/>
      <c r="U93" s="289"/>
      <c r="V93" s="290"/>
    </row>
    <row r="94" spans="2:22" ht="15" customHeight="1" x14ac:dyDescent="0.3">
      <c r="B94" s="250" t="s">
        <v>261</v>
      </c>
      <c r="C94" s="242"/>
      <c r="D94" s="272"/>
      <c r="E94" s="242"/>
      <c r="F94" s="242"/>
      <c r="G94" s="34">
        <v>12</v>
      </c>
      <c r="H94" s="221" t="s">
        <v>264</v>
      </c>
      <c r="I94" s="221" t="s">
        <v>265</v>
      </c>
      <c r="J94" s="288" t="s">
        <v>2407</v>
      </c>
      <c r="K94" s="289"/>
      <c r="L94" s="289"/>
      <c r="M94" s="289"/>
      <c r="N94" s="289"/>
      <c r="O94" s="289"/>
      <c r="P94" s="289"/>
      <c r="Q94" s="289"/>
      <c r="R94" s="289"/>
      <c r="S94" s="289"/>
      <c r="T94" s="289"/>
      <c r="U94" s="289"/>
      <c r="V94" s="290"/>
    </row>
    <row r="95" spans="2:22" ht="15" customHeight="1" x14ac:dyDescent="0.3">
      <c r="B95" s="250" t="s">
        <v>272</v>
      </c>
      <c r="C95" s="242"/>
      <c r="D95" s="272"/>
      <c r="E95" s="242"/>
      <c r="F95" s="242"/>
      <c r="G95" s="35">
        <v>0.96399999999999997</v>
      </c>
      <c r="H95" s="221" t="s">
        <v>256</v>
      </c>
      <c r="I95" s="221"/>
      <c r="J95" s="288" t="s">
        <v>2268</v>
      </c>
      <c r="K95" s="289"/>
      <c r="L95" s="289"/>
      <c r="M95" s="289"/>
      <c r="N95" s="289"/>
      <c r="O95" s="289"/>
      <c r="P95" s="289"/>
      <c r="Q95" s="289"/>
      <c r="R95" s="289"/>
      <c r="S95" s="289"/>
      <c r="T95" s="289"/>
      <c r="U95" s="289"/>
      <c r="V95" s="290"/>
    </row>
  </sheetData>
  <mergeCells count="92">
    <mergeCell ref="G72:I72"/>
    <mergeCell ref="G73:I73"/>
    <mergeCell ref="G75:I75"/>
    <mergeCell ref="G77:I77"/>
    <mergeCell ref="G78:I78"/>
    <mergeCell ref="B86:B91"/>
    <mergeCell ref="H86:H91"/>
    <mergeCell ref="I86:I91"/>
    <mergeCell ref="J86:V91"/>
    <mergeCell ref="C86:C88"/>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 ref="C26:H26"/>
    <mergeCell ref="C41:H41"/>
    <mergeCell ref="G44:I44"/>
    <mergeCell ref="G45:I45"/>
    <mergeCell ref="G46:I46"/>
    <mergeCell ref="G69:I69"/>
    <mergeCell ref="D49:D50"/>
    <mergeCell ref="D66:D67"/>
    <mergeCell ref="D54:D56"/>
    <mergeCell ref="D57:D58"/>
    <mergeCell ref="D62:D65"/>
    <mergeCell ref="D68:D70"/>
    <mergeCell ref="G49:I49"/>
    <mergeCell ref="G50:I50"/>
    <mergeCell ref="G64:I64"/>
    <mergeCell ref="G65:I65"/>
    <mergeCell ref="G70:I70"/>
    <mergeCell ref="G62:I62"/>
    <mergeCell ref="G63:I63"/>
    <mergeCell ref="G66:I66"/>
    <mergeCell ref="G67:I67"/>
    <mergeCell ref="G68:I68"/>
    <mergeCell ref="G52:I52"/>
    <mergeCell ref="G54:I54"/>
    <mergeCell ref="G57:I57"/>
    <mergeCell ref="G59:I59"/>
    <mergeCell ref="G55:I55"/>
    <mergeCell ref="G56:I56"/>
    <mergeCell ref="G58:I58"/>
    <mergeCell ref="G71:I71"/>
    <mergeCell ref="G74:I74"/>
    <mergeCell ref="G76:I76"/>
    <mergeCell ref="J83:V83"/>
    <mergeCell ref="J93:V93"/>
    <mergeCell ref="J82:V82"/>
    <mergeCell ref="B80:V80"/>
    <mergeCell ref="J81:V81"/>
    <mergeCell ref="C89:C91"/>
    <mergeCell ref="B62:B78"/>
    <mergeCell ref="E62:E78"/>
    <mergeCell ref="C62:C70"/>
    <mergeCell ref="D71:D73"/>
    <mergeCell ref="D74:D75"/>
    <mergeCell ref="D76:D78"/>
    <mergeCell ref="C71:C78"/>
    <mergeCell ref="J94:V94"/>
    <mergeCell ref="J95:V95"/>
    <mergeCell ref="J92:V92"/>
    <mergeCell ref="J84:V84"/>
    <mergeCell ref="J85:V85"/>
    <mergeCell ref="C14:C15"/>
    <mergeCell ref="D14:D15"/>
    <mergeCell ref="B13:B15"/>
    <mergeCell ref="D45:D48"/>
    <mergeCell ref="G47:I47"/>
    <mergeCell ref="G48:I48"/>
    <mergeCell ref="C45:C53"/>
    <mergeCell ref="D51:D53"/>
    <mergeCell ref="G53:I53"/>
    <mergeCell ref="B45:B61"/>
    <mergeCell ref="C54:C61"/>
    <mergeCell ref="D59:D61"/>
    <mergeCell ref="E45:E61"/>
    <mergeCell ref="G60:I60"/>
    <mergeCell ref="G61:I61"/>
    <mergeCell ref="G51:I51"/>
  </mergeCells>
  <conditionalFormatting sqref="C82:G82 C92:G95 C84:G85 C89:D89 D87:D91 C86:D86 F86:G91">
    <cfRule type="cellIs" dxfId="49" priority="37" operator="notEqual">
      <formula>""</formula>
    </cfRule>
  </conditionalFormatting>
  <conditionalFormatting sqref="C83:F83">
    <cfRule type="cellIs" dxfId="48" priority="33" operator="notEqual">
      <formula>""</formula>
    </cfRule>
  </conditionalFormatting>
  <conditionalFormatting sqref="G83">
    <cfRule type="cellIs" dxfId="47" priority="35" operator="notEqual">
      <formula>""</formula>
    </cfRule>
  </conditionalFormatting>
  <conditionalFormatting sqref="C45:G45 D49 D51 C54:D54 D57 F46:F53 D59 F56:F59 F61">
    <cfRule type="cellIs" dxfId="46" priority="32" operator="notEqual">
      <formula>""</formula>
    </cfRule>
  </conditionalFormatting>
  <conditionalFormatting sqref="G46:G53 G56 G58 G61:G65">
    <cfRule type="cellIs" dxfId="45" priority="27" operator="notEqual">
      <formula>""</formula>
    </cfRule>
  </conditionalFormatting>
  <conditionalFormatting sqref="E86:E91">
    <cfRule type="cellIs" dxfId="44" priority="26" operator="notEqual">
      <formula>""</formula>
    </cfRule>
  </conditionalFormatting>
  <conditionalFormatting sqref="C62:E62 D66 D68 C71:D71 D74 D76">
    <cfRule type="cellIs" dxfId="43" priority="28" operator="notEqual">
      <formula>""</formula>
    </cfRule>
  </conditionalFormatting>
  <conditionalFormatting sqref="F54:F55">
    <cfRule type="cellIs" dxfId="42" priority="17" operator="notEqual">
      <formula>""</formula>
    </cfRule>
  </conditionalFormatting>
  <conditionalFormatting sqref="G54:G55">
    <cfRule type="cellIs" dxfId="41" priority="16" operator="notEqual">
      <formula>""</formula>
    </cfRule>
  </conditionalFormatting>
  <conditionalFormatting sqref="G57">
    <cfRule type="cellIs" dxfId="40" priority="15" operator="notEqual">
      <formula>""</formula>
    </cfRule>
  </conditionalFormatting>
  <conditionalFormatting sqref="G59:G60">
    <cfRule type="cellIs" dxfId="39" priority="13" operator="notEqual">
      <formula>""</formula>
    </cfRule>
  </conditionalFormatting>
  <conditionalFormatting sqref="F60">
    <cfRule type="cellIs" dxfId="38" priority="14" operator="notEqual">
      <formula>""</formula>
    </cfRule>
  </conditionalFormatting>
  <conditionalFormatting sqref="F62:F70">
    <cfRule type="cellIs" dxfId="37" priority="12" operator="notEqual">
      <formula>""</formula>
    </cfRule>
  </conditionalFormatting>
  <conditionalFormatting sqref="F73:F76 F78">
    <cfRule type="cellIs" dxfId="36" priority="11" operator="notEqual">
      <formula>""</formula>
    </cfRule>
  </conditionalFormatting>
  <conditionalFormatting sqref="F71:F72">
    <cfRule type="cellIs" dxfId="35" priority="10" operator="notEqual">
      <formula>""</formula>
    </cfRule>
  </conditionalFormatting>
  <conditionalFormatting sqref="F77">
    <cfRule type="cellIs" dxfId="34" priority="9" operator="notEqual">
      <formula>""</formula>
    </cfRule>
  </conditionalFormatting>
  <conditionalFormatting sqref="G66:G67">
    <cfRule type="cellIs" dxfId="33" priority="8" operator="notEqual">
      <formula>""</formula>
    </cfRule>
  </conditionalFormatting>
  <conditionalFormatting sqref="G68">
    <cfRule type="cellIs" dxfId="32" priority="7" operator="notEqual">
      <formula>""</formula>
    </cfRule>
  </conditionalFormatting>
  <conditionalFormatting sqref="G69:G70">
    <cfRule type="cellIs" dxfId="31" priority="6" operator="notEqual">
      <formula>""</formula>
    </cfRule>
  </conditionalFormatting>
  <conditionalFormatting sqref="G71:G72">
    <cfRule type="cellIs" dxfId="30" priority="5" operator="notEqual">
      <formula>""</formula>
    </cfRule>
  </conditionalFormatting>
  <conditionalFormatting sqref="G73">
    <cfRule type="cellIs" dxfId="29" priority="4" operator="notEqual">
      <formula>""</formula>
    </cfRule>
  </conditionalFormatting>
  <conditionalFormatting sqref="G74:G75">
    <cfRule type="cellIs" dxfId="28" priority="3" operator="notEqual">
      <formula>""</formula>
    </cfRule>
  </conditionalFormatting>
  <conditionalFormatting sqref="G77:G78">
    <cfRule type="cellIs" dxfId="27" priority="1" operator="notEqual">
      <formula>""</formula>
    </cfRule>
  </conditionalFormatting>
  <conditionalFormatting sqref="G76">
    <cfRule type="cellIs" dxfId="26" priority="2"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96"/>
  <sheetViews>
    <sheetView topLeftCell="A40"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2950</v>
      </c>
    </row>
    <row r="2" spans="2:9" x14ac:dyDescent="0.3">
      <c r="B2" s="18" t="s">
        <v>191</v>
      </c>
      <c r="C2" s="24" t="s">
        <v>2951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16</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38">
        <v>291</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2952</v>
      </c>
      <c r="D26" s="361"/>
      <c r="E26" s="361"/>
      <c r="F26" s="361"/>
      <c r="G26" s="361"/>
      <c r="H26" s="362"/>
      <c r="P26" s="31"/>
      <c r="Q26" s="31"/>
    </row>
    <row r="27" spans="1:17" x14ac:dyDescent="0.3">
      <c r="A27" s="301"/>
      <c r="B27" s="30" t="s">
        <v>212</v>
      </c>
      <c r="C27" s="344" t="s">
        <v>2953</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2954</v>
      </c>
      <c r="C55" s="242"/>
      <c r="D55" s="242"/>
      <c r="E55" s="242"/>
      <c r="F55" s="242"/>
      <c r="G55" s="81">
        <v>1.495E-2</v>
      </c>
      <c r="H55" s="221" t="s">
        <v>264</v>
      </c>
      <c r="I55" s="221" t="s">
        <v>713</v>
      </c>
      <c r="J55" s="288" t="s">
        <v>2699</v>
      </c>
      <c r="K55" s="289"/>
      <c r="L55" s="289"/>
      <c r="M55" s="289"/>
      <c r="N55" s="289"/>
      <c r="O55" s="289"/>
      <c r="P55" s="289"/>
      <c r="Q55" s="289"/>
      <c r="R55" s="289"/>
      <c r="S55" s="289"/>
      <c r="T55" s="289"/>
      <c r="U55" s="289"/>
      <c r="V55" s="290"/>
    </row>
    <row r="56" spans="2:22" ht="15" customHeight="1" x14ac:dyDescent="0.3">
      <c r="B56" s="250" t="s">
        <v>2955</v>
      </c>
      <c r="C56" s="242"/>
      <c r="D56" s="242"/>
      <c r="E56" s="242"/>
      <c r="F56" s="242"/>
      <c r="G56" s="242"/>
      <c r="H56" s="221" t="s">
        <v>264</v>
      </c>
      <c r="I56" s="221"/>
      <c r="J56" s="288" t="s">
        <v>2956</v>
      </c>
      <c r="K56" s="289"/>
      <c r="L56" s="289"/>
      <c r="M56" s="289"/>
      <c r="N56" s="289"/>
      <c r="O56" s="289"/>
      <c r="P56" s="289"/>
      <c r="Q56" s="289"/>
      <c r="R56" s="289"/>
      <c r="S56" s="289"/>
      <c r="T56" s="289"/>
      <c r="U56" s="289"/>
      <c r="V56" s="290"/>
    </row>
    <row r="57" spans="2:22" ht="15" customHeight="1" x14ac:dyDescent="0.3">
      <c r="B57" s="250" t="s">
        <v>697</v>
      </c>
      <c r="C57" s="242"/>
      <c r="D57" s="242"/>
      <c r="E57" s="242"/>
      <c r="F57" s="242"/>
      <c r="G57" s="272"/>
      <c r="H57" s="221" t="s">
        <v>497</v>
      </c>
      <c r="I57" s="221" t="s">
        <v>434</v>
      </c>
      <c r="J57" s="288" t="s">
        <v>2267</v>
      </c>
      <c r="K57" s="289"/>
      <c r="L57" s="289"/>
      <c r="M57" s="289"/>
      <c r="N57" s="289"/>
      <c r="O57" s="289"/>
      <c r="P57" s="289"/>
      <c r="Q57" s="289"/>
      <c r="R57" s="289"/>
      <c r="S57" s="289"/>
      <c r="T57" s="289"/>
      <c r="U57" s="289"/>
      <c r="V57" s="290"/>
    </row>
    <row r="58" spans="2:22" ht="15" customHeight="1" x14ac:dyDescent="0.3">
      <c r="B58" s="250" t="s">
        <v>261</v>
      </c>
      <c r="C58" s="242"/>
      <c r="D58" s="272"/>
      <c r="E58" s="242"/>
      <c r="F58" s="242"/>
      <c r="G58" s="34">
        <v>8766</v>
      </c>
      <c r="H58" s="221" t="s">
        <v>256</v>
      </c>
      <c r="I58" s="221" t="s">
        <v>265</v>
      </c>
      <c r="J58" s="288" t="s">
        <v>2681</v>
      </c>
      <c r="K58" s="289"/>
      <c r="L58" s="289"/>
      <c r="M58" s="289"/>
      <c r="N58" s="289"/>
      <c r="O58" s="289"/>
      <c r="P58" s="289"/>
      <c r="Q58" s="289"/>
      <c r="R58" s="289"/>
      <c r="S58" s="289"/>
      <c r="T58" s="289"/>
      <c r="U58" s="289"/>
      <c r="V58" s="290"/>
    </row>
    <row r="59" spans="2:22" ht="15" customHeight="1" x14ac:dyDescent="0.3">
      <c r="B59" s="250" t="s">
        <v>272</v>
      </c>
      <c r="C59" s="242"/>
      <c r="D59" s="272"/>
      <c r="E59" s="242"/>
      <c r="F59" s="242"/>
      <c r="G59" s="35">
        <v>0.96399999999999997</v>
      </c>
      <c r="H59" s="221" t="s">
        <v>256</v>
      </c>
      <c r="I59" s="221"/>
      <c r="J59" s="288" t="s">
        <v>2268</v>
      </c>
      <c r="K59" s="289"/>
      <c r="L59" s="289"/>
      <c r="M59" s="289"/>
      <c r="N59" s="289"/>
      <c r="O59" s="289"/>
      <c r="P59" s="289"/>
      <c r="Q59" s="289"/>
      <c r="R59" s="289"/>
      <c r="S59" s="289"/>
      <c r="T59" s="289"/>
      <c r="U59" s="289"/>
      <c r="V59" s="290"/>
    </row>
    <row r="60" spans="2:22" ht="15" customHeight="1" x14ac:dyDescent="0.3">
      <c r="B60" s="250"/>
      <c r="C60" s="242"/>
      <c r="D60" s="272"/>
      <c r="E60" s="242"/>
      <c r="F60" s="242"/>
      <c r="G60" s="272"/>
      <c r="H60" s="221"/>
      <c r="I60" s="221"/>
      <c r="J60" s="288"/>
      <c r="K60" s="289"/>
      <c r="L60" s="289"/>
      <c r="M60" s="289"/>
      <c r="N60" s="289"/>
      <c r="O60" s="289"/>
      <c r="P60" s="289"/>
      <c r="Q60" s="289"/>
      <c r="R60" s="289"/>
      <c r="S60" s="289"/>
      <c r="T60" s="289"/>
      <c r="U60" s="289"/>
      <c r="V60" s="290"/>
    </row>
    <row r="61" spans="2:22" ht="15" customHeight="1" x14ac:dyDescent="0.3">
      <c r="B61" s="250"/>
      <c r="C61" s="242"/>
      <c r="D61" s="242"/>
      <c r="E61" s="242"/>
      <c r="F61" s="242"/>
      <c r="G61" s="242"/>
      <c r="H61" s="221"/>
      <c r="I61" s="221"/>
      <c r="J61" s="288"/>
      <c r="K61" s="289"/>
      <c r="L61" s="289"/>
      <c r="M61" s="289"/>
      <c r="N61" s="289"/>
      <c r="O61" s="289"/>
      <c r="P61" s="289"/>
      <c r="Q61" s="289"/>
      <c r="R61" s="289"/>
      <c r="S61" s="289"/>
      <c r="T61" s="289"/>
      <c r="U61" s="289"/>
      <c r="V61" s="290"/>
    </row>
    <row r="62" spans="2:22" ht="15" customHeight="1" x14ac:dyDescent="0.3">
      <c r="B62" s="250"/>
      <c r="C62" s="242"/>
      <c r="D62" s="272"/>
      <c r="E62" s="242"/>
      <c r="F62" s="242"/>
      <c r="G62" s="272"/>
      <c r="H62" s="221"/>
      <c r="I62" s="221"/>
      <c r="J62" s="288"/>
      <c r="K62" s="289"/>
      <c r="L62" s="289"/>
      <c r="M62" s="289"/>
      <c r="N62" s="289"/>
      <c r="O62" s="289"/>
      <c r="P62" s="289"/>
      <c r="Q62" s="289"/>
      <c r="R62" s="289"/>
      <c r="S62" s="289"/>
      <c r="T62" s="289"/>
      <c r="U62" s="289"/>
      <c r="V62" s="290"/>
    </row>
    <row r="63" spans="2:22" ht="15" customHeight="1" x14ac:dyDescent="0.3">
      <c r="B63" s="250"/>
      <c r="C63" s="242"/>
      <c r="D63" s="272"/>
      <c r="E63" s="242"/>
      <c r="F63" s="242"/>
      <c r="G63" s="272"/>
      <c r="H63" s="221"/>
      <c r="I63" s="221"/>
      <c r="J63" s="288"/>
      <c r="K63" s="289"/>
      <c r="L63" s="289"/>
      <c r="M63" s="289"/>
      <c r="N63" s="289"/>
      <c r="O63" s="289"/>
      <c r="P63" s="289"/>
      <c r="Q63" s="289"/>
      <c r="R63" s="289"/>
      <c r="S63" s="289"/>
      <c r="T63" s="289"/>
      <c r="U63" s="289"/>
      <c r="V63" s="290"/>
    </row>
    <row r="64" spans="2:22" ht="15" customHeight="1" x14ac:dyDescent="0.3">
      <c r="B64" s="250"/>
      <c r="C64" s="242"/>
      <c r="D64" s="272"/>
      <c r="E64" s="242"/>
      <c r="F64" s="242"/>
      <c r="G64" s="272"/>
      <c r="H64" s="221"/>
      <c r="I64" s="221"/>
      <c r="J64" s="288"/>
      <c r="K64" s="289"/>
      <c r="L64" s="289"/>
      <c r="M64" s="289"/>
      <c r="N64" s="289"/>
      <c r="O64" s="289"/>
      <c r="P64" s="289"/>
      <c r="Q64" s="289"/>
      <c r="R64" s="289"/>
      <c r="S64" s="289"/>
      <c r="T64" s="289"/>
      <c r="U64" s="289"/>
      <c r="V64" s="290"/>
    </row>
    <row r="65" spans="2:22" ht="15" customHeight="1" x14ac:dyDescent="0.3">
      <c r="B65" s="250"/>
      <c r="C65" s="242"/>
      <c r="D65" s="272"/>
      <c r="E65" s="242"/>
      <c r="F65" s="272"/>
      <c r="G65" s="272"/>
      <c r="H65" s="221"/>
      <c r="I65" s="221"/>
      <c r="J65" s="288"/>
      <c r="K65" s="289"/>
      <c r="L65" s="289"/>
      <c r="M65" s="289"/>
      <c r="N65" s="289"/>
      <c r="O65" s="289"/>
      <c r="P65" s="289"/>
      <c r="Q65" s="289"/>
      <c r="R65" s="289"/>
      <c r="S65" s="289"/>
      <c r="T65" s="289"/>
      <c r="U65" s="289"/>
      <c r="V65" s="290"/>
    </row>
    <row r="66" spans="2:22" ht="15" customHeight="1" x14ac:dyDescent="0.3">
      <c r="B66" s="250"/>
      <c r="C66" s="242"/>
      <c r="D66" s="272"/>
      <c r="E66" s="242"/>
      <c r="F66" s="272"/>
      <c r="G66" s="272"/>
      <c r="H66" s="221"/>
      <c r="I66" s="221"/>
      <c r="J66" s="288"/>
      <c r="K66" s="289"/>
      <c r="L66" s="289"/>
      <c r="M66" s="289"/>
      <c r="N66" s="289"/>
      <c r="O66" s="289"/>
      <c r="P66" s="289"/>
      <c r="Q66" s="289"/>
      <c r="R66" s="289"/>
      <c r="S66" s="289"/>
      <c r="T66" s="289"/>
      <c r="U66" s="289"/>
      <c r="V66" s="290"/>
    </row>
    <row r="67" spans="2:22" ht="15" customHeight="1" x14ac:dyDescent="0.3">
      <c r="B67" s="250"/>
      <c r="C67" s="242"/>
      <c r="D67" s="272"/>
      <c r="E67" s="242"/>
      <c r="F67" s="272"/>
      <c r="G67" s="272"/>
      <c r="H67" s="221"/>
      <c r="I67" s="221"/>
      <c r="J67" s="288"/>
      <c r="K67" s="289"/>
      <c r="L67" s="289"/>
      <c r="M67" s="289"/>
      <c r="N67" s="289"/>
      <c r="O67" s="289"/>
      <c r="P67" s="289"/>
      <c r="Q67" s="289"/>
      <c r="R67" s="289"/>
      <c r="S67" s="289"/>
      <c r="T67" s="289"/>
      <c r="U67" s="289"/>
      <c r="V67" s="290"/>
    </row>
    <row r="68" spans="2:22" ht="15" customHeight="1" x14ac:dyDescent="0.3">
      <c r="B68" s="250"/>
      <c r="C68" s="242"/>
      <c r="D68" s="272"/>
      <c r="E68" s="242"/>
      <c r="F68" s="242"/>
      <c r="G68" s="272"/>
      <c r="H68" s="221"/>
      <c r="I68" s="221"/>
      <c r="J68" s="288"/>
      <c r="K68" s="289"/>
      <c r="L68" s="289"/>
      <c r="M68" s="289"/>
      <c r="N68" s="289"/>
      <c r="O68" s="289"/>
      <c r="P68" s="289"/>
      <c r="Q68" s="289"/>
      <c r="R68" s="289"/>
      <c r="S68" s="289"/>
      <c r="T68" s="289"/>
      <c r="U68" s="289"/>
      <c r="V68" s="290"/>
    </row>
    <row r="69" spans="2:22" ht="15" customHeight="1" x14ac:dyDescent="0.3">
      <c r="B69" s="250"/>
      <c r="C69" s="242"/>
      <c r="D69" s="272"/>
      <c r="E69" s="242"/>
      <c r="F69" s="242"/>
      <c r="G69" s="272"/>
      <c r="H69" s="221"/>
      <c r="I69" s="221"/>
      <c r="J69" s="288"/>
      <c r="K69" s="289"/>
      <c r="L69" s="289"/>
      <c r="M69" s="289"/>
      <c r="N69" s="289"/>
      <c r="O69" s="289"/>
      <c r="P69" s="289"/>
      <c r="Q69" s="289"/>
      <c r="R69" s="289"/>
      <c r="S69" s="289"/>
      <c r="T69" s="289"/>
      <c r="U69" s="289"/>
      <c r="V69" s="290"/>
    </row>
    <row r="70" spans="2:22" ht="15" customHeight="1" x14ac:dyDescent="0.3">
      <c r="B70" s="250"/>
      <c r="C70" s="242"/>
      <c r="D70" s="272"/>
      <c r="E70" s="242"/>
      <c r="F70" s="242"/>
      <c r="G70" s="272"/>
      <c r="H70" s="221"/>
      <c r="I70" s="221"/>
      <c r="J70" s="288"/>
      <c r="K70" s="289"/>
      <c r="L70" s="289"/>
      <c r="M70" s="289"/>
      <c r="N70" s="289"/>
      <c r="O70" s="289"/>
      <c r="P70" s="289"/>
      <c r="Q70" s="289"/>
      <c r="R70" s="289"/>
      <c r="S70" s="289"/>
      <c r="T70" s="289"/>
      <c r="U70" s="289"/>
      <c r="V70" s="290"/>
    </row>
    <row r="71" spans="2:22" ht="15" customHeight="1" x14ac:dyDescent="0.3">
      <c r="B71" s="250"/>
      <c r="C71" s="242"/>
      <c r="D71" s="272"/>
      <c r="E71" s="242"/>
      <c r="F71" s="242"/>
      <c r="G71" s="272"/>
      <c r="H71" s="221"/>
      <c r="I71" s="221"/>
      <c r="J71" s="288"/>
      <c r="K71" s="289"/>
      <c r="L71" s="289"/>
      <c r="M71" s="289"/>
      <c r="N71" s="289"/>
      <c r="O71" s="289"/>
      <c r="P71" s="289"/>
      <c r="Q71" s="289"/>
      <c r="R71" s="289"/>
      <c r="S71" s="289"/>
      <c r="T71" s="289"/>
      <c r="U71" s="289"/>
      <c r="V71" s="290"/>
    </row>
    <row r="72" spans="2:22" ht="15" customHeight="1" x14ac:dyDescent="0.3">
      <c r="B72" s="250"/>
      <c r="C72" s="242"/>
      <c r="D72" s="272"/>
      <c r="E72" s="242"/>
      <c r="F72" s="242"/>
      <c r="G72" s="272"/>
      <c r="H72" s="221"/>
      <c r="I72" s="221"/>
      <c r="J72" s="288"/>
      <c r="K72" s="289"/>
      <c r="L72" s="289"/>
      <c r="M72" s="289"/>
      <c r="N72" s="289"/>
      <c r="O72" s="289"/>
      <c r="P72" s="289"/>
      <c r="Q72" s="289"/>
      <c r="R72" s="289"/>
      <c r="S72" s="289"/>
      <c r="T72" s="289"/>
      <c r="U72" s="289"/>
      <c r="V72" s="290"/>
    </row>
    <row r="73" spans="2:22" ht="15" customHeight="1" x14ac:dyDescent="0.3">
      <c r="B73" s="250"/>
      <c r="C73" s="242"/>
      <c r="D73" s="242"/>
      <c r="E73" s="242"/>
      <c r="F73" s="242"/>
      <c r="G73" s="242"/>
      <c r="H73" s="221"/>
      <c r="I73" s="221"/>
      <c r="J73" s="288"/>
      <c r="K73" s="289"/>
      <c r="L73" s="289"/>
      <c r="M73" s="289"/>
      <c r="N73" s="289"/>
      <c r="O73" s="289"/>
      <c r="P73" s="289"/>
      <c r="Q73" s="289"/>
      <c r="R73" s="289"/>
      <c r="S73" s="289"/>
      <c r="T73" s="289"/>
      <c r="U73" s="289"/>
      <c r="V73" s="290"/>
    </row>
    <row r="74" spans="2:22" ht="15" customHeight="1" x14ac:dyDescent="0.3">
      <c r="B74" s="250"/>
      <c r="C74" s="242"/>
      <c r="D74" s="272"/>
      <c r="E74" s="242"/>
      <c r="F74" s="242"/>
      <c r="G74" s="272"/>
      <c r="H74" s="221"/>
      <c r="I74" s="221"/>
      <c r="J74" s="288"/>
      <c r="K74" s="289"/>
      <c r="L74" s="289"/>
      <c r="M74" s="289"/>
      <c r="N74" s="289"/>
      <c r="O74" s="289"/>
      <c r="P74" s="289"/>
      <c r="Q74" s="289"/>
      <c r="R74" s="289"/>
      <c r="S74" s="289"/>
      <c r="T74" s="289"/>
      <c r="U74" s="289"/>
      <c r="V74" s="290"/>
    </row>
    <row r="75" spans="2:22" ht="15" customHeight="1" x14ac:dyDescent="0.3">
      <c r="B75" s="250"/>
      <c r="C75" s="242"/>
      <c r="D75" s="272"/>
      <c r="E75" s="242"/>
      <c r="F75" s="242"/>
      <c r="G75" s="272"/>
      <c r="H75" s="221"/>
      <c r="I75" s="221"/>
      <c r="J75" s="288"/>
      <c r="K75" s="289"/>
      <c r="L75" s="289"/>
      <c r="M75" s="289"/>
      <c r="N75" s="289"/>
      <c r="O75" s="289"/>
      <c r="P75" s="289"/>
      <c r="Q75" s="289"/>
      <c r="R75" s="289"/>
      <c r="S75" s="289"/>
      <c r="T75" s="289"/>
      <c r="U75" s="289"/>
      <c r="V75" s="290"/>
    </row>
    <row r="76" spans="2:22" ht="15" customHeight="1" x14ac:dyDescent="0.3">
      <c r="B76" s="250"/>
      <c r="C76" s="242"/>
      <c r="D76" s="272"/>
      <c r="E76" s="242"/>
      <c r="F76" s="242"/>
      <c r="G76" s="272"/>
      <c r="H76" s="221"/>
      <c r="I76" s="221"/>
      <c r="J76" s="288"/>
      <c r="K76" s="289"/>
      <c r="L76" s="289"/>
      <c r="M76" s="289"/>
      <c r="N76" s="289"/>
      <c r="O76" s="289"/>
      <c r="P76" s="289"/>
      <c r="Q76" s="289"/>
      <c r="R76" s="289"/>
      <c r="S76" s="289"/>
      <c r="T76" s="289"/>
      <c r="U76" s="289"/>
      <c r="V76" s="290"/>
    </row>
    <row r="77" spans="2:22" ht="15" customHeight="1" x14ac:dyDescent="0.3">
      <c r="B77" s="250"/>
      <c r="C77" s="242"/>
      <c r="D77" s="242"/>
      <c r="E77" s="242"/>
      <c r="F77" s="242"/>
      <c r="G77" s="272"/>
      <c r="H77" s="221"/>
      <c r="I77" s="267"/>
      <c r="J77" s="288"/>
      <c r="K77" s="289"/>
      <c r="L77" s="289"/>
      <c r="M77" s="289"/>
      <c r="N77" s="289"/>
      <c r="O77" s="289"/>
      <c r="P77" s="289"/>
      <c r="Q77" s="289"/>
      <c r="R77" s="289"/>
      <c r="S77" s="289"/>
      <c r="T77" s="289"/>
      <c r="U77" s="289"/>
      <c r="V77" s="290"/>
    </row>
    <row r="78" spans="2:22" x14ac:dyDescent="0.3">
      <c r="B78" s="250"/>
      <c r="C78" s="242"/>
      <c r="D78" s="272"/>
      <c r="E78" s="242"/>
      <c r="F78" s="242"/>
      <c r="G78" s="272"/>
      <c r="H78" s="221"/>
      <c r="I78" s="221"/>
      <c r="J78" s="288"/>
      <c r="K78" s="289"/>
      <c r="L78" s="289"/>
      <c r="M78" s="289"/>
      <c r="N78" s="289"/>
      <c r="O78" s="289"/>
      <c r="P78" s="289"/>
      <c r="Q78" s="289"/>
      <c r="R78" s="289"/>
      <c r="S78" s="289"/>
      <c r="T78" s="289"/>
      <c r="U78" s="289"/>
      <c r="V78" s="290"/>
    </row>
    <row r="79" spans="2:22" x14ac:dyDescent="0.3">
      <c r="B79" s="250"/>
      <c r="C79" s="242"/>
      <c r="D79" s="272"/>
      <c r="E79" s="242"/>
      <c r="F79" s="242"/>
      <c r="G79" s="272"/>
      <c r="H79" s="221"/>
      <c r="I79" s="221"/>
      <c r="J79" s="288"/>
      <c r="K79" s="289"/>
      <c r="L79" s="289"/>
      <c r="M79" s="289"/>
      <c r="N79" s="289"/>
      <c r="O79" s="289"/>
      <c r="P79" s="289"/>
      <c r="Q79" s="289"/>
      <c r="R79" s="289"/>
      <c r="S79" s="289"/>
      <c r="T79" s="289"/>
      <c r="U79" s="289"/>
      <c r="V79" s="290"/>
    </row>
    <row r="80" spans="2:22" x14ac:dyDescent="0.3">
      <c r="B80" s="250"/>
      <c r="C80" s="242"/>
      <c r="D80" s="272"/>
      <c r="E80" s="242"/>
      <c r="F80" s="242"/>
      <c r="G80" s="272"/>
      <c r="H80" s="221"/>
      <c r="I80" s="221"/>
      <c r="J80" s="288"/>
      <c r="K80" s="289"/>
      <c r="L80" s="289"/>
      <c r="M80" s="289"/>
      <c r="N80" s="289"/>
      <c r="O80" s="289"/>
      <c r="P80" s="289"/>
      <c r="Q80" s="289"/>
      <c r="R80" s="289"/>
      <c r="S80" s="289"/>
      <c r="T80" s="289"/>
      <c r="U80" s="289"/>
      <c r="V80" s="290"/>
    </row>
    <row r="81" spans="2:22" ht="15" customHeight="1" x14ac:dyDescent="0.3">
      <c r="B81" s="250"/>
      <c r="C81" s="242"/>
      <c r="D81" s="242"/>
      <c r="E81" s="242"/>
      <c r="F81" s="242"/>
      <c r="G81" s="272"/>
      <c r="H81" s="221"/>
      <c r="I81" s="221"/>
      <c r="J81" s="288"/>
      <c r="K81" s="289"/>
      <c r="L81" s="289"/>
      <c r="M81" s="289"/>
      <c r="N81" s="289"/>
      <c r="O81" s="289"/>
      <c r="P81" s="289"/>
      <c r="Q81" s="289"/>
      <c r="R81" s="289"/>
      <c r="S81" s="289"/>
      <c r="T81" s="289"/>
      <c r="U81" s="289"/>
      <c r="V81" s="290"/>
    </row>
    <row r="82" spans="2:22" ht="15" customHeight="1" x14ac:dyDescent="0.3">
      <c r="B82" s="250"/>
      <c r="C82" s="242"/>
      <c r="D82" s="272"/>
      <c r="E82" s="242"/>
      <c r="F82" s="242"/>
      <c r="G82" s="272"/>
      <c r="H82" s="221"/>
      <c r="I82" s="221"/>
      <c r="J82" s="288"/>
      <c r="K82" s="289"/>
      <c r="L82" s="289"/>
      <c r="M82" s="289"/>
      <c r="N82" s="289"/>
      <c r="O82" s="289"/>
      <c r="P82" s="289"/>
      <c r="Q82" s="289"/>
      <c r="R82" s="289"/>
      <c r="S82" s="289"/>
      <c r="T82" s="289"/>
      <c r="U82" s="289"/>
      <c r="V82" s="290"/>
    </row>
    <row r="83" spans="2:22" ht="15" customHeight="1" x14ac:dyDescent="0.3">
      <c r="B83" s="250"/>
      <c r="C83" s="242"/>
      <c r="D83" s="272"/>
      <c r="E83" s="242"/>
      <c r="F83" s="242"/>
      <c r="G83" s="27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x14ac:dyDescent="0.3">
      <c r="B85" s="250"/>
      <c r="C85" s="242"/>
      <c r="D85" s="242"/>
      <c r="E85" s="242"/>
      <c r="F85" s="242"/>
      <c r="G85" s="242"/>
      <c r="H85" s="221"/>
      <c r="I85" s="221"/>
      <c r="J85" s="288"/>
      <c r="K85" s="289"/>
      <c r="L85" s="289"/>
      <c r="M85" s="289"/>
      <c r="N85" s="289"/>
      <c r="O85" s="289"/>
      <c r="P85" s="289"/>
      <c r="Q85" s="289"/>
      <c r="R85" s="289"/>
      <c r="S85" s="289"/>
      <c r="T85" s="289"/>
      <c r="U85" s="289"/>
      <c r="V85" s="290"/>
    </row>
    <row r="86" spans="2:22" x14ac:dyDescent="0.3">
      <c r="B86" s="250"/>
      <c r="C86" s="242"/>
      <c r="D86" s="242"/>
      <c r="E86" s="242"/>
      <c r="F86" s="242"/>
      <c r="G86" s="242"/>
      <c r="H86" s="221"/>
      <c r="I86" s="221"/>
      <c r="J86" s="288"/>
      <c r="K86" s="289"/>
      <c r="L86" s="289"/>
      <c r="M86" s="289"/>
      <c r="N86" s="289"/>
      <c r="O86" s="289"/>
      <c r="P86" s="289"/>
      <c r="Q86" s="289"/>
      <c r="R86" s="289"/>
      <c r="S86" s="289"/>
      <c r="T86" s="289"/>
      <c r="U86" s="289"/>
      <c r="V86" s="290"/>
    </row>
    <row r="87" spans="2:22" ht="15" customHeight="1" x14ac:dyDescent="0.3">
      <c r="B87" s="250"/>
      <c r="C87" s="242"/>
      <c r="D87" s="242"/>
      <c r="E87" s="242"/>
      <c r="F87" s="242"/>
      <c r="G87" s="272"/>
      <c r="H87" s="221"/>
      <c r="I87" s="221"/>
      <c r="J87" s="288"/>
      <c r="K87" s="289"/>
      <c r="L87" s="289"/>
      <c r="M87" s="289"/>
      <c r="N87" s="289"/>
      <c r="O87" s="289"/>
      <c r="P87" s="289"/>
      <c r="Q87" s="289"/>
      <c r="R87" s="289"/>
      <c r="S87" s="289"/>
      <c r="T87" s="289"/>
      <c r="U87" s="289"/>
      <c r="V87" s="290"/>
    </row>
    <row r="88" spans="2:22" ht="15" customHeight="1"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ht="15" customHeight="1"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42"/>
      <c r="E91" s="242"/>
      <c r="F91" s="242"/>
      <c r="G91" s="272"/>
      <c r="H91" s="221"/>
      <c r="I91" s="265"/>
      <c r="J91" s="288"/>
      <c r="K91" s="289"/>
      <c r="L91" s="289"/>
      <c r="M91" s="289"/>
      <c r="N91" s="289"/>
      <c r="O91" s="289"/>
      <c r="P91" s="289"/>
      <c r="Q91" s="289"/>
      <c r="R91" s="289"/>
      <c r="S91" s="289"/>
      <c r="T91" s="289"/>
      <c r="U91" s="289"/>
      <c r="V91" s="290"/>
    </row>
    <row r="92" spans="2:22" ht="15" customHeight="1" x14ac:dyDescent="0.3">
      <c r="B92" s="250"/>
      <c r="C92" s="242"/>
      <c r="D92" s="242"/>
      <c r="E92" s="242"/>
      <c r="F92" s="242"/>
      <c r="G92" s="272"/>
      <c r="H92" s="221"/>
      <c r="I92" s="265"/>
      <c r="J92" s="288"/>
      <c r="K92" s="289"/>
      <c r="L92" s="289"/>
      <c r="M92" s="289"/>
      <c r="N92" s="289"/>
      <c r="O92" s="289"/>
      <c r="P92" s="289"/>
      <c r="Q92" s="289"/>
      <c r="R92" s="289"/>
      <c r="S92" s="289"/>
      <c r="T92" s="289"/>
      <c r="U92" s="289"/>
      <c r="V92" s="290"/>
    </row>
    <row r="94" spans="2:22" ht="45" customHeight="1" x14ac:dyDescent="0.3"/>
    <row r="95" spans="2:22" ht="15" customHeight="1" x14ac:dyDescent="0.3"/>
    <row r="96" spans="2:22" ht="15" customHeight="1" x14ac:dyDescent="0.3"/>
  </sheetData>
  <mergeCells count="58">
    <mergeCell ref="J88:V88"/>
    <mergeCell ref="J89:V89"/>
    <mergeCell ref="J90:V90"/>
    <mergeCell ref="J91:V91"/>
    <mergeCell ref="J92:V92"/>
    <mergeCell ref="J87:V87"/>
    <mergeCell ref="J76:V76"/>
    <mergeCell ref="J77:V77"/>
    <mergeCell ref="J78:V78"/>
    <mergeCell ref="J79:V79"/>
    <mergeCell ref="J80:V80"/>
    <mergeCell ref="J81:V81"/>
    <mergeCell ref="J82:V82"/>
    <mergeCell ref="J83:V83"/>
    <mergeCell ref="J84:V84"/>
    <mergeCell ref="J85:V85"/>
    <mergeCell ref="J86:V86"/>
    <mergeCell ref="J75:V75"/>
    <mergeCell ref="J64:V64"/>
    <mergeCell ref="J65:V65"/>
    <mergeCell ref="J66:V66"/>
    <mergeCell ref="J67:V67"/>
    <mergeCell ref="J68:V68"/>
    <mergeCell ref="J69:V69"/>
    <mergeCell ref="J70:V70"/>
    <mergeCell ref="J71:V71"/>
    <mergeCell ref="J72:V72"/>
    <mergeCell ref="J73:V73"/>
    <mergeCell ref="J74:V74"/>
    <mergeCell ref="J63:V63"/>
    <mergeCell ref="C40:H40"/>
    <mergeCell ref="B53:V53"/>
    <mergeCell ref="J54:V54"/>
    <mergeCell ref="J55:V55"/>
    <mergeCell ref="J56:V56"/>
    <mergeCell ref="J57:V57"/>
    <mergeCell ref="J58:V58"/>
    <mergeCell ref="J59:V59"/>
    <mergeCell ref="J60:V60"/>
    <mergeCell ref="J61:V61"/>
    <mergeCell ref="J62:V6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92">
    <cfRule type="cellIs" dxfId="25"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11"/>
  <sheetViews>
    <sheetView workbookViewId="0">
      <selection activeCell="H18" sqref="H18"/>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2957</v>
      </c>
    </row>
    <row r="2" spans="2:9" x14ac:dyDescent="0.3">
      <c r="B2" s="18" t="s">
        <v>191</v>
      </c>
      <c r="C2" s="24" t="s">
        <v>2958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47">
        <v>522</v>
      </c>
      <c r="E13" s="38"/>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2959</v>
      </c>
      <c r="D26" s="361"/>
      <c r="E26" s="361"/>
      <c r="F26" s="361"/>
      <c r="G26" s="361"/>
      <c r="H26" s="362"/>
      <c r="P26" s="31"/>
      <c r="Q26" s="31"/>
    </row>
    <row r="27" spans="1:17" ht="15.6" x14ac:dyDescent="0.3">
      <c r="A27" s="301"/>
      <c r="B27" s="30" t="s">
        <v>212</v>
      </c>
      <c r="C27" s="344" t="s">
        <v>2960</v>
      </c>
      <c r="D27" s="345"/>
      <c r="E27" s="345"/>
      <c r="F27" s="345"/>
      <c r="G27" s="345"/>
      <c r="H27" s="346"/>
      <c r="P27" s="31"/>
      <c r="Q27" s="31"/>
    </row>
    <row r="28" spans="1:17" ht="15.6" x14ac:dyDescent="0.3">
      <c r="A28" s="301"/>
      <c r="B28" s="30" t="s">
        <v>213</v>
      </c>
      <c r="C28" s="344" t="s">
        <v>2961</v>
      </c>
      <c r="D28" s="345"/>
      <c r="E28" s="345"/>
      <c r="F28" s="345"/>
      <c r="G28" s="345"/>
      <c r="H28" s="346"/>
      <c r="P28" s="31"/>
      <c r="Q28" s="31"/>
    </row>
    <row r="29" spans="1:17" x14ac:dyDescent="0.3">
      <c r="A29" s="301"/>
      <c r="B29" s="30" t="s">
        <v>214</v>
      </c>
      <c r="C29" s="344" t="s">
        <v>2962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12" t="s">
        <v>2963</v>
      </c>
      <c r="C55" s="242"/>
      <c r="D55" s="242"/>
      <c r="E55" s="242"/>
      <c r="F55" s="242"/>
      <c r="G55" s="150">
        <v>1148</v>
      </c>
      <c r="H55" s="221" t="s">
        <v>256</v>
      </c>
      <c r="I55" s="221" t="s">
        <v>2964</v>
      </c>
      <c r="J55" s="288" t="s">
        <v>2965</v>
      </c>
      <c r="K55" s="289"/>
      <c r="L55" s="289"/>
      <c r="M55" s="289"/>
      <c r="N55" s="289"/>
      <c r="O55" s="289"/>
      <c r="P55" s="289"/>
      <c r="Q55" s="289"/>
      <c r="R55" s="289"/>
      <c r="S55" s="289"/>
      <c r="T55" s="289"/>
      <c r="U55" s="289"/>
      <c r="V55" s="290"/>
    </row>
    <row r="56" spans="2:22" ht="15" customHeight="1" x14ac:dyDescent="0.3">
      <c r="B56" s="250" t="s">
        <v>2966</v>
      </c>
      <c r="C56" s="242"/>
      <c r="D56" s="242"/>
      <c r="E56" s="242"/>
      <c r="F56" s="242"/>
      <c r="G56" s="242"/>
      <c r="H56" s="221" t="s">
        <v>264</v>
      </c>
      <c r="I56" s="221" t="s">
        <v>375</v>
      </c>
      <c r="J56" s="288" t="s">
        <v>2967</v>
      </c>
      <c r="K56" s="289"/>
      <c r="L56" s="289"/>
      <c r="M56" s="289"/>
      <c r="N56" s="289"/>
      <c r="O56" s="289"/>
      <c r="P56" s="289"/>
      <c r="Q56" s="289"/>
      <c r="R56" s="289"/>
      <c r="S56" s="289"/>
      <c r="T56" s="289"/>
      <c r="U56" s="289"/>
      <c r="V56" s="290"/>
    </row>
    <row r="57" spans="2:22" ht="15" customHeight="1" x14ac:dyDescent="0.3">
      <c r="B57" s="250" t="s">
        <v>515</v>
      </c>
      <c r="C57" s="242"/>
      <c r="D57" s="242"/>
      <c r="E57" s="242"/>
      <c r="F57" s="242"/>
      <c r="G57" s="272">
        <v>11.36</v>
      </c>
      <c r="H57" s="221" t="s">
        <v>264</v>
      </c>
      <c r="I57" s="221" t="s">
        <v>2968</v>
      </c>
      <c r="J57" s="288" t="s">
        <v>2969</v>
      </c>
      <c r="K57" s="289"/>
      <c r="L57" s="289"/>
      <c r="M57" s="289"/>
      <c r="N57" s="289"/>
      <c r="O57" s="289"/>
      <c r="P57" s="289"/>
      <c r="Q57" s="289"/>
      <c r="R57" s="289"/>
      <c r="S57" s="289"/>
      <c r="T57" s="289"/>
      <c r="U57" s="289"/>
      <c r="V57" s="290"/>
    </row>
    <row r="58" spans="2:22" ht="15" customHeight="1" x14ac:dyDescent="0.3">
      <c r="B58" s="250" t="s">
        <v>360</v>
      </c>
      <c r="C58" s="242"/>
      <c r="D58" s="272"/>
      <c r="E58" s="242"/>
      <c r="F58" s="242"/>
      <c r="G58" s="34">
        <v>1000</v>
      </c>
      <c r="H58" s="221" t="s">
        <v>256</v>
      </c>
      <c r="I58" s="221" t="s">
        <v>514</v>
      </c>
      <c r="J58" s="288" t="s">
        <v>551</v>
      </c>
      <c r="K58" s="289"/>
      <c r="L58" s="289"/>
      <c r="M58" s="289"/>
      <c r="N58" s="289"/>
      <c r="O58" s="289"/>
      <c r="P58" s="289"/>
      <c r="Q58" s="289"/>
      <c r="R58" s="289"/>
      <c r="S58" s="289"/>
      <c r="T58" s="289"/>
      <c r="U58" s="289"/>
      <c r="V58" s="290"/>
    </row>
    <row r="59" spans="2:22" ht="15" customHeight="1" x14ac:dyDescent="0.3">
      <c r="B59" s="250" t="s">
        <v>2970</v>
      </c>
      <c r="C59" s="242"/>
      <c r="D59" s="272"/>
      <c r="E59" s="242"/>
      <c r="F59" s="242"/>
      <c r="G59" s="150">
        <v>8760</v>
      </c>
      <c r="H59" s="221" t="s">
        <v>256</v>
      </c>
      <c r="I59" s="221" t="s">
        <v>265</v>
      </c>
      <c r="J59" s="288" t="s">
        <v>2971</v>
      </c>
      <c r="K59" s="289"/>
      <c r="L59" s="289"/>
      <c r="M59" s="289"/>
      <c r="N59" s="289"/>
      <c r="O59" s="289"/>
      <c r="P59" s="289"/>
      <c r="Q59" s="289"/>
      <c r="R59" s="289"/>
      <c r="S59" s="289"/>
      <c r="T59" s="289"/>
      <c r="U59" s="289"/>
      <c r="V59" s="290"/>
    </row>
    <row r="60" spans="2:22" ht="15" customHeight="1" x14ac:dyDescent="0.3">
      <c r="B60" s="250" t="s">
        <v>2972</v>
      </c>
      <c r="C60" s="242"/>
      <c r="D60" s="272"/>
      <c r="E60" s="242"/>
      <c r="F60" s="242"/>
      <c r="G60" s="35">
        <v>-2.7890000000000001</v>
      </c>
      <c r="H60" s="221" t="s">
        <v>256</v>
      </c>
      <c r="I60" s="221" t="s">
        <v>2973</v>
      </c>
      <c r="J60" s="288" t="s">
        <v>2974</v>
      </c>
      <c r="K60" s="289"/>
      <c r="L60" s="289"/>
      <c r="M60" s="289"/>
      <c r="N60" s="289"/>
      <c r="O60" s="289"/>
      <c r="P60" s="289"/>
      <c r="Q60" s="289"/>
      <c r="R60" s="289"/>
      <c r="S60" s="289"/>
      <c r="T60" s="289"/>
      <c r="U60" s="289"/>
      <c r="V60" s="290"/>
    </row>
    <row r="61" spans="2:22" ht="15" customHeight="1" x14ac:dyDescent="0.3">
      <c r="B61" s="250" t="s">
        <v>2975</v>
      </c>
      <c r="C61" s="242"/>
      <c r="D61" s="242"/>
      <c r="E61" s="242"/>
      <c r="F61" s="242"/>
      <c r="G61" s="242">
        <v>13</v>
      </c>
      <c r="H61" s="221" t="s">
        <v>264</v>
      </c>
      <c r="I61" s="221" t="s">
        <v>2968</v>
      </c>
      <c r="J61" s="288" t="s">
        <v>2976</v>
      </c>
      <c r="K61" s="289"/>
      <c r="L61" s="289"/>
      <c r="M61" s="289"/>
      <c r="N61" s="289"/>
      <c r="O61" s="289"/>
      <c r="P61" s="289"/>
      <c r="Q61" s="289"/>
      <c r="R61" s="289"/>
      <c r="S61" s="289"/>
      <c r="T61" s="289"/>
      <c r="U61" s="289"/>
      <c r="V61" s="290"/>
    </row>
    <row r="62" spans="2:22" ht="15" customHeight="1" x14ac:dyDescent="0.3">
      <c r="B62" s="250" t="s">
        <v>2977</v>
      </c>
      <c r="C62" s="242"/>
      <c r="D62" s="272"/>
      <c r="E62" s="242"/>
      <c r="F62" s="242"/>
      <c r="G62" s="150">
        <v>3329</v>
      </c>
      <c r="H62" s="221" t="s">
        <v>256</v>
      </c>
      <c r="I62" s="221" t="s">
        <v>265</v>
      </c>
      <c r="J62" s="288" t="s">
        <v>2978</v>
      </c>
      <c r="K62" s="289"/>
      <c r="L62" s="289"/>
      <c r="M62" s="289"/>
      <c r="N62" s="289"/>
      <c r="O62" s="289"/>
      <c r="P62" s="289"/>
      <c r="Q62" s="289"/>
      <c r="R62" s="289"/>
      <c r="S62" s="289"/>
      <c r="T62" s="289"/>
      <c r="U62" s="289"/>
      <c r="V62" s="290"/>
    </row>
    <row r="63" spans="2:22" ht="15" customHeight="1" x14ac:dyDescent="0.3">
      <c r="B63" s="250" t="s">
        <v>2979</v>
      </c>
      <c r="C63" s="242"/>
      <c r="D63" s="272"/>
      <c r="E63" s="242"/>
      <c r="F63" s="242"/>
      <c r="G63" s="35">
        <v>0.96399999999999997</v>
      </c>
      <c r="H63" s="221" t="s">
        <v>256</v>
      </c>
      <c r="I63" s="221"/>
      <c r="J63" s="288" t="s">
        <v>2980</v>
      </c>
      <c r="K63" s="289"/>
      <c r="L63" s="289"/>
      <c r="M63" s="289"/>
      <c r="N63" s="289"/>
      <c r="O63" s="289"/>
      <c r="P63" s="289"/>
      <c r="Q63" s="289"/>
      <c r="R63" s="289"/>
      <c r="S63" s="289"/>
      <c r="T63" s="289"/>
      <c r="U63" s="289"/>
      <c r="V63" s="290"/>
    </row>
    <row r="64" spans="2:22" ht="15" customHeight="1" x14ac:dyDescent="0.3">
      <c r="B64" s="306" t="s">
        <v>272</v>
      </c>
      <c r="C64" s="312" t="s">
        <v>657</v>
      </c>
      <c r="D64" s="242" t="s">
        <v>840</v>
      </c>
      <c r="E64" s="242"/>
      <c r="F64" s="242"/>
      <c r="G64" s="37">
        <v>0.92300000000000004</v>
      </c>
      <c r="H64" s="309" t="s">
        <v>256</v>
      </c>
      <c r="I64" s="309"/>
      <c r="J64" s="322" t="s">
        <v>2981</v>
      </c>
      <c r="K64" s="323"/>
      <c r="L64" s="323"/>
      <c r="M64" s="323"/>
      <c r="N64" s="323"/>
      <c r="O64" s="323"/>
      <c r="P64" s="323"/>
      <c r="Q64" s="323"/>
      <c r="R64" s="323"/>
      <c r="S64" s="323"/>
      <c r="T64" s="323"/>
      <c r="U64" s="323"/>
      <c r="V64" s="324"/>
    </row>
    <row r="65" spans="2:22" ht="15" customHeight="1" x14ac:dyDescent="0.3">
      <c r="B65" s="307"/>
      <c r="C65" s="313"/>
      <c r="D65" s="242" t="s">
        <v>749</v>
      </c>
      <c r="E65" s="242"/>
      <c r="F65" s="242"/>
      <c r="G65" s="37">
        <v>0.96699999999999997</v>
      </c>
      <c r="H65" s="310"/>
      <c r="I65" s="310"/>
      <c r="J65" s="325"/>
      <c r="K65" s="347"/>
      <c r="L65" s="347"/>
      <c r="M65" s="347"/>
      <c r="N65" s="347"/>
      <c r="O65" s="347"/>
      <c r="P65" s="347"/>
      <c r="Q65" s="347"/>
      <c r="R65" s="347"/>
      <c r="S65" s="347"/>
      <c r="T65" s="347"/>
      <c r="U65" s="347"/>
      <c r="V65" s="327"/>
    </row>
    <row r="66" spans="2:22" ht="15" customHeight="1" x14ac:dyDescent="0.3">
      <c r="B66" s="307"/>
      <c r="C66" s="313"/>
      <c r="D66" s="242" t="s">
        <v>664</v>
      </c>
      <c r="E66" s="242"/>
      <c r="F66" s="242"/>
      <c r="G66" s="37">
        <v>1</v>
      </c>
      <c r="H66" s="310"/>
      <c r="I66" s="310"/>
      <c r="J66" s="325"/>
      <c r="K66" s="347"/>
      <c r="L66" s="347"/>
      <c r="M66" s="347"/>
      <c r="N66" s="347"/>
      <c r="O66" s="347"/>
      <c r="P66" s="347"/>
      <c r="Q66" s="347"/>
      <c r="R66" s="347"/>
      <c r="S66" s="347"/>
      <c r="T66" s="347"/>
      <c r="U66" s="347"/>
      <c r="V66" s="327"/>
    </row>
    <row r="67" spans="2:22" ht="15" customHeight="1" x14ac:dyDescent="0.3">
      <c r="B67" s="307"/>
      <c r="C67" s="313"/>
      <c r="D67" s="272" t="s">
        <v>668</v>
      </c>
      <c r="E67" s="242"/>
      <c r="F67" s="242"/>
      <c r="G67" s="37">
        <v>1</v>
      </c>
      <c r="H67" s="310"/>
      <c r="I67" s="310"/>
      <c r="J67" s="325"/>
      <c r="K67" s="347"/>
      <c r="L67" s="347"/>
      <c r="M67" s="347"/>
      <c r="N67" s="347"/>
      <c r="O67" s="347"/>
      <c r="P67" s="347"/>
      <c r="Q67" s="347"/>
      <c r="R67" s="347"/>
      <c r="S67" s="347"/>
      <c r="T67" s="347"/>
      <c r="U67" s="347"/>
      <c r="V67" s="327"/>
    </row>
    <row r="68" spans="2:22" ht="15" customHeight="1" x14ac:dyDescent="0.3">
      <c r="B68" s="307"/>
      <c r="C68" s="313"/>
      <c r="D68" s="272" t="s">
        <v>954</v>
      </c>
      <c r="E68" s="242"/>
      <c r="F68" s="242"/>
      <c r="G68" s="37">
        <v>0.98599999999999999</v>
      </c>
      <c r="H68" s="310"/>
      <c r="I68" s="310"/>
      <c r="J68" s="325"/>
      <c r="K68" s="347"/>
      <c r="L68" s="347"/>
      <c r="M68" s="347"/>
      <c r="N68" s="347"/>
      <c r="O68" s="347"/>
      <c r="P68" s="347"/>
      <c r="Q68" s="347"/>
      <c r="R68" s="347"/>
      <c r="S68" s="347"/>
      <c r="T68" s="347"/>
      <c r="U68" s="347"/>
      <c r="V68" s="327"/>
    </row>
    <row r="69" spans="2:22" ht="15" customHeight="1" x14ac:dyDescent="0.3">
      <c r="B69" s="307"/>
      <c r="C69" s="313"/>
      <c r="D69" s="272" t="s">
        <v>959</v>
      </c>
      <c r="E69" s="242"/>
      <c r="F69" s="242"/>
      <c r="G69" s="41">
        <v>0.44600000000000001</v>
      </c>
      <c r="H69" s="310"/>
      <c r="I69" s="310"/>
      <c r="J69" s="325"/>
      <c r="K69" s="347"/>
      <c r="L69" s="347"/>
      <c r="M69" s="347"/>
      <c r="N69" s="347"/>
      <c r="O69" s="347"/>
      <c r="P69" s="347"/>
      <c r="Q69" s="347"/>
      <c r="R69" s="347"/>
      <c r="S69" s="347"/>
      <c r="T69" s="347"/>
      <c r="U69" s="347"/>
      <c r="V69" s="327"/>
    </row>
    <row r="70" spans="2:22" ht="15" customHeight="1" x14ac:dyDescent="0.3">
      <c r="B70" s="307"/>
      <c r="C70" s="313"/>
      <c r="D70" s="242" t="s">
        <v>843</v>
      </c>
      <c r="E70" s="242"/>
      <c r="F70" s="242"/>
      <c r="G70" s="37">
        <v>0.97399999999999998</v>
      </c>
      <c r="H70" s="310"/>
      <c r="I70" s="310"/>
      <c r="J70" s="325"/>
      <c r="K70" s="347"/>
      <c r="L70" s="347"/>
      <c r="M70" s="347"/>
      <c r="N70" s="347"/>
      <c r="O70" s="347"/>
      <c r="P70" s="347"/>
      <c r="Q70" s="347"/>
      <c r="R70" s="347"/>
      <c r="S70" s="347"/>
      <c r="T70" s="347"/>
      <c r="U70" s="347"/>
      <c r="V70" s="327"/>
    </row>
    <row r="71" spans="2:22" ht="15" customHeight="1" x14ac:dyDescent="0.3">
      <c r="B71" s="307"/>
      <c r="C71" s="313"/>
      <c r="D71" s="272" t="s">
        <v>848</v>
      </c>
      <c r="E71" s="242"/>
      <c r="F71" s="242"/>
      <c r="G71" s="37">
        <v>1</v>
      </c>
      <c r="H71" s="310"/>
      <c r="I71" s="310"/>
      <c r="J71" s="325"/>
      <c r="K71" s="347"/>
      <c r="L71" s="347"/>
      <c r="M71" s="347"/>
      <c r="N71" s="347"/>
      <c r="O71" s="347"/>
      <c r="P71" s="347"/>
      <c r="Q71" s="347"/>
      <c r="R71" s="347"/>
      <c r="S71" s="347"/>
      <c r="T71" s="347"/>
      <c r="U71" s="347"/>
      <c r="V71" s="327"/>
    </row>
    <row r="72" spans="2:22" ht="15" customHeight="1" x14ac:dyDescent="0.3">
      <c r="B72" s="307"/>
      <c r="C72" s="313"/>
      <c r="D72" s="272" t="s">
        <v>955</v>
      </c>
      <c r="E72" s="242"/>
      <c r="F72" s="242"/>
      <c r="G72" s="37">
        <v>0.98799999999999999</v>
      </c>
      <c r="H72" s="310"/>
      <c r="I72" s="310"/>
      <c r="J72" s="325"/>
      <c r="K72" s="347"/>
      <c r="L72" s="347"/>
      <c r="M72" s="347"/>
      <c r="N72" s="347"/>
      <c r="O72" s="347"/>
      <c r="P72" s="347"/>
      <c r="Q72" s="347"/>
      <c r="R72" s="347"/>
      <c r="S72" s="347"/>
      <c r="T72" s="347"/>
      <c r="U72" s="347"/>
      <c r="V72" s="327"/>
    </row>
    <row r="73" spans="2:22" ht="15" customHeight="1" x14ac:dyDescent="0.3">
      <c r="B73" s="307"/>
      <c r="C73" s="313"/>
      <c r="D73" s="272" t="s">
        <v>956</v>
      </c>
      <c r="E73" s="242"/>
      <c r="F73" s="242"/>
      <c r="G73" s="37">
        <v>1</v>
      </c>
      <c r="H73" s="310"/>
      <c r="I73" s="310"/>
      <c r="J73" s="325"/>
      <c r="K73" s="347"/>
      <c r="L73" s="347"/>
      <c r="M73" s="347"/>
      <c r="N73" s="347"/>
      <c r="O73" s="347"/>
      <c r="P73" s="347"/>
      <c r="Q73" s="347"/>
      <c r="R73" s="347"/>
      <c r="S73" s="347"/>
      <c r="T73" s="347"/>
      <c r="U73" s="347"/>
      <c r="V73" s="327"/>
    </row>
    <row r="74" spans="2:22" ht="15" customHeight="1" x14ac:dyDescent="0.3">
      <c r="B74" s="307"/>
      <c r="C74" s="313"/>
      <c r="D74" s="272" t="s">
        <v>960</v>
      </c>
      <c r="E74" s="242"/>
      <c r="F74" s="242"/>
      <c r="G74" s="37">
        <v>0.94299999999999995</v>
      </c>
      <c r="H74" s="310"/>
      <c r="I74" s="310"/>
      <c r="J74" s="325"/>
      <c r="K74" s="347"/>
      <c r="L74" s="347"/>
      <c r="M74" s="347"/>
      <c r="N74" s="347"/>
      <c r="O74" s="347"/>
      <c r="P74" s="347"/>
      <c r="Q74" s="347"/>
      <c r="R74" s="347"/>
      <c r="S74" s="347"/>
      <c r="T74" s="347"/>
      <c r="U74" s="347"/>
      <c r="V74" s="327"/>
    </row>
    <row r="75" spans="2:22" ht="15" customHeight="1" x14ac:dyDescent="0.3">
      <c r="B75" s="307"/>
      <c r="C75" s="313"/>
      <c r="D75" s="272" t="s">
        <v>845</v>
      </c>
      <c r="E75" s="242"/>
      <c r="F75" s="242"/>
      <c r="G75" s="37">
        <v>0.996</v>
      </c>
      <c r="H75" s="310"/>
      <c r="I75" s="310"/>
      <c r="J75" s="325"/>
      <c r="K75" s="347"/>
      <c r="L75" s="347"/>
      <c r="M75" s="347"/>
      <c r="N75" s="347"/>
      <c r="O75" s="347"/>
      <c r="P75" s="347"/>
      <c r="Q75" s="347"/>
      <c r="R75" s="347"/>
      <c r="S75" s="347"/>
      <c r="T75" s="347"/>
      <c r="U75" s="347"/>
      <c r="V75" s="327"/>
    </row>
    <row r="76" spans="2:22" ht="15" customHeight="1" x14ac:dyDescent="0.3">
      <c r="B76" s="307"/>
      <c r="C76" s="313"/>
      <c r="D76" s="272" t="s">
        <v>957</v>
      </c>
      <c r="E76" s="242"/>
      <c r="F76" s="242"/>
      <c r="G76" s="37">
        <v>0.876</v>
      </c>
      <c r="H76" s="310"/>
      <c r="I76" s="310"/>
      <c r="J76" s="325"/>
      <c r="K76" s="347"/>
      <c r="L76" s="347"/>
      <c r="M76" s="347"/>
      <c r="N76" s="347"/>
      <c r="O76" s="347"/>
      <c r="P76" s="347"/>
      <c r="Q76" s="347"/>
      <c r="R76" s="347"/>
      <c r="S76" s="347"/>
      <c r="T76" s="347"/>
      <c r="U76" s="347"/>
      <c r="V76" s="327"/>
    </row>
    <row r="77" spans="2:22" ht="15" customHeight="1" x14ac:dyDescent="0.3">
      <c r="B77" s="307"/>
      <c r="C77" s="313"/>
      <c r="D77" s="272" t="s">
        <v>958</v>
      </c>
      <c r="E77" s="242"/>
      <c r="F77" s="242"/>
      <c r="G77" s="37">
        <v>1</v>
      </c>
      <c r="H77" s="310"/>
      <c r="I77" s="310"/>
      <c r="J77" s="325"/>
      <c r="K77" s="347"/>
      <c r="L77" s="347"/>
      <c r="M77" s="347"/>
      <c r="N77" s="347"/>
      <c r="O77" s="347"/>
      <c r="P77" s="347"/>
      <c r="Q77" s="347"/>
      <c r="R77" s="347"/>
      <c r="S77" s="347"/>
      <c r="T77" s="347"/>
      <c r="U77" s="347"/>
      <c r="V77" s="327"/>
    </row>
    <row r="78" spans="2:22" ht="15" customHeight="1" x14ac:dyDescent="0.3">
      <c r="B78" s="307"/>
      <c r="C78" s="313"/>
      <c r="D78" s="272" t="s">
        <v>665</v>
      </c>
      <c r="E78" s="242"/>
      <c r="F78" s="242"/>
      <c r="G78" s="37">
        <v>0.77900000000000003</v>
      </c>
      <c r="H78" s="310"/>
      <c r="I78" s="310"/>
      <c r="J78" s="325"/>
      <c r="K78" s="347"/>
      <c r="L78" s="347"/>
      <c r="M78" s="347"/>
      <c r="N78" s="347"/>
      <c r="O78" s="347"/>
      <c r="P78" s="347"/>
      <c r="Q78" s="347"/>
      <c r="R78" s="347"/>
      <c r="S78" s="347"/>
      <c r="T78" s="347"/>
      <c r="U78" s="347"/>
      <c r="V78" s="327"/>
    </row>
    <row r="79" spans="2:22" ht="15" customHeight="1" x14ac:dyDescent="0.3">
      <c r="B79" s="308"/>
      <c r="C79" s="314"/>
      <c r="D79" s="242" t="s">
        <v>961</v>
      </c>
      <c r="E79" s="242"/>
      <c r="F79" s="242"/>
      <c r="G79" s="37">
        <v>0.92300000000000004</v>
      </c>
      <c r="H79" s="311"/>
      <c r="I79" s="311"/>
      <c r="J79" s="328"/>
      <c r="K79" s="329"/>
      <c r="L79" s="329"/>
      <c r="M79" s="329"/>
      <c r="N79" s="329"/>
      <c r="O79" s="329"/>
      <c r="P79" s="329"/>
      <c r="Q79" s="329"/>
      <c r="R79" s="329"/>
      <c r="S79" s="329"/>
      <c r="T79" s="329"/>
      <c r="U79" s="329"/>
      <c r="V79" s="330"/>
    </row>
    <row r="80" spans="2:22" ht="15" customHeight="1" x14ac:dyDescent="0.3">
      <c r="B80" s="250" t="s">
        <v>2982</v>
      </c>
      <c r="C80" s="242"/>
      <c r="D80" s="272"/>
      <c r="E80" s="242"/>
      <c r="F80" s="272"/>
      <c r="G80" s="35">
        <v>4.7539999999999996</v>
      </c>
      <c r="H80" s="221" t="s">
        <v>256</v>
      </c>
      <c r="I80" s="221" t="s">
        <v>2973</v>
      </c>
      <c r="J80" s="288" t="s">
        <v>2983</v>
      </c>
      <c r="K80" s="289"/>
      <c r="L80" s="289"/>
      <c r="M80" s="289"/>
      <c r="N80" s="289"/>
      <c r="O80" s="289"/>
      <c r="P80" s="289"/>
      <c r="Q80" s="289"/>
      <c r="R80" s="289"/>
      <c r="S80" s="289"/>
      <c r="T80" s="289"/>
      <c r="U80" s="289"/>
      <c r="V80" s="290"/>
    </row>
    <row r="81" spans="2:22" ht="15" customHeight="1" x14ac:dyDescent="0.3">
      <c r="B81" s="250" t="s">
        <v>2984</v>
      </c>
      <c r="C81" s="242"/>
      <c r="D81" s="272"/>
      <c r="E81" s="242"/>
      <c r="F81" s="272"/>
      <c r="G81" s="272">
        <v>0.8</v>
      </c>
      <c r="H81" s="221" t="s">
        <v>264</v>
      </c>
      <c r="I81" s="221"/>
      <c r="J81" s="288" t="s">
        <v>2985</v>
      </c>
      <c r="K81" s="289"/>
      <c r="L81" s="289"/>
      <c r="M81" s="289"/>
      <c r="N81" s="289"/>
      <c r="O81" s="289"/>
      <c r="P81" s="289"/>
      <c r="Q81" s="289"/>
      <c r="R81" s="289"/>
      <c r="S81" s="289"/>
      <c r="T81" s="289"/>
      <c r="U81" s="289"/>
      <c r="V81" s="290"/>
    </row>
    <row r="82" spans="2:22" ht="15" customHeight="1" x14ac:dyDescent="0.3">
      <c r="B82" s="250" t="s">
        <v>2986</v>
      </c>
      <c r="C82" s="242"/>
      <c r="D82" s="272"/>
      <c r="E82" s="242"/>
      <c r="F82" s="272"/>
      <c r="G82" s="34">
        <v>10</v>
      </c>
      <c r="H82" s="221" t="s">
        <v>256</v>
      </c>
      <c r="I82" s="221" t="s">
        <v>2987</v>
      </c>
      <c r="J82" s="288" t="s">
        <v>2988</v>
      </c>
      <c r="K82" s="289"/>
      <c r="L82" s="289"/>
      <c r="M82" s="289"/>
      <c r="N82" s="289"/>
      <c r="O82" s="289"/>
      <c r="P82" s="289"/>
      <c r="Q82" s="289"/>
      <c r="R82" s="289"/>
      <c r="S82" s="289"/>
      <c r="T82" s="289"/>
      <c r="U82" s="289"/>
      <c r="V82" s="290"/>
    </row>
    <row r="83" spans="2:22" ht="15" customHeight="1" x14ac:dyDescent="0.3">
      <c r="B83" s="306" t="s">
        <v>977</v>
      </c>
      <c r="C83" s="312" t="s">
        <v>657</v>
      </c>
      <c r="D83" s="242" t="s">
        <v>840</v>
      </c>
      <c r="E83" s="242"/>
      <c r="F83" s="242"/>
      <c r="G83" s="53">
        <v>1.6482E-2</v>
      </c>
      <c r="H83" s="309" t="s">
        <v>256</v>
      </c>
      <c r="I83" s="309"/>
      <c r="J83" s="322" t="s">
        <v>979</v>
      </c>
      <c r="K83" s="323"/>
      <c r="L83" s="323"/>
      <c r="M83" s="323"/>
      <c r="N83" s="323"/>
      <c r="O83" s="323"/>
      <c r="P83" s="323"/>
      <c r="Q83" s="323"/>
      <c r="R83" s="323"/>
      <c r="S83" s="323"/>
      <c r="T83" s="323"/>
      <c r="U83" s="323"/>
      <c r="V83" s="324"/>
    </row>
    <row r="84" spans="2:22" ht="15" customHeight="1" x14ac:dyDescent="0.3">
      <c r="B84" s="307"/>
      <c r="C84" s="313"/>
      <c r="D84" s="242" t="s">
        <v>749</v>
      </c>
      <c r="E84" s="242"/>
      <c r="F84" s="242"/>
      <c r="G84" s="53">
        <v>1.1480000000000001E-2</v>
      </c>
      <c r="H84" s="310"/>
      <c r="I84" s="310"/>
      <c r="J84" s="325"/>
      <c r="K84" s="347"/>
      <c r="L84" s="347"/>
      <c r="M84" s="347"/>
      <c r="N84" s="347"/>
      <c r="O84" s="347"/>
      <c r="P84" s="347"/>
      <c r="Q84" s="347"/>
      <c r="R84" s="347"/>
      <c r="S84" s="347"/>
      <c r="T84" s="347"/>
      <c r="U84" s="347"/>
      <c r="V84" s="327"/>
    </row>
    <row r="85" spans="2:22" ht="15" customHeight="1" x14ac:dyDescent="0.3">
      <c r="B85" s="307"/>
      <c r="C85" s="313"/>
      <c r="D85" s="242" t="s">
        <v>664</v>
      </c>
      <c r="E85" s="242"/>
      <c r="F85" s="242"/>
      <c r="G85" s="53">
        <v>1.3082999999999999E-2</v>
      </c>
      <c r="H85" s="310"/>
      <c r="I85" s="310"/>
      <c r="J85" s="325"/>
      <c r="K85" s="347"/>
      <c r="L85" s="347"/>
      <c r="M85" s="347"/>
      <c r="N85" s="347"/>
      <c r="O85" s="347"/>
      <c r="P85" s="347"/>
      <c r="Q85" s="347"/>
      <c r="R85" s="347"/>
      <c r="S85" s="347"/>
      <c r="T85" s="347"/>
      <c r="U85" s="347"/>
      <c r="V85" s="327"/>
    </row>
    <row r="86" spans="2:22" ht="15" customHeight="1" x14ac:dyDescent="0.3">
      <c r="B86" s="307"/>
      <c r="C86" s="313"/>
      <c r="D86" s="272" t="s">
        <v>668</v>
      </c>
      <c r="E86" s="242"/>
      <c r="F86" s="242"/>
      <c r="G86" s="53">
        <v>1.0179000000000001E-2</v>
      </c>
      <c r="H86" s="310"/>
      <c r="I86" s="310"/>
      <c r="J86" s="325"/>
      <c r="K86" s="347"/>
      <c r="L86" s="347"/>
      <c r="M86" s="347"/>
      <c r="N86" s="347"/>
      <c r="O86" s="347"/>
      <c r="P86" s="347"/>
      <c r="Q86" s="347"/>
      <c r="R86" s="347"/>
      <c r="S86" s="347"/>
      <c r="T86" s="347"/>
      <c r="U86" s="347"/>
      <c r="V86" s="327"/>
    </row>
    <row r="87" spans="2:22" ht="15" customHeight="1" x14ac:dyDescent="0.3">
      <c r="B87" s="307"/>
      <c r="C87" s="313"/>
      <c r="D87" s="272" t="s">
        <v>954</v>
      </c>
      <c r="E87" s="242"/>
      <c r="F87" s="242"/>
      <c r="G87" s="53">
        <v>1.5543E-2</v>
      </c>
      <c r="H87" s="310"/>
      <c r="I87" s="310"/>
      <c r="J87" s="325"/>
      <c r="K87" s="347"/>
      <c r="L87" s="347"/>
      <c r="M87" s="347"/>
      <c r="N87" s="347"/>
      <c r="O87" s="347"/>
      <c r="P87" s="347"/>
      <c r="Q87" s="347"/>
      <c r="R87" s="347"/>
      <c r="S87" s="347"/>
      <c r="T87" s="347"/>
      <c r="U87" s="347"/>
      <c r="V87" s="327"/>
    </row>
    <row r="88" spans="2:22" ht="15" customHeight="1" x14ac:dyDescent="0.3">
      <c r="B88" s="307"/>
      <c r="C88" s="313"/>
      <c r="D88" s="272" t="s">
        <v>959</v>
      </c>
      <c r="E88" s="242"/>
      <c r="F88" s="242"/>
      <c r="G88" s="53">
        <v>1.4296E-2</v>
      </c>
      <c r="H88" s="310"/>
      <c r="I88" s="310"/>
      <c r="J88" s="325"/>
      <c r="K88" s="347"/>
      <c r="L88" s="347"/>
      <c r="M88" s="347"/>
      <c r="N88" s="347"/>
      <c r="O88" s="347"/>
      <c r="P88" s="347"/>
      <c r="Q88" s="347"/>
      <c r="R88" s="347"/>
      <c r="S88" s="347"/>
      <c r="T88" s="347"/>
      <c r="U88" s="347"/>
      <c r="V88" s="327"/>
    </row>
    <row r="89" spans="2:22" ht="15" customHeight="1" x14ac:dyDescent="0.3">
      <c r="B89" s="307"/>
      <c r="C89" s="313"/>
      <c r="D89" s="242" t="s">
        <v>843</v>
      </c>
      <c r="E89" s="242"/>
      <c r="F89" s="242"/>
      <c r="G89" s="53">
        <v>1.3205E-2</v>
      </c>
      <c r="H89" s="310"/>
      <c r="I89" s="310"/>
      <c r="J89" s="325"/>
      <c r="K89" s="347"/>
      <c r="L89" s="347"/>
      <c r="M89" s="347"/>
      <c r="N89" s="347"/>
      <c r="O89" s="347"/>
      <c r="P89" s="347"/>
      <c r="Q89" s="347"/>
      <c r="R89" s="347"/>
      <c r="S89" s="347"/>
      <c r="T89" s="347"/>
      <c r="U89" s="347"/>
      <c r="V89" s="327"/>
    </row>
    <row r="90" spans="2:22" ht="15" customHeight="1" x14ac:dyDescent="0.3">
      <c r="B90" s="307"/>
      <c r="C90" s="313"/>
      <c r="D90" s="272" t="s">
        <v>848</v>
      </c>
      <c r="E90" s="242"/>
      <c r="F90" s="242"/>
      <c r="G90" s="53">
        <v>1.2267999999999999E-2</v>
      </c>
      <c r="H90" s="310"/>
      <c r="I90" s="310"/>
      <c r="J90" s="325"/>
      <c r="K90" s="347"/>
      <c r="L90" s="347"/>
      <c r="M90" s="347"/>
      <c r="N90" s="347"/>
      <c r="O90" s="347"/>
      <c r="P90" s="347"/>
      <c r="Q90" s="347"/>
      <c r="R90" s="347"/>
      <c r="S90" s="347"/>
      <c r="T90" s="347"/>
      <c r="U90" s="347"/>
      <c r="V90" s="327"/>
    </row>
    <row r="91" spans="2:22" ht="15" customHeight="1" x14ac:dyDescent="0.3">
      <c r="B91" s="307"/>
      <c r="C91" s="313"/>
      <c r="D91" s="272" t="s">
        <v>955</v>
      </c>
      <c r="E91" s="242"/>
      <c r="F91" s="242"/>
      <c r="G91" s="53">
        <v>1.3082E-2</v>
      </c>
      <c r="H91" s="310"/>
      <c r="I91" s="310"/>
      <c r="J91" s="325"/>
      <c r="K91" s="347"/>
      <c r="L91" s="347"/>
      <c r="M91" s="347"/>
      <c r="N91" s="347"/>
      <c r="O91" s="347"/>
      <c r="P91" s="347"/>
      <c r="Q91" s="347"/>
      <c r="R91" s="347"/>
      <c r="S91" s="347"/>
      <c r="T91" s="347"/>
      <c r="U91" s="347"/>
      <c r="V91" s="327"/>
    </row>
    <row r="92" spans="2:22" ht="15" customHeight="1" x14ac:dyDescent="0.3">
      <c r="B92" s="307"/>
      <c r="C92" s="313"/>
      <c r="D92" s="272" t="s">
        <v>956</v>
      </c>
      <c r="E92" s="242"/>
      <c r="F92" s="242"/>
      <c r="G92" s="53">
        <v>1.6718E-2</v>
      </c>
      <c r="H92" s="310"/>
      <c r="I92" s="310"/>
      <c r="J92" s="325"/>
      <c r="K92" s="347"/>
      <c r="L92" s="347"/>
      <c r="M92" s="347"/>
      <c r="N92" s="347"/>
      <c r="O92" s="347"/>
      <c r="P92" s="347"/>
      <c r="Q92" s="347"/>
      <c r="R92" s="347"/>
      <c r="S92" s="347"/>
      <c r="T92" s="347"/>
      <c r="U92" s="347"/>
      <c r="V92" s="327"/>
    </row>
    <row r="93" spans="2:22" x14ac:dyDescent="0.3">
      <c r="B93" s="307"/>
      <c r="C93" s="313"/>
      <c r="D93" s="272" t="s">
        <v>960</v>
      </c>
      <c r="E93" s="242"/>
      <c r="F93" s="242"/>
      <c r="G93" s="53">
        <v>1.1964000000000001E-2</v>
      </c>
      <c r="H93" s="310"/>
      <c r="I93" s="310"/>
      <c r="J93" s="325"/>
      <c r="K93" s="347"/>
      <c r="L93" s="347"/>
      <c r="M93" s="347"/>
      <c r="N93" s="347"/>
      <c r="O93" s="347"/>
      <c r="P93" s="347"/>
      <c r="Q93" s="347"/>
      <c r="R93" s="347"/>
      <c r="S93" s="347"/>
      <c r="T93" s="347"/>
      <c r="U93" s="347"/>
      <c r="V93" s="327"/>
    </row>
    <row r="94" spans="2:22" x14ac:dyDescent="0.3">
      <c r="B94" s="307"/>
      <c r="C94" s="313"/>
      <c r="D94" s="272" t="s">
        <v>845</v>
      </c>
      <c r="E94" s="242"/>
      <c r="F94" s="242"/>
      <c r="G94" s="53">
        <v>1.5262E-2</v>
      </c>
      <c r="H94" s="310"/>
      <c r="I94" s="310"/>
      <c r="J94" s="325"/>
      <c r="K94" s="347"/>
      <c r="L94" s="347"/>
      <c r="M94" s="347"/>
      <c r="N94" s="347"/>
      <c r="O94" s="347"/>
      <c r="P94" s="347"/>
      <c r="Q94" s="347"/>
      <c r="R94" s="347"/>
      <c r="S94" s="347"/>
      <c r="T94" s="347"/>
      <c r="U94" s="347"/>
      <c r="V94" s="327"/>
    </row>
    <row r="95" spans="2:22" x14ac:dyDescent="0.3">
      <c r="B95" s="307"/>
      <c r="C95" s="313"/>
      <c r="D95" s="272" t="s">
        <v>957</v>
      </c>
      <c r="E95" s="242"/>
      <c r="F95" s="242"/>
      <c r="G95" s="53">
        <v>1.3280999999999999E-2</v>
      </c>
      <c r="H95" s="310"/>
      <c r="I95" s="310"/>
      <c r="J95" s="325"/>
      <c r="K95" s="347"/>
      <c r="L95" s="347"/>
      <c r="M95" s="347"/>
      <c r="N95" s="347"/>
      <c r="O95" s="347"/>
      <c r="P95" s="347"/>
      <c r="Q95" s="347"/>
      <c r="R95" s="347"/>
      <c r="S95" s="347"/>
      <c r="T95" s="347"/>
      <c r="U95" s="347"/>
      <c r="V95" s="327"/>
    </row>
    <row r="96" spans="2:22" ht="15" customHeight="1" x14ac:dyDescent="0.3">
      <c r="B96" s="307"/>
      <c r="C96" s="313"/>
      <c r="D96" s="272" t="s">
        <v>958</v>
      </c>
      <c r="E96" s="242"/>
      <c r="F96" s="242"/>
      <c r="G96" s="53">
        <v>1.4055E-2</v>
      </c>
      <c r="H96" s="310"/>
      <c r="I96" s="310"/>
      <c r="J96" s="325"/>
      <c r="K96" s="347"/>
      <c r="L96" s="347"/>
      <c r="M96" s="347"/>
      <c r="N96" s="347"/>
      <c r="O96" s="347"/>
      <c r="P96" s="347"/>
      <c r="Q96" s="347"/>
      <c r="R96" s="347"/>
      <c r="S96" s="347"/>
      <c r="T96" s="347"/>
      <c r="U96" s="347"/>
      <c r="V96" s="327"/>
    </row>
    <row r="97" spans="2:22" ht="15" customHeight="1" x14ac:dyDescent="0.3">
      <c r="B97" s="307"/>
      <c r="C97" s="313"/>
      <c r="D97" s="272" t="s">
        <v>665</v>
      </c>
      <c r="E97" s="242"/>
      <c r="F97" s="242"/>
      <c r="G97" s="53">
        <v>1.5677E-2</v>
      </c>
      <c r="H97" s="310"/>
      <c r="I97" s="310"/>
      <c r="J97" s="325"/>
      <c r="K97" s="347"/>
      <c r="L97" s="347"/>
      <c r="M97" s="347"/>
      <c r="N97" s="347"/>
      <c r="O97" s="347"/>
      <c r="P97" s="347"/>
      <c r="Q97" s="347"/>
      <c r="R97" s="347"/>
      <c r="S97" s="347"/>
      <c r="T97" s="347"/>
      <c r="U97" s="347"/>
      <c r="V97" s="327"/>
    </row>
    <row r="98" spans="2:22" ht="15" customHeight="1" x14ac:dyDescent="0.3">
      <c r="B98" s="308"/>
      <c r="C98" s="314"/>
      <c r="D98" s="242" t="s">
        <v>961</v>
      </c>
      <c r="E98" s="242"/>
      <c r="F98" s="242"/>
      <c r="G98" s="53">
        <v>1.4657999999999999E-2</v>
      </c>
      <c r="H98" s="311"/>
      <c r="I98" s="311"/>
      <c r="J98" s="328"/>
      <c r="K98" s="329"/>
      <c r="L98" s="329"/>
      <c r="M98" s="329"/>
      <c r="N98" s="329"/>
      <c r="O98" s="329"/>
      <c r="P98" s="329"/>
      <c r="Q98" s="329"/>
      <c r="R98" s="329"/>
      <c r="S98" s="329"/>
      <c r="T98" s="329"/>
      <c r="U98" s="329"/>
      <c r="V98" s="330"/>
    </row>
    <row r="99" spans="2:22" ht="15" customHeight="1" x14ac:dyDescent="0.3">
      <c r="B99" s="250"/>
      <c r="C99" s="242"/>
      <c r="D99" s="272"/>
      <c r="E99" s="242"/>
      <c r="F99" s="242"/>
      <c r="G99" s="272"/>
      <c r="H99" s="221"/>
      <c r="I99" s="221"/>
      <c r="J99" s="288"/>
      <c r="K99" s="289"/>
      <c r="L99" s="289"/>
      <c r="M99" s="289"/>
      <c r="N99" s="289"/>
      <c r="O99" s="289"/>
      <c r="P99" s="289"/>
      <c r="Q99" s="289"/>
      <c r="R99" s="289"/>
      <c r="S99" s="289"/>
      <c r="T99" s="289"/>
      <c r="U99" s="289"/>
      <c r="V99" s="290"/>
    </row>
    <row r="100" spans="2:22" x14ac:dyDescent="0.3">
      <c r="B100" s="250"/>
      <c r="C100" s="242"/>
      <c r="D100" s="242"/>
      <c r="E100" s="242"/>
      <c r="F100" s="242"/>
      <c r="G100" s="242"/>
      <c r="H100" s="221"/>
      <c r="I100" s="221"/>
      <c r="J100" s="288"/>
      <c r="K100" s="289"/>
      <c r="L100" s="289"/>
      <c r="M100" s="289"/>
      <c r="N100" s="289"/>
      <c r="O100" s="289"/>
      <c r="P100" s="289"/>
      <c r="Q100" s="289"/>
      <c r="R100" s="289"/>
      <c r="S100" s="289"/>
      <c r="T100" s="289"/>
      <c r="U100" s="289"/>
      <c r="V100" s="290"/>
    </row>
    <row r="101" spans="2:22" x14ac:dyDescent="0.3">
      <c r="B101" s="250"/>
      <c r="C101" s="242"/>
      <c r="D101" s="242"/>
      <c r="E101" s="242"/>
      <c r="F101" s="242"/>
      <c r="G101" s="242"/>
      <c r="H101" s="221"/>
      <c r="I101" s="221"/>
      <c r="J101" s="288"/>
      <c r="K101" s="289"/>
      <c r="L101" s="289"/>
      <c r="M101" s="289"/>
      <c r="N101" s="289"/>
      <c r="O101" s="289"/>
      <c r="P101" s="289"/>
      <c r="Q101" s="289"/>
      <c r="R101" s="289"/>
      <c r="S101" s="289"/>
      <c r="T101" s="289"/>
      <c r="U101" s="289"/>
      <c r="V101" s="290"/>
    </row>
    <row r="102" spans="2:22" ht="15" customHeight="1" x14ac:dyDescent="0.3">
      <c r="B102" s="250"/>
      <c r="C102" s="242"/>
      <c r="D102" s="242"/>
      <c r="E102" s="242"/>
      <c r="F102" s="242"/>
      <c r="G102" s="272"/>
      <c r="H102" s="221"/>
      <c r="I102" s="221"/>
      <c r="J102" s="288"/>
      <c r="K102" s="289"/>
      <c r="L102" s="289"/>
      <c r="M102" s="289"/>
      <c r="N102" s="289"/>
      <c r="O102" s="289"/>
      <c r="P102" s="289"/>
      <c r="Q102" s="289"/>
      <c r="R102" s="289"/>
      <c r="S102" s="289"/>
      <c r="T102" s="289"/>
      <c r="U102" s="289"/>
      <c r="V102" s="290"/>
    </row>
    <row r="103" spans="2:22" ht="15" customHeight="1" x14ac:dyDescent="0.3">
      <c r="B103" s="250"/>
      <c r="C103" s="242"/>
      <c r="D103" s="272"/>
      <c r="E103" s="242"/>
      <c r="F103" s="242"/>
      <c r="G103" s="272"/>
      <c r="H103" s="221"/>
      <c r="I103" s="221"/>
      <c r="J103" s="288"/>
      <c r="K103" s="289"/>
      <c r="L103" s="289"/>
      <c r="M103" s="289"/>
      <c r="N103" s="289"/>
      <c r="O103" s="289"/>
      <c r="P103" s="289"/>
      <c r="Q103" s="289"/>
      <c r="R103" s="289"/>
      <c r="S103" s="289"/>
      <c r="T103" s="289"/>
      <c r="U103" s="289"/>
      <c r="V103" s="290"/>
    </row>
    <row r="104" spans="2:22" ht="15" customHeight="1" x14ac:dyDescent="0.3">
      <c r="B104" s="250"/>
      <c r="C104" s="242"/>
      <c r="D104" s="272"/>
      <c r="E104" s="242"/>
      <c r="F104" s="242"/>
      <c r="G104" s="272"/>
      <c r="H104" s="221"/>
      <c r="I104" s="221"/>
      <c r="J104" s="288"/>
      <c r="K104" s="289"/>
      <c r="L104" s="289"/>
      <c r="M104" s="289"/>
      <c r="N104" s="289"/>
      <c r="O104" s="289"/>
      <c r="P104" s="289"/>
      <c r="Q104" s="289"/>
      <c r="R104" s="289"/>
      <c r="S104" s="289"/>
      <c r="T104" s="289"/>
      <c r="U104" s="289"/>
      <c r="V104" s="290"/>
    </row>
    <row r="105" spans="2:22" ht="15" customHeight="1" x14ac:dyDescent="0.3">
      <c r="B105" s="250"/>
      <c r="C105" s="242"/>
      <c r="D105" s="272"/>
      <c r="E105" s="242"/>
      <c r="F105" s="242"/>
      <c r="G105" s="272"/>
      <c r="H105" s="221"/>
      <c r="I105" s="221"/>
      <c r="J105" s="288"/>
      <c r="K105" s="289"/>
      <c r="L105" s="289"/>
      <c r="M105" s="289"/>
      <c r="N105" s="289"/>
      <c r="O105" s="289"/>
      <c r="P105" s="289"/>
      <c r="Q105" s="289"/>
      <c r="R105" s="289"/>
      <c r="S105" s="289"/>
      <c r="T105" s="289"/>
      <c r="U105" s="289"/>
      <c r="V105" s="290"/>
    </row>
    <row r="106" spans="2:22" ht="15" customHeight="1" x14ac:dyDescent="0.3">
      <c r="B106" s="250"/>
      <c r="C106" s="242"/>
      <c r="D106" s="242"/>
      <c r="E106" s="242"/>
      <c r="F106" s="242"/>
      <c r="G106" s="272"/>
      <c r="H106" s="221"/>
      <c r="I106" s="265"/>
      <c r="J106" s="288"/>
      <c r="K106" s="289"/>
      <c r="L106" s="289"/>
      <c r="M106" s="289"/>
      <c r="N106" s="289"/>
      <c r="O106" s="289"/>
      <c r="P106" s="289"/>
      <c r="Q106" s="289"/>
      <c r="R106" s="289"/>
      <c r="S106" s="289"/>
      <c r="T106" s="289"/>
      <c r="U106" s="289"/>
      <c r="V106" s="290"/>
    </row>
    <row r="107" spans="2:22" ht="15" customHeight="1" x14ac:dyDescent="0.3">
      <c r="B107" s="250"/>
      <c r="C107" s="242"/>
      <c r="D107" s="242"/>
      <c r="E107" s="242"/>
      <c r="F107" s="242"/>
      <c r="G107" s="272"/>
      <c r="H107" s="221"/>
      <c r="I107" s="265"/>
      <c r="J107" s="288"/>
      <c r="K107" s="289"/>
      <c r="L107" s="289"/>
      <c r="M107" s="289"/>
      <c r="N107" s="289"/>
      <c r="O107" s="289"/>
      <c r="P107" s="289"/>
      <c r="Q107" s="289"/>
      <c r="R107" s="289"/>
      <c r="S107" s="289"/>
      <c r="T107" s="289"/>
      <c r="U107" s="289"/>
      <c r="V107" s="290"/>
    </row>
    <row r="109" spans="2:22" ht="45" customHeight="1" x14ac:dyDescent="0.3"/>
    <row r="110" spans="2:22" ht="15" customHeight="1" x14ac:dyDescent="0.3"/>
    <row r="111" spans="2:22" ht="15" customHeight="1" x14ac:dyDescent="0.3"/>
  </sheetData>
  <mergeCells count="51">
    <mergeCell ref="B64:B79"/>
    <mergeCell ref="C64:C79"/>
    <mergeCell ref="H64:H79"/>
    <mergeCell ref="I64:I79"/>
    <mergeCell ref="J64:V79"/>
    <mergeCell ref="J103:V103"/>
    <mergeCell ref="J104:V104"/>
    <mergeCell ref="J105:V105"/>
    <mergeCell ref="J106:V106"/>
    <mergeCell ref="J107:V107"/>
    <mergeCell ref="B83:B98"/>
    <mergeCell ref="C83:C98"/>
    <mergeCell ref="H83:H98"/>
    <mergeCell ref="I83:I98"/>
    <mergeCell ref="J83:V98"/>
    <mergeCell ref="J99:V99"/>
    <mergeCell ref="J100:V100"/>
    <mergeCell ref="J101:V101"/>
    <mergeCell ref="J102:V102"/>
    <mergeCell ref="J80:V80"/>
    <mergeCell ref="J81:V81"/>
    <mergeCell ref="J82:V82"/>
    <mergeCell ref="J63:V63"/>
    <mergeCell ref="C40:H40"/>
    <mergeCell ref="B53:V53"/>
    <mergeCell ref="J54:V54"/>
    <mergeCell ref="J55:V55"/>
    <mergeCell ref="J56:V56"/>
    <mergeCell ref="J57:V57"/>
    <mergeCell ref="J58:V58"/>
    <mergeCell ref="J59:V59"/>
    <mergeCell ref="J60:V60"/>
    <mergeCell ref="J61:V61"/>
    <mergeCell ref="J62:V6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99:G107 C55:G63 C80:G82">
    <cfRule type="cellIs" dxfId="24" priority="8" operator="notEqual">
      <formula>""</formula>
    </cfRule>
  </conditionalFormatting>
  <conditionalFormatting sqref="E83:F98">
    <cfRule type="cellIs" dxfId="23" priority="7" operator="notEqual">
      <formula>""</formula>
    </cfRule>
  </conditionalFormatting>
  <conditionalFormatting sqref="D83:D98">
    <cfRule type="cellIs" dxfId="22" priority="5" operator="notEqual">
      <formula>""</formula>
    </cfRule>
  </conditionalFormatting>
  <conditionalFormatting sqref="C83">
    <cfRule type="cellIs" dxfId="21" priority="6" operator="notEqual">
      <formula>""</formula>
    </cfRule>
  </conditionalFormatting>
  <conditionalFormatting sqref="G83:G98">
    <cfRule type="cellIs" dxfId="20" priority="4" operator="notEqual">
      <formula>""</formula>
    </cfRule>
  </conditionalFormatting>
  <conditionalFormatting sqref="C64 E64:G79">
    <cfRule type="cellIs" dxfId="19" priority="3" operator="notEqual">
      <formula>""</formula>
    </cfRule>
  </conditionalFormatting>
  <conditionalFormatting sqref="D64:D79">
    <cfRule type="cellIs" dxfId="18"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6"/>
  <sheetViews>
    <sheetView workbookViewId="0">
      <selection activeCell="K22" sqref="K22"/>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Refrigeration Economizers</v>
      </c>
    </row>
    <row r="2" spans="2:9" x14ac:dyDescent="0.3">
      <c r="B2" s="18" t="s">
        <v>191</v>
      </c>
      <c r="C2" s="18" t="s">
        <v>2989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2990</v>
      </c>
      <c r="D26" s="345"/>
      <c r="E26" s="345"/>
      <c r="F26" s="345"/>
      <c r="G26" s="345"/>
      <c r="H26" s="346"/>
      <c r="P26" s="31"/>
      <c r="Q26" s="31"/>
    </row>
    <row r="27" spans="1:17" x14ac:dyDescent="0.3">
      <c r="A27" s="301"/>
      <c r="B27" s="30" t="s">
        <v>212</v>
      </c>
      <c r="C27" s="344" t="s">
        <v>365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29.25" customHeight="1" x14ac:dyDescent="0.3">
      <c r="B44" s="565" t="s">
        <v>2991</v>
      </c>
      <c r="C44" s="338" t="s">
        <v>2992</v>
      </c>
      <c r="D44" s="221" t="s">
        <v>2993</v>
      </c>
      <c r="E44" s="288" t="s">
        <v>2994</v>
      </c>
      <c r="F44" s="289"/>
      <c r="G44" s="289"/>
      <c r="H44" s="289"/>
      <c r="I44" s="290"/>
      <c r="L44" s="1"/>
      <c r="M44" s="1"/>
    </row>
    <row r="45" spans="1:17" ht="29.25" customHeight="1" x14ac:dyDescent="0.3">
      <c r="B45" s="566"/>
      <c r="C45" s="340"/>
      <c r="D45" s="221" t="s">
        <v>2995</v>
      </c>
      <c r="E45" s="344" t="s">
        <v>2996</v>
      </c>
      <c r="F45" s="361"/>
      <c r="G45" s="361"/>
      <c r="H45" s="361"/>
      <c r="I45" s="362"/>
      <c r="L45" s="1"/>
      <c r="M45" s="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994</v>
      </c>
      <c r="C55" s="242"/>
      <c r="D55" s="242"/>
      <c r="E55" s="242"/>
      <c r="F55" s="242"/>
      <c r="G55" s="242"/>
      <c r="H55" s="221" t="s">
        <v>264</v>
      </c>
      <c r="I55" s="221" t="s">
        <v>2997</v>
      </c>
      <c r="J55" s="288" t="s">
        <v>2998</v>
      </c>
      <c r="K55" s="289"/>
      <c r="L55" s="289"/>
      <c r="M55" s="289"/>
      <c r="N55" s="289"/>
      <c r="O55" s="289"/>
      <c r="P55" s="289"/>
      <c r="Q55" s="289"/>
      <c r="R55" s="289"/>
      <c r="S55" s="289"/>
      <c r="T55" s="289"/>
      <c r="U55" s="289"/>
      <c r="V55" s="290"/>
    </row>
    <row r="56" spans="2:22" ht="30.75" customHeight="1" x14ac:dyDescent="0.3">
      <c r="B56" s="401" t="s">
        <v>2999</v>
      </c>
      <c r="C56" s="312" t="s">
        <v>951</v>
      </c>
      <c r="D56" s="312" t="s">
        <v>952</v>
      </c>
      <c r="E56" s="312" t="s">
        <v>516</v>
      </c>
      <c r="F56" s="242" t="s">
        <v>3000</v>
      </c>
      <c r="G56" s="33">
        <v>758</v>
      </c>
      <c r="H56" s="338" t="s">
        <v>497</v>
      </c>
      <c r="I56" s="309" t="s">
        <v>434</v>
      </c>
      <c r="J56" s="322" t="s">
        <v>3001</v>
      </c>
      <c r="K56" s="323"/>
      <c r="L56" s="323"/>
      <c r="M56" s="323"/>
      <c r="N56" s="323"/>
      <c r="O56" s="323"/>
      <c r="P56" s="323"/>
      <c r="Q56" s="323"/>
      <c r="R56" s="323"/>
      <c r="S56" s="323"/>
      <c r="T56" s="323"/>
      <c r="U56" s="323"/>
      <c r="V56" s="324"/>
    </row>
    <row r="57" spans="2:22" ht="15" customHeight="1" x14ac:dyDescent="0.3">
      <c r="B57" s="402"/>
      <c r="C57" s="313"/>
      <c r="D57" s="313"/>
      <c r="E57" s="313"/>
      <c r="F57" s="242" t="s">
        <v>3002</v>
      </c>
      <c r="G57" s="33">
        <v>665</v>
      </c>
      <c r="H57" s="339"/>
      <c r="I57" s="310"/>
      <c r="J57" s="325"/>
      <c r="K57" s="347"/>
      <c r="L57" s="347"/>
      <c r="M57" s="347"/>
      <c r="N57" s="347"/>
      <c r="O57" s="347"/>
      <c r="P57" s="347"/>
      <c r="Q57" s="347"/>
      <c r="R57" s="347"/>
      <c r="S57" s="347"/>
      <c r="T57" s="347"/>
      <c r="U57" s="347"/>
      <c r="V57" s="327"/>
    </row>
    <row r="58" spans="2:22" ht="15" customHeight="1" x14ac:dyDescent="0.3">
      <c r="B58" s="402"/>
      <c r="C58" s="313"/>
      <c r="D58" s="314"/>
      <c r="E58" s="313"/>
      <c r="F58" s="242" t="s">
        <v>3003</v>
      </c>
      <c r="G58" s="33">
        <v>629</v>
      </c>
      <c r="H58" s="339"/>
      <c r="I58" s="310"/>
      <c r="J58" s="325"/>
      <c r="K58" s="347"/>
      <c r="L58" s="347"/>
      <c r="M58" s="347"/>
      <c r="N58" s="347"/>
      <c r="O58" s="347"/>
      <c r="P58" s="347"/>
      <c r="Q58" s="347"/>
      <c r="R58" s="347"/>
      <c r="S58" s="347"/>
      <c r="T58" s="347"/>
      <c r="U58" s="347"/>
      <c r="V58" s="327"/>
    </row>
    <row r="59" spans="2:22" ht="15" customHeight="1" x14ac:dyDescent="0.3">
      <c r="B59" s="402"/>
      <c r="C59" s="313"/>
      <c r="D59" s="312" t="s">
        <v>962</v>
      </c>
      <c r="E59" s="313"/>
      <c r="F59" s="242" t="s">
        <v>3000</v>
      </c>
      <c r="G59" s="33">
        <v>1149</v>
      </c>
      <c r="H59" s="339"/>
      <c r="I59" s="310"/>
      <c r="J59" s="325"/>
      <c r="K59" s="347"/>
      <c r="L59" s="347"/>
      <c r="M59" s="347"/>
      <c r="N59" s="347"/>
      <c r="O59" s="347"/>
      <c r="P59" s="347"/>
      <c r="Q59" s="347"/>
      <c r="R59" s="347"/>
      <c r="S59" s="347"/>
      <c r="T59" s="347"/>
      <c r="U59" s="347"/>
      <c r="V59" s="327"/>
    </row>
    <row r="60" spans="2:22" ht="15" customHeight="1" x14ac:dyDescent="0.3">
      <c r="B60" s="402"/>
      <c r="C60" s="313"/>
      <c r="D60" s="313"/>
      <c r="E60" s="313"/>
      <c r="F60" s="242" t="s">
        <v>3002</v>
      </c>
      <c r="G60" s="33">
        <v>1009</v>
      </c>
      <c r="H60" s="339"/>
      <c r="I60" s="310"/>
      <c r="J60" s="325"/>
      <c r="K60" s="347"/>
      <c r="L60" s="347"/>
      <c r="M60" s="347"/>
      <c r="N60" s="347"/>
      <c r="O60" s="347"/>
      <c r="P60" s="347"/>
      <c r="Q60" s="347"/>
      <c r="R60" s="347"/>
      <c r="S60" s="347"/>
      <c r="T60" s="347"/>
      <c r="U60" s="347"/>
      <c r="V60" s="327"/>
    </row>
    <row r="61" spans="2:22" ht="15" customHeight="1" x14ac:dyDescent="0.3">
      <c r="B61" s="402"/>
      <c r="C61" s="313"/>
      <c r="D61" s="314"/>
      <c r="E61" s="313"/>
      <c r="F61" s="242" t="s">
        <v>3003</v>
      </c>
      <c r="G61" s="33">
        <v>995</v>
      </c>
      <c r="H61" s="339"/>
      <c r="I61" s="310"/>
      <c r="J61" s="325"/>
      <c r="K61" s="347"/>
      <c r="L61" s="347"/>
      <c r="M61" s="347"/>
      <c r="N61" s="347"/>
      <c r="O61" s="347"/>
      <c r="P61" s="347"/>
      <c r="Q61" s="347"/>
      <c r="R61" s="347"/>
      <c r="S61" s="347"/>
      <c r="T61" s="347"/>
      <c r="U61" s="347"/>
      <c r="V61" s="327"/>
    </row>
    <row r="62" spans="2:22" ht="15" customHeight="1" x14ac:dyDescent="0.3">
      <c r="B62" s="402"/>
      <c r="C62" s="313"/>
      <c r="D62" s="312" t="s">
        <v>963</v>
      </c>
      <c r="E62" s="313"/>
      <c r="F62" s="242" t="s">
        <v>3000</v>
      </c>
      <c r="G62" s="33">
        <v>815</v>
      </c>
      <c r="H62" s="339"/>
      <c r="I62" s="310"/>
      <c r="J62" s="325"/>
      <c r="K62" s="347"/>
      <c r="L62" s="347"/>
      <c r="M62" s="347"/>
      <c r="N62" s="347"/>
      <c r="O62" s="347"/>
      <c r="P62" s="347"/>
      <c r="Q62" s="347"/>
      <c r="R62" s="347"/>
      <c r="S62" s="347"/>
      <c r="T62" s="347"/>
      <c r="U62" s="347"/>
      <c r="V62" s="327"/>
    </row>
    <row r="63" spans="2:22" ht="15" customHeight="1" x14ac:dyDescent="0.3">
      <c r="B63" s="402"/>
      <c r="C63" s="313"/>
      <c r="D63" s="313"/>
      <c r="E63" s="313"/>
      <c r="F63" s="242" t="s">
        <v>3002</v>
      </c>
      <c r="G63" s="33">
        <v>716</v>
      </c>
      <c r="H63" s="339"/>
      <c r="I63" s="310"/>
      <c r="J63" s="325"/>
      <c r="K63" s="347"/>
      <c r="L63" s="347"/>
      <c r="M63" s="347"/>
      <c r="N63" s="347"/>
      <c r="O63" s="347"/>
      <c r="P63" s="347"/>
      <c r="Q63" s="347"/>
      <c r="R63" s="347"/>
      <c r="S63" s="347"/>
      <c r="T63" s="347"/>
      <c r="U63" s="347"/>
      <c r="V63" s="327"/>
    </row>
    <row r="64" spans="2:22" ht="15" customHeight="1" x14ac:dyDescent="0.3">
      <c r="B64" s="567"/>
      <c r="C64" s="314"/>
      <c r="D64" s="314"/>
      <c r="E64" s="314"/>
      <c r="F64" s="242" t="s">
        <v>3003</v>
      </c>
      <c r="G64" s="33">
        <v>667</v>
      </c>
      <c r="H64" s="340"/>
      <c r="I64" s="311"/>
      <c r="J64" s="328"/>
      <c r="K64" s="329"/>
      <c r="L64" s="329"/>
      <c r="M64" s="329"/>
      <c r="N64" s="329"/>
      <c r="O64" s="329"/>
      <c r="P64" s="329"/>
      <c r="Q64" s="329"/>
      <c r="R64" s="329"/>
      <c r="S64" s="329"/>
      <c r="T64" s="329"/>
      <c r="U64" s="329"/>
      <c r="V64" s="330"/>
    </row>
    <row r="65" spans="2:22" ht="15" customHeight="1" x14ac:dyDescent="0.3">
      <c r="B65" s="306" t="s">
        <v>261</v>
      </c>
      <c r="C65" s="312" t="s">
        <v>951</v>
      </c>
      <c r="D65" s="242" t="s">
        <v>952</v>
      </c>
      <c r="E65" s="242"/>
      <c r="F65" s="242"/>
      <c r="G65" s="116">
        <v>1877</v>
      </c>
      <c r="H65" s="309" t="s">
        <v>256</v>
      </c>
      <c r="I65" s="309" t="s">
        <v>265</v>
      </c>
      <c r="J65" s="322" t="s">
        <v>3004</v>
      </c>
      <c r="K65" s="323"/>
      <c r="L65" s="323"/>
      <c r="M65" s="323"/>
      <c r="N65" s="323"/>
      <c r="O65" s="323"/>
      <c r="P65" s="323"/>
      <c r="Q65" s="323"/>
      <c r="R65" s="323"/>
      <c r="S65" s="323"/>
      <c r="T65" s="323"/>
      <c r="U65" s="323"/>
      <c r="V65" s="324"/>
    </row>
    <row r="66" spans="2:22" ht="15" customHeight="1" x14ac:dyDescent="0.3">
      <c r="B66" s="307"/>
      <c r="C66" s="313"/>
      <c r="D66" s="242" t="s">
        <v>962</v>
      </c>
      <c r="E66" s="242"/>
      <c r="F66" s="242"/>
      <c r="G66" s="116">
        <v>2848</v>
      </c>
      <c r="H66" s="310"/>
      <c r="I66" s="310"/>
      <c r="J66" s="325"/>
      <c r="K66" s="347"/>
      <c r="L66" s="347"/>
      <c r="M66" s="347"/>
      <c r="N66" s="347"/>
      <c r="O66" s="347"/>
      <c r="P66" s="347"/>
      <c r="Q66" s="347"/>
      <c r="R66" s="347"/>
      <c r="S66" s="347"/>
      <c r="T66" s="347"/>
      <c r="U66" s="347"/>
      <c r="V66" s="327"/>
    </row>
    <row r="67" spans="2:22" ht="15" customHeight="1" x14ac:dyDescent="0.3">
      <c r="B67" s="308"/>
      <c r="C67" s="314"/>
      <c r="D67" s="242" t="s">
        <v>963</v>
      </c>
      <c r="E67" s="242"/>
      <c r="F67" s="242"/>
      <c r="G67" s="116">
        <v>2020</v>
      </c>
      <c r="H67" s="311"/>
      <c r="I67" s="311"/>
      <c r="J67" s="328"/>
      <c r="K67" s="329"/>
      <c r="L67" s="329"/>
      <c r="M67" s="329"/>
      <c r="N67" s="329"/>
      <c r="O67" s="329"/>
      <c r="P67" s="329"/>
      <c r="Q67" s="329"/>
      <c r="R67" s="329"/>
      <c r="S67" s="329"/>
      <c r="T67" s="329"/>
      <c r="U67" s="329"/>
      <c r="V67" s="330"/>
    </row>
    <row r="68" spans="2:22" ht="15" customHeight="1" x14ac:dyDescent="0.3">
      <c r="B68" s="250" t="s">
        <v>3005</v>
      </c>
      <c r="C68" s="242"/>
      <c r="D68" s="272"/>
      <c r="E68" s="242"/>
      <c r="F68" s="242"/>
      <c r="G68" s="272">
        <v>0.5</v>
      </c>
      <c r="H68" s="221" t="s">
        <v>256</v>
      </c>
      <c r="I68" s="221"/>
      <c r="J68" s="288" t="s">
        <v>3006</v>
      </c>
      <c r="K68" s="289"/>
      <c r="L68" s="289"/>
      <c r="M68" s="289"/>
      <c r="N68" s="289"/>
      <c r="O68" s="289"/>
      <c r="P68" s="289"/>
      <c r="Q68" s="289"/>
      <c r="R68" s="289"/>
      <c r="S68" s="289"/>
      <c r="T68" s="289"/>
      <c r="U68" s="289"/>
      <c r="V68" s="290"/>
    </row>
    <row r="69" spans="2:22" ht="15" customHeight="1" x14ac:dyDescent="0.3">
      <c r="B69" s="250" t="s">
        <v>3007</v>
      </c>
      <c r="C69" s="242"/>
      <c r="D69" s="272"/>
      <c r="E69" s="242"/>
      <c r="F69" s="242"/>
      <c r="G69" s="35">
        <v>0.123</v>
      </c>
      <c r="H69" s="221" t="s">
        <v>264</v>
      </c>
      <c r="I69" s="221" t="s">
        <v>713</v>
      </c>
      <c r="J69" s="288" t="s">
        <v>3008</v>
      </c>
      <c r="K69" s="289"/>
      <c r="L69" s="289"/>
      <c r="M69" s="289"/>
      <c r="N69" s="289"/>
      <c r="O69" s="289"/>
      <c r="P69" s="289"/>
      <c r="Q69" s="289"/>
      <c r="R69" s="289"/>
      <c r="S69" s="289"/>
      <c r="T69" s="289"/>
      <c r="U69" s="289"/>
      <c r="V69" s="290"/>
    </row>
    <row r="70" spans="2:22" ht="15" customHeight="1" x14ac:dyDescent="0.3">
      <c r="B70" s="250" t="s">
        <v>3009</v>
      </c>
      <c r="C70" s="242"/>
      <c r="D70" s="272"/>
      <c r="E70" s="242"/>
      <c r="F70" s="242"/>
      <c r="G70" s="35">
        <v>3.5000000000000003E-2</v>
      </c>
      <c r="H70" s="221" t="s">
        <v>264</v>
      </c>
      <c r="I70" s="221" t="s">
        <v>713</v>
      </c>
      <c r="J70" s="288" t="s">
        <v>3010</v>
      </c>
      <c r="K70" s="289"/>
      <c r="L70" s="289"/>
      <c r="M70" s="289"/>
      <c r="N70" s="289"/>
      <c r="O70" s="289"/>
      <c r="P70" s="289"/>
      <c r="Q70" s="289"/>
      <c r="R70" s="289"/>
      <c r="S70" s="289"/>
      <c r="T70" s="289"/>
      <c r="U70" s="289"/>
      <c r="V70" s="290"/>
    </row>
    <row r="71" spans="2:22" ht="15" customHeight="1" x14ac:dyDescent="0.3">
      <c r="B71" s="250" t="s">
        <v>3011</v>
      </c>
      <c r="C71" s="242"/>
      <c r="D71" s="242"/>
      <c r="E71" s="242"/>
      <c r="F71" s="242"/>
      <c r="G71" s="242"/>
      <c r="H71" s="221" t="s">
        <v>264</v>
      </c>
      <c r="I71" s="221" t="s">
        <v>375</v>
      </c>
      <c r="J71" s="288" t="s">
        <v>3012</v>
      </c>
      <c r="K71" s="289"/>
      <c r="L71" s="289"/>
      <c r="M71" s="289"/>
      <c r="N71" s="289"/>
      <c r="O71" s="289"/>
      <c r="P71" s="289"/>
      <c r="Q71" s="289"/>
      <c r="R71" s="289"/>
      <c r="S71" s="289"/>
      <c r="T71" s="289"/>
      <c r="U71" s="289"/>
      <c r="V71" s="290"/>
    </row>
    <row r="72" spans="2:22" ht="15" customHeight="1" x14ac:dyDescent="0.3">
      <c r="B72" s="250" t="s">
        <v>3013</v>
      </c>
      <c r="C72" s="242"/>
      <c r="D72" s="272"/>
      <c r="E72" s="242"/>
      <c r="F72" s="242"/>
      <c r="G72" s="272">
        <v>0.63</v>
      </c>
      <c r="H72" s="221" t="s">
        <v>264</v>
      </c>
      <c r="I72" s="221"/>
      <c r="J72" s="288" t="s">
        <v>3014</v>
      </c>
      <c r="K72" s="289"/>
      <c r="L72" s="289"/>
      <c r="M72" s="289"/>
      <c r="N72" s="289"/>
      <c r="O72" s="289"/>
      <c r="P72" s="289"/>
      <c r="Q72" s="289"/>
      <c r="R72" s="289"/>
      <c r="S72" s="289"/>
      <c r="T72" s="289"/>
      <c r="U72" s="289"/>
      <c r="V72" s="290"/>
    </row>
    <row r="73" spans="2:22" ht="15" customHeight="1" x14ac:dyDescent="0.3">
      <c r="B73" s="250" t="s">
        <v>3015</v>
      </c>
      <c r="C73" s="242"/>
      <c r="D73" s="272"/>
      <c r="E73" s="242"/>
      <c r="F73" s="242"/>
      <c r="G73" s="272">
        <v>1.3</v>
      </c>
      <c r="H73" s="221" t="s">
        <v>256</v>
      </c>
      <c r="I73" s="221"/>
      <c r="J73" s="288" t="s">
        <v>3016</v>
      </c>
      <c r="K73" s="289"/>
      <c r="L73" s="289"/>
      <c r="M73" s="289"/>
      <c r="N73" s="289"/>
      <c r="O73" s="289"/>
      <c r="P73" s="289"/>
      <c r="Q73" s="289"/>
      <c r="R73" s="289"/>
      <c r="S73" s="289"/>
      <c r="T73" s="289"/>
      <c r="U73" s="289"/>
      <c r="V73" s="290"/>
    </row>
    <row r="74" spans="2:22" ht="15" customHeight="1" x14ac:dyDescent="0.3">
      <c r="B74" s="250" t="s">
        <v>3017</v>
      </c>
      <c r="C74" s="242"/>
      <c r="D74" s="272"/>
      <c r="E74" s="242"/>
      <c r="F74" s="242"/>
      <c r="G74" s="35">
        <v>0.22700000000000001</v>
      </c>
      <c r="H74" s="221" t="s">
        <v>264</v>
      </c>
      <c r="I74" s="221" t="s">
        <v>713</v>
      </c>
      <c r="J74" s="288" t="s">
        <v>3018</v>
      </c>
      <c r="K74" s="289"/>
      <c r="L74" s="289"/>
      <c r="M74" s="289"/>
      <c r="N74" s="289"/>
      <c r="O74" s="289"/>
      <c r="P74" s="289"/>
      <c r="Q74" s="289"/>
      <c r="R74" s="289"/>
      <c r="S74" s="289"/>
      <c r="T74" s="289"/>
      <c r="U74" s="289"/>
      <c r="V74" s="290"/>
    </row>
    <row r="75" spans="2:22" ht="15" customHeight="1" x14ac:dyDescent="0.3">
      <c r="B75" s="250"/>
      <c r="C75" s="242"/>
      <c r="D75" s="272"/>
      <c r="E75" s="242"/>
      <c r="F75" s="272"/>
      <c r="G75" s="272"/>
      <c r="H75" s="221"/>
      <c r="I75" s="221"/>
      <c r="J75" s="288"/>
      <c r="K75" s="289"/>
      <c r="L75" s="289"/>
      <c r="M75" s="289"/>
      <c r="N75" s="289"/>
      <c r="O75" s="289"/>
      <c r="P75" s="289"/>
      <c r="Q75" s="289"/>
      <c r="R75" s="289"/>
      <c r="S75" s="289"/>
      <c r="T75" s="289"/>
      <c r="U75" s="289"/>
      <c r="V75" s="290"/>
    </row>
    <row r="76" spans="2:22" ht="15" customHeight="1" x14ac:dyDescent="0.3">
      <c r="B76" s="250"/>
      <c r="C76" s="242"/>
      <c r="D76" s="272"/>
      <c r="E76" s="242"/>
      <c r="F76" s="272"/>
      <c r="G76" s="272"/>
      <c r="H76" s="221"/>
      <c r="I76" s="221"/>
      <c r="J76" s="288"/>
      <c r="K76" s="289"/>
      <c r="L76" s="289"/>
      <c r="M76" s="289"/>
      <c r="N76" s="289"/>
      <c r="O76" s="289"/>
      <c r="P76" s="289"/>
      <c r="Q76" s="289"/>
      <c r="R76" s="289"/>
      <c r="S76" s="289"/>
      <c r="T76" s="289"/>
      <c r="U76" s="289"/>
      <c r="V76" s="290"/>
    </row>
    <row r="77" spans="2:22" ht="15" customHeight="1" x14ac:dyDescent="0.3">
      <c r="B77" s="250"/>
      <c r="C77" s="242"/>
      <c r="D77" s="272"/>
      <c r="E77" s="242"/>
      <c r="F77" s="272"/>
      <c r="G77" s="272"/>
      <c r="H77" s="221"/>
      <c r="I77" s="221"/>
      <c r="J77" s="288"/>
      <c r="K77" s="289"/>
      <c r="L77" s="289"/>
      <c r="M77" s="289"/>
      <c r="N77" s="289"/>
      <c r="O77" s="289"/>
      <c r="P77" s="289"/>
      <c r="Q77" s="289"/>
      <c r="R77" s="289"/>
      <c r="S77" s="289"/>
      <c r="T77" s="289"/>
      <c r="U77" s="289"/>
      <c r="V77" s="290"/>
    </row>
    <row r="78" spans="2:22" ht="15" customHeight="1" x14ac:dyDescent="0.3">
      <c r="B78" s="250"/>
      <c r="C78" s="242"/>
      <c r="D78" s="272"/>
      <c r="E78" s="242"/>
      <c r="F78" s="242"/>
      <c r="G78" s="272"/>
      <c r="H78" s="221"/>
      <c r="I78" s="221"/>
      <c r="J78" s="288"/>
      <c r="K78" s="289"/>
      <c r="L78" s="289"/>
      <c r="M78" s="289"/>
      <c r="N78" s="289"/>
      <c r="O78" s="289"/>
      <c r="P78" s="289"/>
      <c r="Q78" s="289"/>
      <c r="R78" s="289"/>
      <c r="S78" s="289"/>
      <c r="T78" s="289"/>
      <c r="U78" s="289"/>
      <c r="V78" s="290"/>
    </row>
    <row r="79" spans="2:22" ht="15" customHeight="1" x14ac:dyDescent="0.3">
      <c r="B79" s="250"/>
      <c r="C79" s="242"/>
      <c r="D79" s="272"/>
      <c r="E79" s="242"/>
      <c r="F79" s="242"/>
      <c r="G79" s="272"/>
      <c r="H79" s="221"/>
      <c r="I79" s="221"/>
      <c r="J79" s="288"/>
      <c r="K79" s="289"/>
      <c r="L79" s="289"/>
      <c r="M79" s="289"/>
      <c r="N79" s="289"/>
      <c r="O79" s="289"/>
      <c r="P79" s="289"/>
      <c r="Q79" s="289"/>
      <c r="R79" s="289"/>
      <c r="S79" s="289"/>
      <c r="T79" s="289"/>
      <c r="U79" s="289"/>
      <c r="V79" s="290"/>
    </row>
    <row r="80" spans="2:22" ht="15" customHeight="1" x14ac:dyDescent="0.3">
      <c r="B80" s="250"/>
      <c r="C80" s="242"/>
      <c r="D80" s="272"/>
      <c r="E80" s="242"/>
      <c r="F80" s="242"/>
      <c r="G80" s="272"/>
      <c r="H80" s="221"/>
      <c r="I80" s="221"/>
      <c r="J80" s="288"/>
      <c r="K80" s="289"/>
      <c r="L80" s="289"/>
      <c r="M80" s="289"/>
      <c r="N80" s="289"/>
      <c r="O80" s="289"/>
      <c r="P80" s="289"/>
      <c r="Q80" s="289"/>
      <c r="R80" s="289"/>
      <c r="S80" s="289"/>
      <c r="T80" s="289"/>
      <c r="U80" s="289"/>
      <c r="V80" s="290"/>
    </row>
    <row r="81" spans="2:22" ht="15" customHeight="1" x14ac:dyDescent="0.3">
      <c r="B81" s="250"/>
      <c r="C81" s="242"/>
      <c r="D81" s="272"/>
      <c r="E81" s="242"/>
      <c r="F81" s="242"/>
      <c r="G81" s="272"/>
      <c r="H81" s="221"/>
      <c r="I81" s="221"/>
      <c r="J81" s="288"/>
      <c r="K81" s="289"/>
      <c r="L81" s="289"/>
      <c r="M81" s="289"/>
      <c r="N81" s="289"/>
      <c r="O81" s="289"/>
      <c r="P81" s="289"/>
      <c r="Q81" s="289"/>
      <c r="R81" s="289"/>
      <c r="S81" s="289"/>
      <c r="T81" s="289"/>
      <c r="U81" s="289"/>
      <c r="V81" s="290"/>
    </row>
    <row r="82" spans="2:22" ht="15" customHeight="1" x14ac:dyDescent="0.3">
      <c r="B82" s="250"/>
      <c r="C82" s="242"/>
      <c r="D82" s="272"/>
      <c r="E82" s="242"/>
      <c r="F82" s="242"/>
      <c r="G82" s="272"/>
      <c r="H82" s="221"/>
      <c r="I82" s="221"/>
      <c r="J82" s="288"/>
      <c r="K82" s="289"/>
      <c r="L82" s="289"/>
      <c r="M82" s="289"/>
      <c r="N82" s="289"/>
      <c r="O82" s="289"/>
      <c r="P82" s="289"/>
      <c r="Q82" s="289"/>
      <c r="R82" s="289"/>
      <c r="S82" s="289"/>
      <c r="T82" s="289"/>
      <c r="U82" s="289"/>
      <c r="V82" s="290"/>
    </row>
    <row r="83" spans="2:22" ht="15" customHeight="1" x14ac:dyDescent="0.3">
      <c r="B83" s="250"/>
      <c r="C83" s="242"/>
      <c r="D83" s="242"/>
      <c r="E83" s="242"/>
      <c r="F83" s="242"/>
      <c r="G83" s="24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ht="15" customHeight="1" x14ac:dyDescent="0.3">
      <c r="B85" s="250"/>
      <c r="C85" s="242"/>
      <c r="D85" s="272"/>
      <c r="E85" s="242"/>
      <c r="F85" s="242"/>
      <c r="G85" s="272"/>
      <c r="H85" s="221"/>
      <c r="I85" s="221"/>
      <c r="J85" s="288"/>
      <c r="K85" s="289"/>
      <c r="L85" s="289"/>
      <c r="M85" s="289"/>
      <c r="N85" s="289"/>
      <c r="O85" s="289"/>
      <c r="P85" s="289"/>
      <c r="Q85" s="289"/>
      <c r="R85" s="289"/>
      <c r="S85" s="289"/>
      <c r="T85" s="289"/>
      <c r="U85" s="289"/>
      <c r="V85" s="290"/>
    </row>
    <row r="86" spans="2:22" ht="15" customHeight="1" x14ac:dyDescent="0.3">
      <c r="B86" s="250"/>
      <c r="C86" s="242"/>
      <c r="D86" s="272"/>
      <c r="E86" s="242"/>
      <c r="F86" s="242"/>
      <c r="G86" s="272"/>
      <c r="H86" s="221"/>
      <c r="I86" s="221"/>
      <c r="J86" s="288"/>
      <c r="K86" s="289"/>
      <c r="L86" s="289"/>
      <c r="M86" s="289"/>
      <c r="N86" s="289"/>
      <c r="O86" s="289"/>
      <c r="P86" s="289"/>
      <c r="Q86" s="289"/>
      <c r="R86" s="289"/>
      <c r="S86" s="289"/>
      <c r="T86" s="289"/>
      <c r="U86" s="289"/>
      <c r="V86" s="290"/>
    </row>
    <row r="87" spans="2:22" ht="15" customHeight="1" x14ac:dyDescent="0.3">
      <c r="B87" s="250"/>
      <c r="C87" s="242"/>
      <c r="D87" s="242"/>
      <c r="E87" s="242"/>
      <c r="F87" s="242"/>
      <c r="G87" s="272"/>
      <c r="H87" s="221"/>
      <c r="I87" s="267"/>
      <c r="J87" s="288"/>
      <c r="K87" s="289"/>
      <c r="L87" s="289"/>
      <c r="M87" s="289"/>
      <c r="N87" s="289"/>
      <c r="O87" s="289"/>
      <c r="P87" s="289"/>
      <c r="Q87" s="289"/>
      <c r="R87" s="289"/>
      <c r="S87" s="289"/>
      <c r="T87" s="289"/>
      <c r="U87" s="289"/>
      <c r="V87" s="290"/>
    </row>
    <row r="88" spans="2:22"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42"/>
      <c r="E91" s="242"/>
      <c r="F91" s="242"/>
      <c r="G91" s="272"/>
      <c r="H91" s="221"/>
      <c r="I91" s="221"/>
      <c r="J91" s="288"/>
      <c r="K91" s="289"/>
      <c r="L91" s="289"/>
      <c r="M91" s="289"/>
      <c r="N91" s="289"/>
      <c r="O91" s="289"/>
      <c r="P91" s="289"/>
      <c r="Q91" s="289"/>
      <c r="R91" s="289"/>
      <c r="S91" s="289"/>
      <c r="T91" s="289"/>
      <c r="U91" s="289"/>
      <c r="V91" s="290"/>
    </row>
    <row r="92" spans="2:22" ht="15" customHeight="1" x14ac:dyDescent="0.3">
      <c r="B92" s="250"/>
      <c r="C92" s="242"/>
      <c r="D92" s="272"/>
      <c r="E92" s="242"/>
      <c r="F92" s="242"/>
      <c r="G92" s="272"/>
      <c r="H92" s="221"/>
      <c r="I92" s="221"/>
      <c r="J92" s="288"/>
      <c r="K92" s="289"/>
      <c r="L92" s="289"/>
      <c r="M92" s="289"/>
      <c r="N92" s="289"/>
      <c r="O92" s="289"/>
      <c r="P92" s="289"/>
      <c r="Q92" s="289"/>
      <c r="R92" s="289"/>
      <c r="S92" s="289"/>
      <c r="T92" s="289"/>
      <c r="U92" s="289"/>
      <c r="V92" s="290"/>
    </row>
    <row r="93" spans="2:22" ht="15" customHeight="1" x14ac:dyDescent="0.3">
      <c r="B93" s="250"/>
      <c r="C93" s="242"/>
      <c r="D93" s="272"/>
      <c r="E93" s="242"/>
      <c r="F93" s="242"/>
      <c r="G93" s="272"/>
      <c r="H93" s="221"/>
      <c r="I93" s="221"/>
      <c r="J93" s="288"/>
      <c r="K93" s="289"/>
      <c r="L93" s="289"/>
      <c r="M93" s="289"/>
      <c r="N93" s="289"/>
      <c r="O93" s="289"/>
      <c r="P93" s="289"/>
      <c r="Q93" s="289"/>
      <c r="R93" s="289"/>
      <c r="S93" s="289"/>
      <c r="T93" s="289"/>
      <c r="U93" s="289"/>
      <c r="V93" s="290"/>
    </row>
    <row r="94" spans="2:22" ht="15" customHeight="1" x14ac:dyDescent="0.3">
      <c r="B94" s="250"/>
      <c r="C94" s="242"/>
      <c r="D94" s="272"/>
      <c r="E94" s="242"/>
      <c r="F94" s="242"/>
      <c r="G94" s="272"/>
      <c r="H94" s="221"/>
      <c r="I94" s="221"/>
      <c r="J94" s="288"/>
      <c r="K94" s="289"/>
      <c r="L94" s="289"/>
      <c r="M94" s="289"/>
      <c r="N94" s="289"/>
      <c r="O94" s="289"/>
      <c r="P94" s="289"/>
      <c r="Q94" s="289"/>
      <c r="R94" s="289"/>
      <c r="S94" s="289"/>
      <c r="T94" s="289"/>
      <c r="U94" s="289"/>
      <c r="V94" s="290"/>
    </row>
    <row r="95" spans="2:22" x14ac:dyDescent="0.3">
      <c r="B95" s="250"/>
      <c r="C95" s="242"/>
      <c r="D95" s="242"/>
      <c r="E95" s="242"/>
      <c r="F95" s="242"/>
      <c r="G95" s="242"/>
      <c r="H95" s="221"/>
      <c r="I95" s="221"/>
      <c r="J95" s="288"/>
      <c r="K95" s="289"/>
      <c r="L95" s="289"/>
      <c r="M95" s="289"/>
      <c r="N95" s="289"/>
      <c r="O95" s="289"/>
      <c r="P95" s="289"/>
      <c r="Q95" s="289"/>
      <c r="R95" s="289"/>
      <c r="S95" s="289"/>
      <c r="T95" s="289"/>
      <c r="U95" s="289"/>
      <c r="V95" s="290"/>
    </row>
    <row r="96" spans="2:22" x14ac:dyDescent="0.3">
      <c r="B96" s="250"/>
      <c r="C96" s="242"/>
      <c r="D96" s="242"/>
      <c r="E96" s="242"/>
      <c r="F96" s="242"/>
      <c r="G96" s="242"/>
      <c r="H96" s="221"/>
      <c r="I96" s="221"/>
      <c r="J96" s="288"/>
      <c r="K96" s="289"/>
      <c r="L96" s="289"/>
      <c r="M96" s="289"/>
      <c r="N96" s="289"/>
      <c r="O96" s="289"/>
      <c r="P96" s="289"/>
      <c r="Q96" s="289"/>
      <c r="R96" s="289"/>
      <c r="S96" s="289"/>
      <c r="T96" s="289"/>
      <c r="U96" s="289"/>
      <c r="V96" s="290"/>
    </row>
    <row r="97" spans="2:22" ht="15" customHeight="1" x14ac:dyDescent="0.3">
      <c r="B97" s="250"/>
      <c r="C97" s="242"/>
      <c r="D97" s="242"/>
      <c r="E97" s="242"/>
      <c r="F97" s="242"/>
      <c r="G97" s="272"/>
      <c r="H97" s="221"/>
      <c r="I97" s="221"/>
      <c r="J97" s="288"/>
      <c r="K97" s="289"/>
      <c r="L97" s="289"/>
      <c r="M97" s="289"/>
      <c r="N97" s="289"/>
      <c r="O97" s="289"/>
      <c r="P97" s="289"/>
      <c r="Q97" s="289"/>
      <c r="R97" s="289"/>
      <c r="S97" s="289"/>
      <c r="T97" s="289"/>
      <c r="U97" s="289"/>
      <c r="V97" s="290"/>
    </row>
    <row r="98" spans="2:22" ht="15" customHeight="1" x14ac:dyDescent="0.3">
      <c r="B98" s="250"/>
      <c r="C98" s="242"/>
      <c r="D98" s="272"/>
      <c r="E98" s="242"/>
      <c r="F98" s="242"/>
      <c r="G98" s="272"/>
      <c r="H98" s="221"/>
      <c r="I98" s="221"/>
      <c r="J98" s="288"/>
      <c r="K98" s="289"/>
      <c r="L98" s="289"/>
      <c r="M98" s="289"/>
      <c r="N98" s="289"/>
      <c r="O98" s="289"/>
      <c r="P98" s="289"/>
      <c r="Q98" s="289"/>
      <c r="R98" s="289"/>
      <c r="S98" s="289"/>
      <c r="T98" s="289"/>
      <c r="U98" s="289"/>
      <c r="V98" s="290"/>
    </row>
    <row r="99" spans="2:22" ht="15" customHeight="1" x14ac:dyDescent="0.3">
      <c r="B99" s="250"/>
      <c r="C99" s="242"/>
      <c r="D99" s="272"/>
      <c r="E99" s="242"/>
      <c r="F99" s="242"/>
      <c r="G99" s="272"/>
      <c r="H99" s="221"/>
      <c r="I99" s="221"/>
      <c r="J99" s="288"/>
      <c r="K99" s="289"/>
      <c r="L99" s="289"/>
      <c r="M99" s="289"/>
      <c r="N99" s="289"/>
      <c r="O99" s="289"/>
      <c r="P99" s="289"/>
      <c r="Q99" s="289"/>
      <c r="R99" s="289"/>
      <c r="S99" s="289"/>
      <c r="T99" s="289"/>
      <c r="U99" s="289"/>
      <c r="V99" s="290"/>
    </row>
    <row r="100" spans="2:22" ht="15" customHeight="1" x14ac:dyDescent="0.3">
      <c r="B100" s="250"/>
      <c r="C100" s="242"/>
      <c r="D100" s="272"/>
      <c r="E100" s="242"/>
      <c r="F100" s="242"/>
      <c r="G100" s="272"/>
      <c r="H100" s="221"/>
      <c r="I100" s="221"/>
      <c r="J100" s="288"/>
      <c r="K100" s="289"/>
      <c r="L100" s="289"/>
      <c r="M100" s="289"/>
      <c r="N100" s="289"/>
      <c r="O100" s="289"/>
      <c r="P100" s="289"/>
      <c r="Q100" s="289"/>
      <c r="R100" s="289"/>
      <c r="S100" s="289"/>
      <c r="T100" s="289"/>
      <c r="U100" s="289"/>
      <c r="V100" s="290"/>
    </row>
    <row r="101" spans="2:22" ht="15" customHeight="1" x14ac:dyDescent="0.3">
      <c r="B101" s="250"/>
      <c r="C101" s="242"/>
      <c r="D101" s="242"/>
      <c r="E101" s="242"/>
      <c r="F101" s="242"/>
      <c r="G101" s="272"/>
      <c r="H101" s="221"/>
      <c r="I101" s="265"/>
      <c r="J101" s="288"/>
      <c r="K101" s="289"/>
      <c r="L101" s="289"/>
      <c r="M101" s="289"/>
      <c r="N101" s="289"/>
      <c r="O101" s="289"/>
      <c r="P101" s="289"/>
      <c r="Q101" s="289"/>
      <c r="R101" s="289"/>
      <c r="S101" s="289"/>
      <c r="T101" s="289"/>
      <c r="U101" s="289"/>
      <c r="V101" s="290"/>
    </row>
    <row r="102" spans="2:22" ht="15" customHeight="1" x14ac:dyDescent="0.3">
      <c r="B102" s="250"/>
      <c r="C102" s="242"/>
      <c r="D102" s="242"/>
      <c r="E102" s="242"/>
      <c r="F102" s="242"/>
      <c r="G102" s="272"/>
      <c r="H102" s="221"/>
      <c r="I102" s="265"/>
      <c r="J102" s="288"/>
      <c r="K102" s="289"/>
      <c r="L102" s="289"/>
      <c r="M102" s="289"/>
      <c r="N102" s="289"/>
      <c r="O102" s="289"/>
      <c r="P102" s="289"/>
      <c r="Q102" s="289"/>
      <c r="R102" s="289"/>
      <c r="S102" s="289"/>
      <c r="T102" s="289"/>
      <c r="U102" s="289"/>
      <c r="V102" s="290"/>
    </row>
    <row r="104" spans="2:22" ht="45" customHeight="1" x14ac:dyDescent="0.3"/>
    <row r="105" spans="2:22" ht="15" customHeight="1" x14ac:dyDescent="0.3"/>
    <row r="106" spans="2:22" ht="15" customHeight="1" x14ac:dyDescent="0.3"/>
  </sheetData>
  <mergeCells count="75">
    <mergeCell ref="C65:C67"/>
    <mergeCell ref="H65:H67"/>
    <mergeCell ref="I65:I67"/>
    <mergeCell ref="J65:V67"/>
    <mergeCell ref="B65:B67"/>
    <mergeCell ref="C56:C64"/>
    <mergeCell ref="B56:B64"/>
    <mergeCell ref="D59:D61"/>
    <mergeCell ref="D62:D64"/>
    <mergeCell ref="E56:E64"/>
    <mergeCell ref="D56:D58"/>
    <mergeCell ref="H56:H64"/>
    <mergeCell ref="J98:V98"/>
    <mergeCell ref="J99:V99"/>
    <mergeCell ref="J100:V100"/>
    <mergeCell ref="J101:V101"/>
    <mergeCell ref="J91:V91"/>
    <mergeCell ref="J80:V80"/>
    <mergeCell ref="J81:V81"/>
    <mergeCell ref="J82:V82"/>
    <mergeCell ref="J83:V83"/>
    <mergeCell ref="J84:V84"/>
    <mergeCell ref="J85:V85"/>
    <mergeCell ref="J74:V74"/>
    <mergeCell ref="J75:V75"/>
    <mergeCell ref="J76:V76"/>
    <mergeCell ref="J77:V77"/>
    <mergeCell ref="J102:V102"/>
    <mergeCell ref="E44:I44"/>
    <mergeCell ref="E45:I45"/>
    <mergeCell ref="I56:I64"/>
    <mergeCell ref="J56:V64"/>
    <mergeCell ref="J92:V92"/>
    <mergeCell ref="J93:V93"/>
    <mergeCell ref="J94:V94"/>
    <mergeCell ref="J95:V95"/>
    <mergeCell ref="J96:V96"/>
    <mergeCell ref="J97:V97"/>
    <mergeCell ref="J86:V86"/>
    <mergeCell ref="J87:V87"/>
    <mergeCell ref="J88:V88"/>
    <mergeCell ref="J89:V89"/>
    <mergeCell ref="J90:V90"/>
    <mergeCell ref="J78:V78"/>
    <mergeCell ref="J79:V79"/>
    <mergeCell ref="J68:V68"/>
    <mergeCell ref="J69:V69"/>
    <mergeCell ref="J70:V70"/>
    <mergeCell ref="J71:V71"/>
    <mergeCell ref="J72:V72"/>
    <mergeCell ref="J73:V73"/>
    <mergeCell ref="B53:V53"/>
    <mergeCell ref="J54:V54"/>
    <mergeCell ref="J55:V55"/>
    <mergeCell ref="E43:I43"/>
    <mergeCell ref="C44:C45"/>
    <mergeCell ref="B44:B4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6 C65:G65 F57:G58 G59:G64 C68:G102 D66:G67">
    <cfRule type="cellIs" dxfId="17" priority="5" operator="notEqual">
      <formula>""</formula>
    </cfRule>
  </conditionalFormatting>
  <conditionalFormatting sqref="D59">
    <cfRule type="cellIs" dxfId="16" priority="4" operator="notEqual">
      <formula>""</formula>
    </cfRule>
  </conditionalFormatting>
  <conditionalFormatting sqref="D62">
    <cfRule type="cellIs" dxfId="15" priority="3" operator="notEqual">
      <formula>""</formula>
    </cfRule>
  </conditionalFormatting>
  <conditionalFormatting sqref="F59:F61">
    <cfRule type="cellIs" dxfId="14" priority="2" operator="notEqual">
      <formula>""</formula>
    </cfRule>
  </conditionalFormatting>
  <conditionalFormatting sqref="F62:F64">
    <cfRule type="cellIs" dxfId="1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110"/>
  <sheetViews>
    <sheetView topLeftCell="A55" workbookViewId="0">
      <selection activeCell="B74" sqref="B74:V78"/>
    </sheetView>
  </sheetViews>
  <sheetFormatPr defaultColWidth="9.109375" defaultRowHeight="14.4" x14ac:dyDescent="0.3"/>
  <cols>
    <col min="1" max="1" width="4.88671875" style="18" customWidth="1"/>
    <col min="2" max="2" width="37.33203125" style="18" customWidth="1"/>
    <col min="3" max="3" width="16.6640625" style="18" customWidth="1"/>
    <col min="4" max="4" width="25" style="18" customWidth="1"/>
    <col min="5" max="5" width="17" style="18" customWidth="1"/>
    <col min="6" max="6" width="33.5546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Air Compressor with VSD</v>
      </c>
    </row>
    <row r="2" spans="2:9" x14ac:dyDescent="0.3">
      <c r="B2" s="18" t="s">
        <v>191</v>
      </c>
      <c r="C2" s="18" t="s">
        <v>3019</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522</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3020</v>
      </c>
      <c r="D26" s="345"/>
      <c r="E26" s="345"/>
      <c r="F26" s="345"/>
      <c r="G26" s="345"/>
      <c r="H26" s="346"/>
      <c r="P26" s="31"/>
      <c r="Q26" s="31"/>
    </row>
    <row r="27" spans="1:17" x14ac:dyDescent="0.3">
      <c r="A27" s="301"/>
      <c r="B27" s="30" t="s">
        <v>212</v>
      </c>
      <c r="C27" s="344" t="s">
        <v>3021</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32" t="s">
        <v>201</v>
      </c>
      <c r="C44" s="26"/>
      <c r="D44" s="26"/>
      <c r="E44" s="344" t="s">
        <v>3022</v>
      </c>
      <c r="F44" s="361"/>
      <c r="G44" s="361"/>
      <c r="H44" s="361"/>
      <c r="I44" s="362"/>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3023</v>
      </c>
      <c r="C55" s="242"/>
      <c r="D55" s="242"/>
      <c r="E55" s="242"/>
      <c r="F55" s="242"/>
      <c r="G55" s="33">
        <v>127</v>
      </c>
      <c r="H55" s="221" t="s">
        <v>256</v>
      </c>
      <c r="I55" s="221" t="s">
        <v>535</v>
      </c>
      <c r="J55" s="288" t="s">
        <v>3024</v>
      </c>
      <c r="K55" s="289"/>
      <c r="L55" s="289"/>
      <c r="M55" s="289"/>
      <c r="N55" s="289"/>
      <c r="O55" s="289"/>
      <c r="P55" s="289"/>
      <c r="Q55" s="289"/>
      <c r="R55" s="289"/>
      <c r="S55" s="289"/>
      <c r="T55" s="289"/>
      <c r="U55" s="289"/>
      <c r="V55" s="290"/>
    </row>
    <row r="56" spans="2:22" ht="15" customHeight="1" x14ac:dyDescent="0.3">
      <c r="B56" s="250" t="s">
        <v>3025</v>
      </c>
      <c r="C56" s="242"/>
      <c r="D56" s="242"/>
      <c r="E56" s="242"/>
      <c r="F56" s="242"/>
      <c r="G56" s="33">
        <v>1446</v>
      </c>
      <c r="H56" s="221" t="s">
        <v>256</v>
      </c>
      <c r="I56" s="221" t="s">
        <v>535</v>
      </c>
      <c r="J56" s="288" t="s">
        <v>3026</v>
      </c>
      <c r="K56" s="289"/>
      <c r="L56" s="289"/>
      <c r="M56" s="289"/>
      <c r="N56" s="289"/>
      <c r="O56" s="289"/>
      <c r="P56" s="289"/>
      <c r="Q56" s="289"/>
      <c r="R56" s="289"/>
      <c r="S56" s="289"/>
      <c r="T56" s="289"/>
      <c r="U56" s="289"/>
      <c r="V56" s="290"/>
    </row>
    <row r="57" spans="2:22" ht="15" customHeight="1" x14ac:dyDescent="0.3">
      <c r="B57" s="250" t="s">
        <v>3027</v>
      </c>
      <c r="C57" s="242"/>
      <c r="D57" s="242"/>
      <c r="E57" s="242"/>
      <c r="F57" s="242"/>
      <c r="G57" s="242">
        <v>0.9</v>
      </c>
      <c r="H57" s="221" t="s">
        <v>256</v>
      </c>
      <c r="I57" s="221" t="s">
        <v>595</v>
      </c>
      <c r="J57" s="288" t="s">
        <v>3028</v>
      </c>
      <c r="K57" s="289"/>
      <c r="L57" s="289"/>
      <c r="M57" s="289"/>
      <c r="N57" s="289"/>
      <c r="O57" s="289"/>
      <c r="P57" s="289"/>
      <c r="Q57" s="289"/>
      <c r="R57" s="289"/>
      <c r="S57" s="289"/>
      <c r="T57" s="289"/>
      <c r="U57" s="289"/>
      <c r="V57" s="290"/>
    </row>
    <row r="58" spans="2:22" ht="15" customHeight="1" x14ac:dyDescent="0.3">
      <c r="B58" s="250" t="s">
        <v>3029</v>
      </c>
      <c r="C58" s="242"/>
      <c r="D58" s="242"/>
      <c r="E58" s="242"/>
      <c r="F58" s="242"/>
      <c r="G58" s="242"/>
      <c r="H58" s="221" t="s">
        <v>264</v>
      </c>
      <c r="I58" s="221" t="s">
        <v>2997</v>
      </c>
      <c r="J58" s="288" t="s">
        <v>3030</v>
      </c>
      <c r="K58" s="289"/>
      <c r="L58" s="289"/>
      <c r="M58" s="289"/>
      <c r="N58" s="289"/>
      <c r="O58" s="289"/>
      <c r="P58" s="289"/>
      <c r="Q58" s="289"/>
      <c r="R58" s="289"/>
      <c r="S58" s="289"/>
      <c r="T58" s="289"/>
      <c r="U58" s="289"/>
      <c r="V58" s="290"/>
    </row>
    <row r="59" spans="2:22" ht="15" customHeight="1" x14ac:dyDescent="0.3">
      <c r="B59" s="306" t="s">
        <v>261</v>
      </c>
      <c r="C59" s="312" t="s">
        <v>3031</v>
      </c>
      <c r="D59" s="242" t="s">
        <v>3032</v>
      </c>
      <c r="E59" s="242"/>
      <c r="F59" s="242"/>
      <c r="G59" s="116">
        <v>1976</v>
      </c>
      <c r="H59" s="309" t="s">
        <v>264</v>
      </c>
      <c r="I59" s="309" t="s">
        <v>265</v>
      </c>
      <c r="J59" s="322" t="s">
        <v>3033</v>
      </c>
      <c r="K59" s="323"/>
      <c r="L59" s="323"/>
      <c r="M59" s="323"/>
      <c r="N59" s="323"/>
      <c r="O59" s="323"/>
      <c r="P59" s="323"/>
      <c r="Q59" s="323"/>
      <c r="R59" s="323"/>
      <c r="S59" s="323"/>
      <c r="T59" s="323"/>
      <c r="U59" s="323"/>
      <c r="V59" s="324"/>
    </row>
    <row r="60" spans="2:22" ht="15" customHeight="1" x14ac:dyDescent="0.3">
      <c r="B60" s="307"/>
      <c r="C60" s="313"/>
      <c r="D60" s="242" t="s">
        <v>3034</v>
      </c>
      <c r="E60" s="242"/>
      <c r="F60" s="242"/>
      <c r="G60" s="116">
        <v>3952</v>
      </c>
      <c r="H60" s="310"/>
      <c r="I60" s="310"/>
      <c r="J60" s="325"/>
      <c r="K60" s="347"/>
      <c r="L60" s="347"/>
      <c r="M60" s="347"/>
      <c r="N60" s="347"/>
      <c r="O60" s="347"/>
      <c r="P60" s="347"/>
      <c r="Q60" s="347"/>
      <c r="R60" s="347"/>
      <c r="S60" s="347"/>
      <c r="T60" s="347"/>
      <c r="U60" s="347"/>
      <c r="V60" s="327"/>
    </row>
    <row r="61" spans="2:22" ht="15" customHeight="1" x14ac:dyDescent="0.3">
      <c r="B61" s="307"/>
      <c r="C61" s="313"/>
      <c r="D61" s="242" t="s">
        <v>3035</v>
      </c>
      <c r="E61" s="242"/>
      <c r="F61" s="242"/>
      <c r="G61" s="116">
        <v>5928</v>
      </c>
      <c r="H61" s="310"/>
      <c r="I61" s="310"/>
      <c r="J61" s="325"/>
      <c r="K61" s="347"/>
      <c r="L61" s="347"/>
      <c r="M61" s="347"/>
      <c r="N61" s="347"/>
      <c r="O61" s="347"/>
      <c r="P61" s="347"/>
      <c r="Q61" s="347"/>
      <c r="R61" s="347"/>
      <c r="S61" s="347"/>
      <c r="T61" s="347"/>
      <c r="U61" s="347"/>
      <c r="V61" s="327"/>
    </row>
    <row r="62" spans="2:22" ht="15" customHeight="1" x14ac:dyDescent="0.3">
      <c r="B62" s="307"/>
      <c r="C62" s="313"/>
      <c r="D62" s="242" t="s">
        <v>3036</v>
      </c>
      <c r="E62" s="242"/>
      <c r="F62" s="242"/>
      <c r="G62" s="116">
        <v>8320</v>
      </c>
      <c r="H62" s="310"/>
      <c r="I62" s="310"/>
      <c r="J62" s="325"/>
      <c r="K62" s="347"/>
      <c r="L62" s="347"/>
      <c r="M62" s="347"/>
      <c r="N62" s="347"/>
      <c r="O62" s="347"/>
      <c r="P62" s="347"/>
      <c r="Q62" s="347"/>
      <c r="R62" s="347"/>
      <c r="S62" s="347"/>
      <c r="T62" s="347"/>
      <c r="U62" s="347"/>
      <c r="V62" s="327"/>
    </row>
    <row r="63" spans="2:22" ht="39.75" customHeight="1" x14ac:dyDescent="0.3">
      <c r="B63" s="308"/>
      <c r="C63" s="314"/>
      <c r="D63" s="242" t="s">
        <v>3037</v>
      </c>
      <c r="E63" s="242"/>
      <c r="F63" s="242"/>
      <c r="G63" s="116">
        <v>5680</v>
      </c>
      <c r="H63" s="311"/>
      <c r="I63" s="311"/>
      <c r="J63" s="328"/>
      <c r="K63" s="329"/>
      <c r="L63" s="329"/>
      <c r="M63" s="329"/>
      <c r="N63" s="329"/>
      <c r="O63" s="329"/>
      <c r="P63" s="329"/>
      <c r="Q63" s="329"/>
      <c r="R63" s="329"/>
      <c r="S63" s="329"/>
      <c r="T63" s="329"/>
      <c r="U63" s="329"/>
      <c r="V63" s="330"/>
    </row>
    <row r="64" spans="2:22" ht="15" customHeight="1" x14ac:dyDescent="0.3">
      <c r="B64" s="306" t="s">
        <v>3038</v>
      </c>
      <c r="C64" s="312" t="s">
        <v>3039</v>
      </c>
      <c r="D64" s="568" t="s">
        <v>3040</v>
      </c>
      <c r="E64" s="312" t="s">
        <v>516</v>
      </c>
      <c r="F64" s="272" t="s">
        <v>3041</v>
      </c>
      <c r="G64" s="35">
        <v>0.89</v>
      </c>
      <c r="H64" s="309" t="s">
        <v>256</v>
      </c>
      <c r="I64" s="309"/>
      <c r="J64" s="322" t="s">
        <v>3042</v>
      </c>
      <c r="K64" s="323"/>
      <c r="L64" s="323"/>
      <c r="M64" s="323"/>
      <c r="N64" s="323"/>
      <c r="O64" s="323"/>
      <c r="P64" s="323"/>
      <c r="Q64" s="323"/>
      <c r="R64" s="323"/>
      <c r="S64" s="323"/>
      <c r="T64" s="323"/>
      <c r="U64" s="323"/>
      <c r="V64" s="324"/>
    </row>
    <row r="65" spans="2:22" x14ac:dyDescent="0.3">
      <c r="B65" s="307"/>
      <c r="C65" s="313"/>
      <c r="D65" s="569"/>
      <c r="E65" s="313"/>
      <c r="F65" s="242" t="s">
        <v>3043</v>
      </c>
      <c r="G65" s="35">
        <v>0.90900000000000003</v>
      </c>
      <c r="H65" s="310"/>
      <c r="I65" s="310"/>
      <c r="J65" s="325"/>
      <c r="K65" s="347"/>
      <c r="L65" s="347"/>
      <c r="M65" s="347"/>
      <c r="N65" s="347"/>
      <c r="O65" s="347"/>
      <c r="P65" s="347"/>
      <c r="Q65" s="347"/>
      <c r="R65" s="347"/>
      <c r="S65" s="347"/>
      <c r="T65" s="347"/>
      <c r="U65" s="347"/>
      <c r="V65" s="327"/>
    </row>
    <row r="66" spans="2:22" x14ac:dyDescent="0.3">
      <c r="B66" s="307"/>
      <c r="C66" s="313"/>
      <c r="D66" s="569"/>
      <c r="E66" s="313"/>
      <c r="F66" s="242" t="s">
        <v>3044</v>
      </c>
      <c r="G66" s="35">
        <v>0.83099999999999996</v>
      </c>
      <c r="H66" s="310"/>
      <c r="I66" s="310"/>
      <c r="J66" s="325"/>
      <c r="K66" s="347"/>
      <c r="L66" s="347"/>
      <c r="M66" s="347"/>
      <c r="N66" s="347"/>
      <c r="O66" s="347"/>
      <c r="P66" s="347"/>
      <c r="Q66" s="347"/>
      <c r="R66" s="347"/>
      <c r="S66" s="347"/>
      <c r="T66" s="347"/>
      <c r="U66" s="347"/>
      <c r="V66" s="327"/>
    </row>
    <row r="67" spans="2:22" x14ac:dyDescent="0.3">
      <c r="B67" s="307"/>
      <c r="C67" s="313"/>
      <c r="D67" s="570"/>
      <c r="E67" s="313"/>
      <c r="F67" s="242" t="s">
        <v>3045</v>
      </c>
      <c r="G67" s="35">
        <v>0.80600000000000005</v>
      </c>
      <c r="H67" s="310"/>
      <c r="I67" s="310"/>
      <c r="J67" s="325"/>
      <c r="K67" s="347"/>
      <c r="L67" s="347"/>
      <c r="M67" s="347"/>
      <c r="N67" s="347"/>
      <c r="O67" s="347"/>
      <c r="P67" s="347"/>
      <c r="Q67" s="347"/>
      <c r="R67" s="347"/>
      <c r="S67" s="347"/>
      <c r="T67" s="347"/>
      <c r="U67" s="347"/>
      <c r="V67" s="327"/>
    </row>
    <row r="68" spans="2:22" ht="15" customHeight="1" x14ac:dyDescent="0.3">
      <c r="B68" s="307"/>
      <c r="C68" s="313"/>
      <c r="D68" s="356" t="s">
        <v>3046</v>
      </c>
      <c r="E68" s="313"/>
      <c r="F68" s="272" t="s">
        <v>3041</v>
      </c>
      <c r="G68" s="35">
        <v>0.86299999999999999</v>
      </c>
      <c r="H68" s="310"/>
      <c r="I68" s="310"/>
      <c r="J68" s="325"/>
      <c r="K68" s="347"/>
      <c r="L68" s="347"/>
      <c r="M68" s="347"/>
      <c r="N68" s="347"/>
      <c r="O68" s="347"/>
      <c r="P68" s="347"/>
      <c r="Q68" s="347"/>
      <c r="R68" s="347"/>
      <c r="S68" s="347"/>
      <c r="T68" s="347"/>
      <c r="U68" s="347"/>
      <c r="V68" s="327"/>
    </row>
    <row r="69" spans="2:22" x14ac:dyDescent="0.3">
      <c r="B69" s="307"/>
      <c r="C69" s="313"/>
      <c r="D69" s="357"/>
      <c r="E69" s="313"/>
      <c r="F69" s="242" t="s">
        <v>3043</v>
      </c>
      <c r="G69" s="35">
        <v>0.88700000000000001</v>
      </c>
      <c r="H69" s="310"/>
      <c r="I69" s="310"/>
      <c r="J69" s="325"/>
      <c r="K69" s="347"/>
      <c r="L69" s="347"/>
      <c r="M69" s="347"/>
      <c r="N69" s="347"/>
      <c r="O69" s="347"/>
      <c r="P69" s="347"/>
      <c r="Q69" s="347"/>
      <c r="R69" s="347"/>
      <c r="S69" s="347"/>
      <c r="T69" s="347"/>
      <c r="U69" s="347"/>
      <c r="V69" s="327"/>
    </row>
    <row r="70" spans="2:22" x14ac:dyDescent="0.3">
      <c r="B70" s="307"/>
      <c r="C70" s="313"/>
      <c r="D70" s="357"/>
      <c r="E70" s="313"/>
      <c r="F70" s="242" t="s">
        <v>3044</v>
      </c>
      <c r="G70" s="35">
        <v>0.81100000000000005</v>
      </c>
      <c r="H70" s="310"/>
      <c r="I70" s="310"/>
      <c r="J70" s="325"/>
      <c r="K70" s="347"/>
      <c r="L70" s="347"/>
      <c r="M70" s="347"/>
      <c r="N70" s="347"/>
      <c r="O70" s="347"/>
      <c r="P70" s="347"/>
      <c r="Q70" s="347"/>
      <c r="R70" s="347"/>
      <c r="S70" s="347"/>
      <c r="T70" s="347"/>
      <c r="U70" s="347"/>
      <c r="V70" s="327"/>
    </row>
    <row r="71" spans="2:22" x14ac:dyDescent="0.3">
      <c r="B71" s="308"/>
      <c r="C71" s="314"/>
      <c r="D71" s="358"/>
      <c r="E71" s="314"/>
      <c r="F71" s="242" t="s">
        <v>3045</v>
      </c>
      <c r="G71" s="35">
        <v>0.78600000000000003</v>
      </c>
      <c r="H71" s="311"/>
      <c r="I71" s="311"/>
      <c r="J71" s="328"/>
      <c r="K71" s="329"/>
      <c r="L71" s="329"/>
      <c r="M71" s="329"/>
      <c r="N71" s="329"/>
      <c r="O71" s="329"/>
      <c r="P71" s="329"/>
      <c r="Q71" s="329"/>
      <c r="R71" s="329"/>
      <c r="S71" s="329"/>
      <c r="T71" s="329"/>
      <c r="U71" s="329"/>
      <c r="V71" s="330"/>
    </row>
    <row r="72" spans="2:22" ht="15" customHeight="1" x14ac:dyDescent="0.3">
      <c r="B72" s="306" t="s">
        <v>3047</v>
      </c>
      <c r="C72" s="312" t="s">
        <v>3039</v>
      </c>
      <c r="D72" s="272" t="s">
        <v>3040</v>
      </c>
      <c r="E72" s="242"/>
      <c r="F72" s="242"/>
      <c r="G72" s="35">
        <v>0.70499999999999996</v>
      </c>
      <c r="H72" s="309" t="s">
        <v>256</v>
      </c>
      <c r="I72" s="221"/>
      <c r="J72" s="322" t="s">
        <v>3048</v>
      </c>
      <c r="K72" s="323"/>
      <c r="L72" s="323"/>
      <c r="M72" s="323"/>
      <c r="N72" s="323"/>
      <c r="O72" s="323"/>
      <c r="P72" s="323"/>
      <c r="Q72" s="323"/>
      <c r="R72" s="323"/>
      <c r="S72" s="323"/>
      <c r="T72" s="323"/>
      <c r="U72" s="323"/>
      <c r="V72" s="324"/>
    </row>
    <row r="73" spans="2:22" ht="15" customHeight="1" x14ac:dyDescent="0.3">
      <c r="B73" s="308"/>
      <c r="C73" s="314"/>
      <c r="D73" s="36" t="s">
        <v>3046</v>
      </c>
      <c r="E73" s="242"/>
      <c r="F73" s="242"/>
      <c r="G73" s="35">
        <v>0.65800000000000003</v>
      </c>
      <c r="H73" s="311"/>
      <c r="I73" s="221"/>
      <c r="J73" s="328"/>
      <c r="K73" s="329"/>
      <c r="L73" s="329"/>
      <c r="M73" s="329"/>
      <c r="N73" s="329"/>
      <c r="O73" s="329"/>
      <c r="P73" s="329"/>
      <c r="Q73" s="329"/>
      <c r="R73" s="329"/>
      <c r="S73" s="329"/>
      <c r="T73" s="329"/>
      <c r="U73" s="329"/>
      <c r="V73" s="330"/>
    </row>
    <row r="74" spans="2:22" ht="15" customHeight="1" x14ac:dyDescent="0.3">
      <c r="B74" s="306" t="s">
        <v>272</v>
      </c>
      <c r="C74" s="312" t="s">
        <v>3031</v>
      </c>
      <c r="D74" s="242" t="s">
        <v>3032</v>
      </c>
      <c r="E74" s="242"/>
      <c r="F74" s="242"/>
      <c r="G74" s="272">
        <v>0</v>
      </c>
      <c r="H74" s="309" t="s">
        <v>256</v>
      </c>
      <c r="I74" s="306"/>
      <c r="J74" s="322" t="s">
        <v>2268</v>
      </c>
      <c r="K74" s="323"/>
      <c r="L74" s="323"/>
      <c r="M74" s="323"/>
      <c r="N74" s="323"/>
      <c r="O74" s="323"/>
      <c r="P74" s="323"/>
      <c r="Q74" s="323"/>
      <c r="R74" s="323"/>
      <c r="S74" s="323"/>
      <c r="T74" s="323"/>
      <c r="U74" s="323"/>
      <c r="V74" s="324"/>
    </row>
    <row r="75" spans="2:22" ht="15" customHeight="1" x14ac:dyDescent="0.3">
      <c r="B75" s="307"/>
      <c r="C75" s="313"/>
      <c r="D75" s="242" t="s">
        <v>3034</v>
      </c>
      <c r="E75" s="242"/>
      <c r="F75" s="242"/>
      <c r="G75" s="242">
        <v>0.95</v>
      </c>
      <c r="H75" s="310"/>
      <c r="I75" s="307"/>
      <c r="J75" s="325"/>
      <c r="K75" s="347"/>
      <c r="L75" s="347"/>
      <c r="M75" s="347"/>
      <c r="N75" s="347"/>
      <c r="O75" s="347"/>
      <c r="P75" s="347"/>
      <c r="Q75" s="347"/>
      <c r="R75" s="347"/>
      <c r="S75" s="347"/>
      <c r="T75" s="347"/>
      <c r="U75" s="347"/>
      <c r="V75" s="327"/>
    </row>
    <row r="76" spans="2:22" ht="15" customHeight="1" x14ac:dyDescent="0.3">
      <c r="B76" s="307"/>
      <c r="C76" s="313"/>
      <c r="D76" s="242" t="s">
        <v>3035</v>
      </c>
      <c r="E76" s="242"/>
      <c r="F76" s="242"/>
      <c r="G76" s="272">
        <v>0.95</v>
      </c>
      <c r="H76" s="310"/>
      <c r="I76" s="307"/>
      <c r="J76" s="325"/>
      <c r="K76" s="347"/>
      <c r="L76" s="347"/>
      <c r="M76" s="347"/>
      <c r="N76" s="347"/>
      <c r="O76" s="347"/>
      <c r="P76" s="347"/>
      <c r="Q76" s="347"/>
      <c r="R76" s="347"/>
      <c r="S76" s="347"/>
      <c r="T76" s="347"/>
      <c r="U76" s="347"/>
      <c r="V76" s="327"/>
    </row>
    <row r="77" spans="2:22" ht="15" customHeight="1" x14ac:dyDescent="0.3">
      <c r="B77" s="307"/>
      <c r="C77" s="313"/>
      <c r="D77" s="242" t="s">
        <v>3036</v>
      </c>
      <c r="E77" s="242"/>
      <c r="F77" s="242"/>
      <c r="G77" s="272">
        <v>0.95</v>
      </c>
      <c r="H77" s="310"/>
      <c r="I77" s="307"/>
      <c r="J77" s="325"/>
      <c r="K77" s="347"/>
      <c r="L77" s="347"/>
      <c r="M77" s="347"/>
      <c r="N77" s="347"/>
      <c r="O77" s="347"/>
      <c r="P77" s="347"/>
      <c r="Q77" s="347"/>
      <c r="R77" s="347"/>
      <c r="S77" s="347"/>
      <c r="T77" s="347"/>
      <c r="U77" s="347"/>
      <c r="V77" s="327"/>
    </row>
    <row r="78" spans="2:22" ht="15" customHeight="1" x14ac:dyDescent="0.3">
      <c r="B78" s="308"/>
      <c r="C78" s="314"/>
      <c r="D78" s="242" t="s">
        <v>3037</v>
      </c>
      <c r="E78" s="242"/>
      <c r="F78" s="242"/>
      <c r="G78" s="272">
        <v>0.8</v>
      </c>
      <c r="H78" s="311"/>
      <c r="I78" s="308"/>
      <c r="J78" s="328"/>
      <c r="K78" s="329"/>
      <c r="L78" s="329"/>
      <c r="M78" s="329"/>
      <c r="N78" s="329"/>
      <c r="O78" s="329"/>
      <c r="P78" s="329"/>
      <c r="Q78" s="329"/>
      <c r="R78" s="329"/>
      <c r="S78" s="329"/>
      <c r="T78" s="329"/>
      <c r="U78" s="329"/>
      <c r="V78" s="330"/>
    </row>
    <row r="79" spans="2:22" ht="15" customHeight="1" x14ac:dyDescent="0.3">
      <c r="B79" s="250"/>
      <c r="C79" s="242"/>
      <c r="D79" s="272"/>
      <c r="E79" s="242"/>
      <c r="F79" s="272"/>
      <c r="G79" s="272"/>
      <c r="H79" s="221"/>
      <c r="I79" s="221"/>
      <c r="J79" s="288"/>
      <c r="K79" s="289"/>
      <c r="L79" s="289"/>
      <c r="M79" s="289"/>
      <c r="N79" s="289"/>
      <c r="O79" s="289"/>
      <c r="P79" s="289"/>
      <c r="Q79" s="289"/>
      <c r="R79" s="289"/>
      <c r="S79" s="289"/>
      <c r="T79" s="289"/>
      <c r="U79" s="289"/>
      <c r="V79" s="290"/>
    </row>
    <row r="80" spans="2:22" ht="15" customHeight="1" x14ac:dyDescent="0.3">
      <c r="B80" s="250"/>
      <c r="C80" s="242"/>
      <c r="D80" s="272"/>
      <c r="E80" s="242"/>
      <c r="F80" s="272"/>
      <c r="G80" s="272"/>
      <c r="H80" s="221"/>
      <c r="I80" s="221"/>
      <c r="J80" s="288"/>
      <c r="K80" s="289"/>
      <c r="L80" s="289"/>
      <c r="M80" s="289"/>
      <c r="N80" s="289"/>
      <c r="O80" s="289"/>
      <c r="P80" s="289"/>
      <c r="Q80" s="289"/>
      <c r="R80" s="289"/>
      <c r="S80" s="289"/>
      <c r="T80" s="289"/>
      <c r="U80" s="289"/>
      <c r="V80" s="290"/>
    </row>
    <row r="81" spans="2:22" ht="15" customHeight="1" x14ac:dyDescent="0.3">
      <c r="B81" s="250"/>
      <c r="C81" s="242"/>
      <c r="D81" s="272"/>
      <c r="E81" s="242"/>
      <c r="F81" s="272"/>
      <c r="G81" s="272"/>
      <c r="H81" s="221"/>
      <c r="I81" s="221"/>
      <c r="J81" s="288"/>
      <c r="K81" s="289"/>
      <c r="L81" s="289"/>
      <c r="M81" s="289"/>
      <c r="N81" s="289"/>
      <c r="O81" s="289"/>
      <c r="P81" s="289"/>
      <c r="Q81" s="289"/>
      <c r="R81" s="289"/>
      <c r="S81" s="289"/>
      <c r="T81" s="289"/>
      <c r="U81" s="289"/>
      <c r="V81" s="290"/>
    </row>
    <row r="82" spans="2:22" ht="15" customHeight="1" x14ac:dyDescent="0.3">
      <c r="B82" s="250"/>
      <c r="C82" s="242"/>
      <c r="D82" s="272"/>
      <c r="E82" s="242"/>
      <c r="F82" s="242"/>
      <c r="G82" s="272"/>
      <c r="H82" s="221"/>
      <c r="I82" s="221"/>
      <c r="J82" s="288"/>
      <c r="K82" s="289"/>
      <c r="L82" s="289"/>
      <c r="M82" s="289"/>
      <c r="N82" s="289"/>
      <c r="O82" s="289"/>
      <c r="P82" s="289"/>
      <c r="Q82" s="289"/>
      <c r="R82" s="289"/>
      <c r="S82" s="289"/>
      <c r="T82" s="289"/>
      <c r="U82" s="289"/>
      <c r="V82" s="290"/>
    </row>
    <row r="83" spans="2:22" ht="15" customHeight="1" x14ac:dyDescent="0.3">
      <c r="B83" s="250"/>
      <c r="C83" s="242"/>
      <c r="D83" s="272"/>
      <c r="E83" s="242"/>
      <c r="F83" s="242"/>
      <c r="G83" s="27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ht="15" customHeight="1" x14ac:dyDescent="0.3">
      <c r="B85" s="250"/>
      <c r="C85" s="242"/>
      <c r="D85" s="272"/>
      <c r="E85" s="242"/>
      <c r="F85" s="242"/>
      <c r="G85" s="272"/>
      <c r="H85" s="221"/>
      <c r="I85" s="221"/>
      <c r="J85" s="288"/>
      <c r="K85" s="289"/>
      <c r="L85" s="289"/>
      <c r="M85" s="289"/>
      <c r="N85" s="289"/>
      <c r="O85" s="289"/>
      <c r="P85" s="289"/>
      <c r="Q85" s="289"/>
      <c r="R85" s="289"/>
      <c r="S85" s="289"/>
      <c r="T85" s="289"/>
      <c r="U85" s="289"/>
      <c r="V85" s="290"/>
    </row>
    <row r="86" spans="2:22" ht="15" customHeight="1" x14ac:dyDescent="0.3">
      <c r="B86" s="250"/>
      <c r="C86" s="242"/>
      <c r="D86" s="272"/>
      <c r="E86" s="242"/>
      <c r="F86" s="242"/>
      <c r="G86" s="272"/>
      <c r="H86" s="221"/>
      <c r="I86" s="221"/>
      <c r="J86" s="288"/>
      <c r="K86" s="289"/>
      <c r="L86" s="289"/>
      <c r="M86" s="289"/>
      <c r="N86" s="289"/>
      <c r="O86" s="289"/>
      <c r="P86" s="289"/>
      <c r="Q86" s="289"/>
      <c r="R86" s="289"/>
      <c r="S86" s="289"/>
      <c r="T86" s="289"/>
      <c r="U86" s="289"/>
      <c r="V86" s="290"/>
    </row>
    <row r="87" spans="2:22" ht="15" customHeight="1" x14ac:dyDescent="0.3">
      <c r="B87" s="250"/>
      <c r="C87" s="242"/>
      <c r="D87" s="242"/>
      <c r="E87" s="242"/>
      <c r="F87" s="242"/>
      <c r="G87" s="242"/>
      <c r="H87" s="221"/>
      <c r="I87" s="221"/>
      <c r="J87" s="288"/>
      <c r="K87" s="289"/>
      <c r="L87" s="289"/>
      <c r="M87" s="289"/>
      <c r="N87" s="289"/>
      <c r="O87" s="289"/>
      <c r="P87" s="289"/>
      <c r="Q87" s="289"/>
      <c r="R87" s="289"/>
      <c r="S87" s="289"/>
      <c r="T87" s="289"/>
      <c r="U87" s="289"/>
      <c r="V87" s="290"/>
    </row>
    <row r="88" spans="2:22" ht="15" customHeight="1"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ht="15" customHeight="1"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42"/>
      <c r="E91" s="242"/>
      <c r="F91" s="242"/>
      <c r="G91" s="272"/>
      <c r="H91" s="221"/>
      <c r="I91" s="267"/>
      <c r="J91" s="288"/>
      <c r="K91" s="289"/>
      <c r="L91" s="289"/>
      <c r="M91" s="289"/>
      <c r="N91" s="289"/>
      <c r="O91" s="289"/>
      <c r="P91" s="289"/>
      <c r="Q91" s="289"/>
      <c r="R91" s="289"/>
      <c r="S91" s="289"/>
      <c r="T91" s="289"/>
      <c r="U91" s="289"/>
      <c r="V91" s="290"/>
    </row>
    <row r="92" spans="2:22" x14ac:dyDescent="0.3">
      <c r="B92" s="250"/>
      <c r="C92" s="242"/>
      <c r="D92" s="272"/>
      <c r="E92" s="242"/>
      <c r="F92" s="242"/>
      <c r="G92" s="272"/>
      <c r="H92" s="221"/>
      <c r="I92" s="221"/>
      <c r="J92" s="288"/>
      <c r="K92" s="289"/>
      <c r="L92" s="289"/>
      <c r="M92" s="289"/>
      <c r="N92" s="289"/>
      <c r="O92" s="289"/>
      <c r="P92" s="289"/>
      <c r="Q92" s="289"/>
      <c r="R92" s="289"/>
      <c r="S92" s="289"/>
      <c r="T92" s="289"/>
      <c r="U92" s="289"/>
      <c r="V92" s="290"/>
    </row>
    <row r="93" spans="2:22" x14ac:dyDescent="0.3">
      <c r="B93" s="250"/>
      <c r="C93" s="242"/>
      <c r="D93" s="272"/>
      <c r="E93" s="242"/>
      <c r="F93" s="242"/>
      <c r="G93" s="272"/>
      <c r="H93" s="221"/>
      <c r="I93" s="221"/>
      <c r="J93" s="288"/>
      <c r="K93" s="289"/>
      <c r="L93" s="289"/>
      <c r="M93" s="289"/>
      <c r="N93" s="289"/>
      <c r="O93" s="289"/>
      <c r="P93" s="289"/>
      <c r="Q93" s="289"/>
      <c r="R93" s="289"/>
      <c r="S93" s="289"/>
      <c r="T93" s="289"/>
      <c r="U93" s="289"/>
      <c r="V93" s="290"/>
    </row>
    <row r="94" spans="2:22" x14ac:dyDescent="0.3">
      <c r="B94" s="250"/>
      <c r="C94" s="242"/>
      <c r="D94" s="272"/>
      <c r="E94" s="242"/>
      <c r="F94" s="242"/>
      <c r="G94" s="272"/>
      <c r="H94" s="221"/>
      <c r="I94" s="221"/>
      <c r="J94" s="288"/>
      <c r="K94" s="289"/>
      <c r="L94" s="289"/>
      <c r="M94" s="289"/>
      <c r="N94" s="289"/>
      <c r="O94" s="289"/>
      <c r="P94" s="289"/>
      <c r="Q94" s="289"/>
      <c r="R94" s="289"/>
      <c r="S94" s="289"/>
      <c r="T94" s="289"/>
      <c r="U94" s="289"/>
      <c r="V94" s="290"/>
    </row>
    <row r="95" spans="2:22" ht="15" customHeight="1" x14ac:dyDescent="0.3">
      <c r="B95" s="250"/>
      <c r="C95" s="242"/>
      <c r="D95" s="242"/>
      <c r="E95" s="242"/>
      <c r="F95" s="242"/>
      <c r="G95" s="272"/>
      <c r="H95" s="221"/>
      <c r="I95" s="221"/>
      <c r="J95" s="288"/>
      <c r="K95" s="289"/>
      <c r="L95" s="289"/>
      <c r="M95" s="289"/>
      <c r="N95" s="289"/>
      <c r="O95" s="289"/>
      <c r="P95" s="289"/>
      <c r="Q95" s="289"/>
      <c r="R95" s="289"/>
      <c r="S95" s="289"/>
      <c r="T95" s="289"/>
      <c r="U95" s="289"/>
      <c r="V95" s="290"/>
    </row>
    <row r="96" spans="2:22" ht="15" customHeight="1" x14ac:dyDescent="0.3">
      <c r="B96" s="250"/>
      <c r="C96" s="242"/>
      <c r="D96" s="272"/>
      <c r="E96" s="242"/>
      <c r="F96" s="242"/>
      <c r="G96" s="272"/>
      <c r="H96" s="221"/>
      <c r="I96" s="221"/>
      <c r="J96" s="288"/>
      <c r="K96" s="289"/>
      <c r="L96" s="289"/>
      <c r="M96" s="289"/>
      <c r="N96" s="289"/>
      <c r="O96" s="289"/>
      <c r="P96" s="289"/>
      <c r="Q96" s="289"/>
      <c r="R96" s="289"/>
      <c r="S96" s="289"/>
      <c r="T96" s="289"/>
      <c r="U96" s="289"/>
      <c r="V96" s="290"/>
    </row>
    <row r="97" spans="2:22" ht="15" customHeight="1" x14ac:dyDescent="0.3">
      <c r="B97" s="250"/>
      <c r="C97" s="242"/>
      <c r="D97" s="272"/>
      <c r="E97" s="242"/>
      <c r="F97" s="242"/>
      <c r="G97" s="272"/>
      <c r="H97" s="221"/>
      <c r="I97" s="221"/>
      <c r="J97" s="288"/>
      <c r="K97" s="289"/>
      <c r="L97" s="289"/>
      <c r="M97" s="289"/>
      <c r="N97" s="289"/>
      <c r="O97" s="289"/>
      <c r="P97" s="289"/>
      <c r="Q97" s="289"/>
      <c r="R97" s="289"/>
      <c r="S97" s="289"/>
      <c r="T97" s="289"/>
      <c r="U97" s="289"/>
      <c r="V97" s="290"/>
    </row>
    <row r="98" spans="2:22" ht="15" customHeight="1" x14ac:dyDescent="0.3">
      <c r="B98" s="250"/>
      <c r="C98" s="242"/>
      <c r="D98" s="272"/>
      <c r="E98" s="242"/>
      <c r="F98" s="242"/>
      <c r="G98" s="272"/>
      <c r="H98" s="221"/>
      <c r="I98" s="221"/>
      <c r="J98" s="288"/>
      <c r="K98" s="289"/>
      <c r="L98" s="289"/>
      <c r="M98" s="289"/>
      <c r="N98" s="289"/>
      <c r="O98" s="289"/>
      <c r="P98" s="289"/>
      <c r="Q98" s="289"/>
      <c r="R98" s="289"/>
      <c r="S98" s="289"/>
      <c r="T98" s="289"/>
      <c r="U98" s="289"/>
      <c r="V98" s="290"/>
    </row>
    <row r="99" spans="2:22" x14ac:dyDescent="0.3">
      <c r="B99" s="250"/>
      <c r="C99" s="242"/>
      <c r="D99" s="242"/>
      <c r="E99" s="242"/>
      <c r="F99" s="242"/>
      <c r="G99" s="242"/>
      <c r="H99" s="221"/>
      <c r="I99" s="221"/>
      <c r="J99" s="288"/>
      <c r="K99" s="289"/>
      <c r="L99" s="289"/>
      <c r="M99" s="289"/>
      <c r="N99" s="289"/>
      <c r="O99" s="289"/>
      <c r="P99" s="289"/>
      <c r="Q99" s="289"/>
      <c r="R99" s="289"/>
      <c r="S99" s="289"/>
      <c r="T99" s="289"/>
      <c r="U99" s="289"/>
      <c r="V99" s="290"/>
    </row>
    <row r="100" spans="2:22" x14ac:dyDescent="0.3">
      <c r="B100" s="250"/>
      <c r="C100" s="242"/>
      <c r="D100" s="242"/>
      <c r="E100" s="242"/>
      <c r="F100" s="242"/>
      <c r="G100" s="242"/>
      <c r="H100" s="221"/>
      <c r="I100" s="221"/>
      <c r="J100" s="288"/>
      <c r="K100" s="289"/>
      <c r="L100" s="289"/>
      <c r="M100" s="289"/>
      <c r="N100" s="289"/>
      <c r="O100" s="289"/>
      <c r="P100" s="289"/>
      <c r="Q100" s="289"/>
      <c r="R100" s="289"/>
      <c r="S100" s="289"/>
      <c r="T100" s="289"/>
      <c r="U100" s="289"/>
      <c r="V100" s="290"/>
    </row>
    <row r="101" spans="2:22" ht="15" customHeight="1" x14ac:dyDescent="0.3">
      <c r="B101" s="250"/>
      <c r="C101" s="242"/>
      <c r="D101" s="242"/>
      <c r="E101" s="242"/>
      <c r="F101" s="242"/>
      <c r="G101" s="272"/>
      <c r="H101" s="221"/>
      <c r="I101" s="221"/>
      <c r="J101" s="288"/>
      <c r="K101" s="289"/>
      <c r="L101" s="289"/>
      <c r="M101" s="289"/>
      <c r="N101" s="289"/>
      <c r="O101" s="289"/>
      <c r="P101" s="289"/>
      <c r="Q101" s="289"/>
      <c r="R101" s="289"/>
      <c r="S101" s="289"/>
      <c r="T101" s="289"/>
      <c r="U101" s="289"/>
      <c r="V101" s="290"/>
    </row>
    <row r="102" spans="2:22" ht="15" customHeight="1" x14ac:dyDescent="0.3">
      <c r="B102" s="250"/>
      <c r="C102" s="242"/>
      <c r="D102" s="272"/>
      <c r="E102" s="242"/>
      <c r="F102" s="242"/>
      <c r="G102" s="272"/>
      <c r="H102" s="221"/>
      <c r="I102" s="221"/>
      <c r="J102" s="288"/>
      <c r="K102" s="289"/>
      <c r="L102" s="289"/>
      <c r="M102" s="289"/>
      <c r="N102" s="289"/>
      <c r="O102" s="289"/>
      <c r="P102" s="289"/>
      <c r="Q102" s="289"/>
      <c r="R102" s="289"/>
      <c r="S102" s="289"/>
      <c r="T102" s="289"/>
      <c r="U102" s="289"/>
      <c r="V102" s="290"/>
    </row>
    <row r="103" spans="2:22" ht="15" customHeight="1" x14ac:dyDescent="0.3">
      <c r="B103" s="250"/>
      <c r="C103" s="242"/>
      <c r="D103" s="272"/>
      <c r="E103" s="242"/>
      <c r="F103" s="242"/>
      <c r="G103" s="272"/>
      <c r="H103" s="221"/>
      <c r="I103" s="221"/>
      <c r="J103" s="288"/>
      <c r="K103" s="289"/>
      <c r="L103" s="289"/>
      <c r="M103" s="289"/>
      <c r="N103" s="289"/>
      <c r="O103" s="289"/>
      <c r="P103" s="289"/>
      <c r="Q103" s="289"/>
      <c r="R103" s="289"/>
      <c r="S103" s="289"/>
      <c r="T103" s="289"/>
      <c r="U103" s="289"/>
      <c r="V103" s="290"/>
    </row>
    <row r="104" spans="2:22" ht="15" customHeight="1" x14ac:dyDescent="0.3">
      <c r="B104" s="250"/>
      <c r="C104" s="242"/>
      <c r="D104" s="272"/>
      <c r="E104" s="242"/>
      <c r="F104" s="242"/>
      <c r="G104" s="272"/>
      <c r="H104" s="221"/>
      <c r="I104" s="221"/>
      <c r="J104" s="288"/>
      <c r="K104" s="289"/>
      <c r="L104" s="289"/>
      <c r="M104" s="289"/>
      <c r="N104" s="289"/>
      <c r="O104" s="289"/>
      <c r="P104" s="289"/>
      <c r="Q104" s="289"/>
      <c r="R104" s="289"/>
      <c r="S104" s="289"/>
      <c r="T104" s="289"/>
      <c r="U104" s="289"/>
      <c r="V104" s="290"/>
    </row>
    <row r="105" spans="2:22" ht="15" customHeight="1" x14ac:dyDescent="0.3">
      <c r="B105" s="250"/>
      <c r="C105" s="242"/>
      <c r="D105" s="242"/>
      <c r="E105" s="242"/>
      <c r="F105" s="242"/>
      <c r="G105" s="272"/>
      <c r="H105" s="221"/>
      <c r="I105" s="265"/>
      <c r="J105" s="288"/>
      <c r="K105" s="289"/>
      <c r="L105" s="289"/>
      <c r="M105" s="289"/>
      <c r="N105" s="289"/>
      <c r="O105" s="289"/>
      <c r="P105" s="289"/>
      <c r="Q105" s="289"/>
      <c r="R105" s="289"/>
      <c r="S105" s="289"/>
      <c r="T105" s="289"/>
      <c r="U105" s="289"/>
      <c r="V105" s="290"/>
    </row>
    <row r="106" spans="2:22" ht="15" customHeight="1" x14ac:dyDescent="0.3">
      <c r="B106" s="250"/>
      <c r="C106" s="242"/>
      <c r="D106" s="242"/>
      <c r="E106" s="242"/>
      <c r="F106" s="242"/>
      <c r="G106" s="272"/>
      <c r="H106" s="221"/>
      <c r="I106" s="265"/>
      <c r="J106" s="288"/>
      <c r="K106" s="289"/>
      <c r="L106" s="289"/>
      <c r="M106" s="289"/>
      <c r="N106" s="289"/>
      <c r="O106" s="289"/>
      <c r="P106" s="289"/>
      <c r="Q106" s="289"/>
      <c r="R106" s="289"/>
      <c r="S106" s="289"/>
      <c r="T106" s="289"/>
      <c r="U106" s="289"/>
      <c r="V106" s="290"/>
    </row>
    <row r="108" spans="2:22" ht="45" customHeight="1" x14ac:dyDescent="0.3"/>
    <row r="109" spans="2:22" ht="15" customHeight="1" x14ac:dyDescent="0.3"/>
    <row r="110" spans="2:22" ht="15" customHeight="1" x14ac:dyDescent="0.3"/>
  </sheetData>
  <mergeCells count="76">
    <mergeCell ref="J72:V73"/>
    <mergeCell ref="C72:C73"/>
    <mergeCell ref="B74:B78"/>
    <mergeCell ref="C74:C78"/>
    <mergeCell ref="H74:H78"/>
    <mergeCell ref="I74:I78"/>
    <mergeCell ref="J74:V78"/>
    <mergeCell ref="B72:B73"/>
    <mergeCell ref="H72:H73"/>
    <mergeCell ref="J59:V63"/>
    <mergeCell ref="B64:B71"/>
    <mergeCell ref="E64:E71"/>
    <mergeCell ref="C64:C71"/>
    <mergeCell ref="D68:D71"/>
    <mergeCell ref="D64:D67"/>
    <mergeCell ref="I64:I71"/>
    <mergeCell ref="J64:V71"/>
    <mergeCell ref="B59:B63"/>
    <mergeCell ref="C59:C63"/>
    <mergeCell ref="H59:H63"/>
    <mergeCell ref="H64:H71"/>
    <mergeCell ref="I59:I63"/>
    <mergeCell ref="J102:V102"/>
    <mergeCell ref="J103:V103"/>
    <mergeCell ref="J104:V104"/>
    <mergeCell ref="J105:V105"/>
    <mergeCell ref="J106:V106"/>
    <mergeCell ref="J89:V89"/>
    <mergeCell ref="J79:V79"/>
    <mergeCell ref="J80:V80"/>
    <mergeCell ref="J81:V81"/>
    <mergeCell ref="J82:V82"/>
    <mergeCell ref="J83:V83"/>
    <mergeCell ref="J84:V84"/>
    <mergeCell ref="J85:V85"/>
    <mergeCell ref="J86:V86"/>
    <mergeCell ref="J87:V87"/>
    <mergeCell ref="J88:V88"/>
    <mergeCell ref="J98:V98"/>
    <mergeCell ref="J99:V99"/>
    <mergeCell ref="J100:V100"/>
    <mergeCell ref="J101:V101"/>
    <mergeCell ref="J90:V90"/>
    <mergeCell ref="J91:V91"/>
    <mergeCell ref="J92:V92"/>
    <mergeCell ref="J93:V93"/>
    <mergeCell ref="J94:V94"/>
    <mergeCell ref="J95:V95"/>
    <mergeCell ref="J96:V96"/>
    <mergeCell ref="J97:V97"/>
    <mergeCell ref="B53:V53"/>
    <mergeCell ref="J54:V54"/>
    <mergeCell ref="J55:V55"/>
    <mergeCell ref="J58:V58"/>
    <mergeCell ref="E43:I43"/>
    <mergeCell ref="E44:I44"/>
    <mergeCell ref="J56:V56"/>
    <mergeCell ref="J57:V57"/>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9 D60:G63 D68 C64:D64 C72:G72 C82:G106 E74:G81 E64:G71 D73:G73">
    <cfRule type="cellIs" dxfId="12" priority="4" operator="notEqual">
      <formula>""</formula>
    </cfRule>
  </conditionalFormatting>
  <conditionalFormatting sqref="C79:D81">
    <cfRule type="cellIs" dxfId="11" priority="3" operator="notEqual">
      <formula>""</formula>
    </cfRule>
  </conditionalFormatting>
  <conditionalFormatting sqref="D74:D78">
    <cfRule type="cellIs" dxfId="10" priority="2" operator="notEqual">
      <formula>""</formula>
    </cfRule>
  </conditionalFormatting>
  <conditionalFormatting sqref="C74">
    <cfRule type="cellIs" dxfId="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116"/>
  <sheetViews>
    <sheetView topLeftCell="A52" workbookViewId="0">
      <selection activeCell="G66" sqref="G66"/>
    </sheetView>
  </sheetViews>
  <sheetFormatPr defaultColWidth="9.109375" defaultRowHeight="14.4" x14ac:dyDescent="0.3"/>
  <cols>
    <col min="1" max="1" width="4.88671875" style="18" customWidth="1"/>
    <col min="2" max="2" width="37.33203125" style="18" customWidth="1"/>
    <col min="3" max="3" width="16.3320312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High Efficiency Air Nozzle</v>
      </c>
    </row>
    <row r="2" spans="2:9" x14ac:dyDescent="0.3">
      <c r="B2" s="18" t="s">
        <v>191</v>
      </c>
      <c r="C2" s="18" t="s">
        <v>3049</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3050</v>
      </c>
      <c r="C13" s="222" t="s">
        <v>3051</v>
      </c>
      <c r="D13" s="109">
        <v>42</v>
      </c>
      <c r="E13" s="222"/>
      <c r="G13" s="222"/>
      <c r="H13" s="222"/>
      <c r="I13" s="5"/>
    </row>
    <row r="14" spans="2:9" x14ac:dyDescent="0.3">
      <c r="B14" s="458"/>
      <c r="C14" s="222" t="s">
        <v>3052</v>
      </c>
      <c r="D14" s="109">
        <v>57</v>
      </c>
      <c r="E14" s="222"/>
      <c r="G14" s="4"/>
      <c r="H14" s="4"/>
      <c r="I14" s="46"/>
    </row>
    <row r="15" spans="2:9" x14ac:dyDescent="0.3">
      <c r="B15" s="458"/>
      <c r="C15" s="222" t="s">
        <v>3053</v>
      </c>
      <c r="D15" s="109">
        <v>87</v>
      </c>
      <c r="E15" s="222"/>
      <c r="G15" s="4"/>
      <c r="H15" s="4"/>
      <c r="I15" s="46"/>
    </row>
    <row r="16" spans="2:9" x14ac:dyDescent="0.3">
      <c r="B16" s="360"/>
      <c r="C16" s="222" t="s">
        <v>3054</v>
      </c>
      <c r="D16" s="109">
        <v>121</v>
      </c>
      <c r="E16" s="222"/>
      <c r="G16" s="4"/>
      <c r="H16" s="4"/>
      <c r="I16" s="46"/>
    </row>
    <row r="17" spans="1:17" x14ac:dyDescent="0.3">
      <c r="B17" s="4"/>
      <c r="C17" s="4"/>
      <c r="D17" s="4"/>
      <c r="E17" s="4"/>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26.4"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303" t="s">
        <v>209</v>
      </c>
      <c r="D28" s="304"/>
      <c r="E28" s="304"/>
      <c r="F28" s="304"/>
      <c r="G28" s="304"/>
      <c r="H28" s="305"/>
    </row>
    <row r="29" spans="1:17" ht="15" customHeight="1" x14ac:dyDescent="0.3">
      <c r="A29" s="300" t="s">
        <v>210</v>
      </c>
      <c r="B29" s="30" t="s">
        <v>211</v>
      </c>
      <c r="C29" s="344" t="s">
        <v>3055</v>
      </c>
      <c r="D29" s="345"/>
      <c r="E29" s="345"/>
      <c r="F29" s="345"/>
      <c r="G29" s="345"/>
      <c r="H29" s="346"/>
      <c r="P29" s="31"/>
      <c r="Q29" s="31"/>
    </row>
    <row r="30" spans="1:17" x14ac:dyDescent="0.3">
      <c r="A30" s="301"/>
      <c r="B30" s="30" t="s">
        <v>212</v>
      </c>
      <c r="C30" s="344" t="s">
        <v>3056</v>
      </c>
      <c r="D30" s="345"/>
      <c r="E30" s="345"/>
      <c r="F30" s="345"/>
      <c r="G30" s="345"/>
      <c r="H30" s="346"/>
      <c r="P30" s="31"/>
      <c r="Q30" s="31"/>
    </row>
    <row r="31" spans="1:17" x14ac:dyDescent="0.3">
      <c r="A31" s="301"/>
      <c r="B31" s="30" t="s">
        <v>213</v>
      </c>
      <c r="C31" s="291"/>
      <c r="D31" s="292"/>
      <c r="E31" s="292"/>
      <c r="F31" s="292"/>
      <c r="G31" s="292"/>
      <c r="H31" s="293"/>
      <c r="P31" s="31"/>
      <c r="Q31" s="31"/>
    </row>
    <row r="32" spans="1:17" x14ac:dyDescent="0.3">
      <c r="A32" s="301"/>
      <c r="B32" s="30" t="s">
        <v>214</v>
      </c>
      <c r="C32" s="291"/>
      <c r="D32" s="292"/>
      <c r="E32" s="292"/>
      <c r="F32" s="292"/>
      <c r="G32" s="292"/>
      <c r="H32" s="293"/>
      <c r="P32" s="1"/>
      <c r="Q32" s="1"/>
    </row>
    <row r="33" spans="1:17" x14ac:dyDescent="0.3">
      <c r="A33" s="302"/>
      <c r="B33" s="30" t="s">
        <v>215</v>
      </c>
      <c r="C33" s="291"/>
      <c r="D33" s="292"/>
      <c r="E33" s="292"/>
      <c r="F33" s="292"/>
      <c r="G33" s="292"/>
      <c r="H33" s="293"/>
      <c r="P33" s="31"/>
      <c r="Q33" s="31"/>
    </row>
    <row r="34" spans="1:17" ht="15" customHeight="1" x14ac:dyDescent="0.3">
      <c r="A34" s="300" t="s">
        <v>216</v>
      </c>
      <c r="B34" s="30" t="s">
        <v>217</v>
      </c>
      <c r="C34" s="291"/>
      <c r="D34" s="292"/>
      <c r="E34" s="292"/>
      <c r="F34" s="292"/>
      <c r="G34" s="292"/>
      <c r="H34" s="293"/>
      <c r="P34" s="31"/>
      <c r="Q34" s="31"/>
    </row>
    <row r="35" spans="1:17" x14ac:dyDescent="0.3">
      <c r="A35" s="301"/>
      <c r="B35" s="30" t="s">
        <v>218</v>
      </c>
      <c r="C35" s="291"/>
      <c r="D35" s="292"/>
      <c r="E35" s="292"/>
      <c r="F35" s="292"/>
      <c r="G35" s="292"/>
      <c r="H35" s="293"/>
      <c r="P35" s="31"/>
      <c r="Q35" s="31"/>
    </row>
    <row r="36" spans="1:17" x14ac:dyDescent="0.3">
      <c r="A36" s="301"/>
      <c r="B36" s="30" t="s">
        <v>219</v>
      </c>
      <c r="C36" s="291"/>
      <c r="D36" s="292"/>
      <c r="E36" s="292"/>
      <c r="F36" s="292"/>
      <c r="G36" s="292"/>
      <c r="H36" s="293"/>
      <c r="P36" s="31"/>
      <c r="Q36" s="31"/>
    </row>
    <row r="37" spans="1:17" x14ac:dyDescent="0.3">
      <c r="A37" s="301"/>
      <c r="B37" s="30" t="s">
        <v>220</v>
      </c>
      <c r="C37" s="291"/>
      <c r="D37" s="292"/>
      <c r="E37" s="292"/>
      <c r="F37" s="292"/>
      <c r="G37" s="292"/>
      <c r="H37" s="293"/>
      <c r="P37" s="31"/>
      <c r="Q37" s="31"/>
    </row>
    <row r="38" spans="1:17" x14ac:dyDescent="0.3">
      <c r="A38" s="301"/>
      <c r="B38" s="30" t="s">
        <v>221</v>
      </c>
      <c r="C38" s="291"/>
      <c r="D38" s="292"/>
      <c r="E38" s="292"/>
      <c r="F38" s="292"/>
      <c r="G38" s="292"/>
      <c r="H38" s="293"/>
      <c r="P38" s="31"/>
      <c r="Q38" s="31"/>
    </row>
    <row r="39" spans="1:17" x14ac:dyDescent="0.3">
      <c r="A39" s="301"/>
      <c r="B39" s="30" t="s">
        <v>222</v>
      </c>
      <c r="C39" s="291"/>
      <c r="D39" s="292"/>
      <c r="E39" s="292"/>
      <c r="F39" s="292"/>
      <c r="G39" s="292"/>
      <c r="H39" s="293"/>
      <c r="P39" s="31"/>
      <c r="Q39" s="31"/>
    </row>
    <row r="40" spans="1:17" x14ac:dyDescent="0.3">
      <c r="A40" s="301"/>
      <c r="B40" s="30" t="s">
        <v>223</v>
      </c>
      <c r="C40" s="291"/>
      <c r="D40" s="292"/>
      <c r="E40" s="292"/>
      <c r="F40" s="292"/>
      <c r="G40" s="292"/>
      <c r="H40" s="293"/>
      <c r="P40" s="31"/>
      <c r="Q40" s="31"/>
    </row>
    <row r="41" spans="1:17" x14ac:dyDescent="0.3">
      <c r="A41" s="301"/>
      <c r="B41" s="30" t="s">
        <v>224</v>
      </c>
      <c r="C41" s="291"/>
      <c r="D41" s="292"/>
      <c r="E41" s="292"/>
      <c r="F41" s="292"/>
      <c r="G41" s="292"/>
      <c r="H41" s="293"/>
    </row>
    <row r="42" spans="1:17" x14ac:dyDescent="0.3">
      <c r="A42" s="301"/>
      <c r="B42" s="30" t="s">
        <v>225</v>
      </c>
      <c r="C42" s="291"/>
      <c r="D42" s="292"/>
      <c r="E42" s="292"/>
      <c r="F42" s="292"/>
      <c r="G42" s="292"/>
      <c r="H42" s="293"/>
    </row>
    <row r="43" spans="1:17" x14ac:dyDescent="0.3">
      <c r="A43" s="302"/>
      <c r="B43" s="30" t="s">
        <v>226</v>
      </c>
      <c r="C43" s="291"/>
      <c r="D43" s="292"/>
      <c r="E43" s="292"/>
      <c r="F43" s="292"/>
      <c r="G43" s="292"/>
      <c r="H43" s="293"/>
    </row>
    <row r="44" spans="1:17" x14ac:dyDescent="0.3">
      <c r="L44" s="31"/>
      <c r="M44" s="31"/>
    </row>
    <row r="45" spans="1:17" x14ac:dyDescent="0.3">
      <c r="B45" s="24" t="s">
        <v>227</v>
      </c>
      <c r="L45" s="31"/>
      <c r="M45" s="31"/>
    </row>
    <row r="46" spans="1:17" ht="26.4" x14ac:dyDescent="0.3">
      <c r="B46" s="29" t="s">
        <v>228</v>
      </c>
      <c r="C46" s="284" t="s">
        <v>194</v>
      </c>
      <c r="D46" s="284" t="s">
        <v>195</v>
      </c>
      <c r="E46" s="284" t="s">
        <v>229</v>
      </c>
      <c r="F46" s="284"/>
      <c r="G46" s="284"/>
      <c r="H46" s="284"/>
      <c r="I46" s="284"/>
      <c r="L46" s="31"/>
      <c r="M46" s="31"/>
    </row>
    <row r="47" spans="1:17" ht="15" customHeight="1" x14ac:dyDescent="0.3">
      <c r="B47" s="32"/>
      <c r="C47" s="26"/>
      <c r="D47" s="26"/>
      <c r="E47" s="243"/>
      <c r="F47" s="247"/>
      <c r="G47" s="247"/>
      <c r="H47" s="247"/>
      <c r="I47" s="248"/>
      <c r="L47" s="1"/>
      <c r="M47" s="1"/>
    </row>
    <row r="48" spans="1:17" x14ac:dyDescent="0.3">
      <c r="L48" s="31"/>
      <c r="M48" s="31"/>
    </row>
    <row r="51" spans="2:22" x14ac:dyDescent="0.3">
      <c r="L51" s="31"/>
      <c r="M51" s="31"/>
    </row>
    <row r="52" spans="2:22" x14ac:dyDescent="0.3">
      <c r="L52" s="1"/>
      <c r="M52" s="1"/>
    </row>
    <row r="53" spans="2:22" x14ac:dyDescent="0.3">
      <c r="L53" s="31"/>
      <c r="M53" s="31"/>
    </row>
    <row r="54" spans="2:22" x14ac:dyDescent="0.3">
      <c r="L54" s="31"/>
      <c r="M54" s="31"/>
    </row>
    <row r="56" spans="2:22" x14ac:dyDescent="0.3">
      <c r="B56" s="294" t="s">
        <v>230</v>
      </c>
      <c r="C56" s="295"/>
      <c r="D56" s="295"/>
      <c r="E56" s="295"/>
      <c r="F56" s="295"/>
      <c r="G56" s="295"/>
      <c r="H56" s="295"/>
      <c r="I56" s="295"/>
      <c r="J56" s="295"/>
      <c r="K56" s="295"/>
      <c r="L56" s="295"/>
      <c r="M56" s="295"/>
      <c r="N56" s="295"/>
      <c r="O56" s="295"/>
      <c r="P56" s="295"/>
      <c r="Q56" s="295"/>
      <c r="R56" s="295"/>
      <c r="S56" s="295"/>
      <c r="T56" s="295"/>
      <c r="U56" s="295"/>
      <c r="V56" s="296"/>
    </row>
    <row r="57" spans="2:22" ht="33" customHeight="1" x14ac:dyDescent="0.3">
      <c r="B57" s="228" t="s">
        <v>231</v>
      </c>
      <c r="C57" s="17" t="s">
        <v>200</v>
      </c>
      <c r="D57" s="17" t="s">
        <v>195</v>
      </c>
      <c r="E57" s="17" t="s">
        <v>232</v>
      </c>
      <c r="F57" s="17" t="s">
        <v>233</v>
      </c>
      <c r="G57" s="17" t="s">
        <v>234</v>
      </c>
      <c r="H57" s="17" t="s">
        <v>235</v>
      </c>
      <c r="I57" s="228" t="s">
        <v>236</v>
      </c>
      <c r="J57" s="297" t="s">
        <v>237</v>
      </c>
      <c r="K57" s="298"/>
      <c r="L57" s="298"/>
      <c r="M57" s="298"/>
      <c r="N57" s="298"/>
      <c r="O57" s="298"/>
      <c r="P57" s="298"/>
      <c r="Q57" s="298"/>
      <c r="R57" s="298"/>
      <c r="S57" s="298"/>
      <c r="T57" s="298"/>
      <c r="U57" s="298"/>
      <c r="V57" s="299"/>
    </row>
    <row r="58" spans="2:22" ht="15" customHeight="1" x14ac:dyDescent="0.3">
      <c r="B58" s="306" t="s">
        <v>3057</v>
      </c>
      <c r="C58" s="312" t="s">
        <v>3050</v>
      </c>
      <c r="D58" s="242" t="s">
        <v>3051</v>
      </c>
      <c r="E58" s="242"/>
      <c r="F58" s="242"/>
      <c r="G58" s="33">
        <v>21</v>
      </c>
      <c r="H58" s="309" t="s">
        <v>264</v>
      </c>
      <c r="I58" s="309" t="s">
        <v>3058</v>
      </c>
      <c r="J58" s="322" t="s">
        <v>3059</v>
      </c>
      <c r="K58" s="323"/>
      <c r="L58" s="323"/>
      <c r="M58" s="323"/>
      <c r="N58" s="323"/>
      <c r="O58" s="323"/>
      <c r="P58" s="323"/>
      <c r="Q58" s="323"/>
      <c r="R58" s="323"/>
      <c r="S58" s="323"/>
      <c r="T58" s="323"/>
      <c r="U58" s="323"/>
      <c r="V58" s="324"/>
    </row>
    <row r="59" spans="2:22" ht="15" customHeight="1" x14ac:dyDescent="0.3">
      <c r="B59" s="307"/>
      <c r="C59" s="313"/>
      <c r="D59" s="242" t="s">
        <v>3052</v>
      </c>
      <c r="E59" s="242"/>
      <c r="F59" s="242"/>
      <c r="G59" s="33">
        <v>58</v>
      </c>
      <c r="H59" s="310"/>
      <c r="I59" s="310"/>
      <c r="J59" s="325"/>
      <c r="K59" s="347"/>
      <c r="L59" s="347"/>
      <c r="M59" s="347"/>
      <c r="N59" s="347"/>
      <c r="O59" s="347"/>
      <c r="P59" s="347"/>
      <c r="Q59" s="347"/>
      <c r="R59" s="347"/>
      <c r="S59" s="347"/>
      <c r="T59" s="347"/>
      <c r="U59" s="347"/>
      <c r="V59" s="327"/>
    </row>
    <row r="60" spans="2:22" ht="15" customHeight="1" x14ac:dyDescent="0.3">
      <c r="B60" s="307"/>
      <c r="C60" s="313"/>
      <c r="D60" s="242" t="s">
        <v>3053</v>
      </c>
      <c r="E60" s="242"/>
      <c r="F60" s="242"/>
      <c r="G60" s="33">
        <v>113</v>
      </c>
      <c r="H60" s="310"/>
      <c r="I60" s="310"/>
      <c r="J60" s="325"/>
      <c r="K60" s="347"/>
      <c r="L60" s="347"/>
      <c r="M60" s="347"/>
      <c r="N60" s="347"/>
      <c r="O60" s="347"/>
      <c r="P60" s="347"/>
      <c r="Q60" s="347"/>
      <c r="R60" s="347"/>
      <c r="S60" s="347"/>
      <c r="T60" s="347"/>
      <c r="U60" s="347"/>
      <c r="V60" s="327"/>
    </row>
    <row r="61" spans="2:22" ht="15" customHeight="1" x14ac:dyDescent="0.3">
      <c r="B61" s="308"/>
      <c r="C61" s="314"/>
      <c r="D61" s="242" t="s">
        <v>3054</v>
      </c>
      <c r="E61" s="242"/>
      <c r="F61" s="242"/>
      <c r="G61" s="33">
        <v>280</v>
      </c>
      <c r="H61" s="311"/>
      <c r="I61" s="311"/>
      <c r="J61" s="328"/>
      <c r="K61" s="329"/>
      <c r="L61" s="329"/>
      <c r="M61" s="329"/>
      <c r="N61" s="329"/>
      <c r="O61" s="329"/>
      <c r="P61" s="329"/>
      <c r="Q61" s="329"/>
      <c r="R61" s="329"/>
      <c r="S61" s="329"/>
      <c r="T61" s="329"/>
      <c r="U61" s="329"/>
      <c r="V61" s="330"/>
    </row>
    <row r="62" spans="2:22" ht="15" customHeight="1" x14ac:dyDescent="0.3">
      <c r="B62" s="306" t="s">
        <v>3060</v>
      </c>
      <c r="C62" s="312" t="s">
        <v>3050</v>
      </c>
      <c r="D62" s="242" t="s">
        <v>3051</v>
      </c>
      <c r="E62" s="242"/>
      <c r="F62" s="242"/>
      <c r="G62" s="33">
        <v>10.5</v>
      </c>
      <c r="H62" s="309" t="s">
        <v>264</v>
      </c>
      <c r="I62" s="309" t="s">
        <v>3058</v>
      </c>
      <c r="J62" s="322" t="s">
        <v>3061</v>
      </c>
      <c r="K62" s="323"/>
      <c r="L62" s="323"/>
      <c r="M62" s="323"/>
      <c r="N62" s="323"/>
      <c r="O62" s="323"/>
      <c r="P62" s="323"/>
      <c r="Q62" s="323"/>
      <c r="R62" s="323"/>
      <c r="S62" s="323"/>
      <c r="T62" s="323"/>
      <c r="U62" s="323"/>
      <c r="V62" s="324"/>
    </row>
    <row r="63" spans="2:22" ht="15" customHeight="1" x14ac:dyDescent="0.3">
      <c r="B63" s="307"/>
      <c r="C63" s="313"/>
      <c r="D63" s="242" t="s">
        <v>3052</v>
      </c>
      <c r="E63" s="242"/>
      <c r="F63" s="242"/>
      <c r="G63" s="33">
        <v>29</v>
      </c>
      <c r="H63" s="310"/>
      <c r="I63" s="310"/>
      <c r="J63" s="325"/>
      <c r="K63" s="347"/>
      <c r="L63" s="347"/>
      <c r="M63" s="347"/>
      <c r="N63" s="347"/>
      <c r="O63" s="347"/>
      <c r="P63" s="347"/>
      <c r="Q63" s="347"/>
      <c r="R63" s="347"/>
      <c r="S63" s="347"/>
      <c r="T63" s="347"/>
      <c r="U63" s="347"/>
      <c r="V63" s="327"/>
    </row>
    <row r="64" spans="2:22" ht="15" customHeight="1" x14ac:dyDescent="0.3">
      <c r="B64" s="307"/>
      <c r="C64" s="313"/>
      <c r="D64" s="242" t="s">
        <v>3053</v>
      </c>
      <c r="E64" s="242"/>
      <c r="F64" s="242"/>
      <c r="G64" s="33">
        <v>56.5</v>
      </c>
      <c r="H64" s="310"/>
      <c r="I64" s="310"/>
      <c r="J64" s="325"/>
      <c r="K64" s="347"/>
      <c r="L64" s="347"/>
      <c r="M64" s="347"/>
      <c r="N64" s="347"/>
      <c r="O64" s="347"/>
      <c r="P64" s="347"/>
      <c r="Q64" s="347"/>
      <c r="R64" s="347"/>
      <c r="S64" s="347"/>
      <c r="T64" s="347"/>
      <c r="U64" s="347"/>
      <c r="V64" s="327"/>
    </row>
    <row r="65" spans="2:22" ht="15" customHeight="1" x14ac:dyDescent="0.3">
      <c r="B65" s="308"/>
      <c r="C65" s="314"/>
      <c r="D65" s="242" t="s">
        <v>3054</v>
      </c>
      <c r="E65" s="242"/>
      <c r="F65" s="242"/>
      <c r="G65" s="33">
        <v>140</v>
      </c>
      <c r="H65" s="311"/>
      <c r="I65" s="311"/>
      <c r="J65" s="328"/>
      <c r="K65" s="329"/>
      <c r="L65" s="329"/>
      <c r="M65" s="329"/>
      <c r="N65" s="329"/>
      <c r="O65" s="329"/>
      <c r="P65" s="329"/>
      <c r="Q65" s="329"/>
      <c r="R65" s="329"/>
      <c r="S65" s="329"/>
      <c r="T65" s="329"/>
      <c r="U65" s="329"/>
      <c r="V65" s="330"/>
    </row>
    <row r="66" spans="2:22" ht="15" customHeight="1" x14ac:dyDescent="0.3">
      <c r="B66" s="250" t="s">
        <v>3062</v>
      </c>
      <c r="C66" s="242"/>
      <c r="D66" s="242"/>
      <c r="E66" s="242"/>
      <c r="F66" s="242"/>
      <c r="G66" s="272">
        <v>0.05</v>
      </c>
      <c r="H66" s="221" t="s">
        <v>256</v>
      </c>
      <c r="I66" s="221"/>
      <c r="J66" s="288" t="s">
        <v>3063</v>
      </c>
      <c r="K66" s="289"/>
      <c r="L66" s="289"/>
      <c r="M66" s="289"/>
      <c r="N66" s="289"/>
      <c r="O66" s="289"/>
      <c r="P66" s="289"/>
      <c r="Q66" s="289"/>
      <c r="R66" s="289"/>
      <c r="S66" s="289"/>
      <c r="T66" s="289"/>
      <c r="U66" s="289"/>
      <c r="V66" s="290"/>
    </row>
    <row r="67" spans="2:22" ht="15" customHeight="1" x14ac:dyDescent="0.3">
      <c r="B67" s="306" t="s">
        <v>3064</v>
      </c>
      <c r="C67" s="312" t="s">
        <v>3065</v>
      </c>
      <c r="D67" s="272"/>
      <c r="E67" s="242"/>
      <c r="F67" s="242"/>
      <c r="G67" s="35">
        <v>0.184</v>
      </c>
      <c r="H67" s="309" t="s">
        <v>256</v>
      </c>
      <c r="I67" s="309" t="s">
        <v>3066</v>
      </c>
      <c r="J67" s="322" t="s">
        <v>3067</v>
      </c>
      <c r="K67" s="323"/>
      <c r="L67" s="323"/>
      <c r="M67" s="323"/>
      <c r="N67" s="323"/>
      <c r="O67" s="323"/>
      <c r="P67" s="323"/>
      <c r="Q67" s="323"/>
      <c r="R67" s="323"/>
      <c r="S67" s="323"/>
      <c r="T67" s="323"/>
      <c r="U67" s="323"/>
      <c r="V67" s="324"/>
    </row>
    <row r="68" spans="2:22" ht="15" customHeight="1" x14ac:dyDescent="0.3">
      <c r="B68" s="307"/>
      <c r="C68" s="313"/>
      <c r="D68" s="272"/>
      <c r="E68" s="242"/>
      <c r="F68" s="242"/>
      <c r="G68" s="35">
        <v>0.13600000000000001</v>
      </c>
      <c r="H68" s="310"/>
      <c r="I68" s="310"/>
      <c r="J68" s="325"/>
      <c r="K68" s="347"/>
      <c r="L68" s="347"/>
      <c r="M68" s="347"/>
      <c r="N68" s="347"/>
      <c r="O68" s="347"/>
      <c r="P68" s="347"/>
      <c r="Q68" s="347"/>
      <c r="R68" s="347"/>
      <c r="S68" s="347"/>
      <c r="T68" s="347"/>
      <c r="U68" s="347"/>
      <c r="V68" s="327"/>
    </row>
    <row r="69" spans="2:22" ht="15" customHeight="1" x14ac:dyDescent="0.3">
      <c r="B69" s="307"/>
      <c r="C69" s="313"/>
      <c r="D69" s="272"/>
      <c r="E69" s="242"/>
      <c r="F69" s="242"/>
      <c r="G69" s="35">
        <v>0.152</v>
      </c>
      <c r="H69" s="310"/>
      <c r="I69" s="310"/>
      <c r="J69" s="325"/>
      <c r="K69" s="347"/>
      <c r="L69" s="347"/>
      <c r="M69" s="347"/>
      <c r="N69" s="347"/>
      <c r="O69" s="347"/>
      <c r="P69" s="347"/>
      <c r="Q69" s="347"/>
      <c r="R69" s="347"/>
      <c r="S69" s="347"/>
      <c r="T69" s="347"/>
      <c r="U69" s="347"/>
      <c r="V69" s="327"/>
    </row>
    <row r="70" spans="2:22" ht="15" customHeight="1" x14ac:dyDescent="0.3">
      <c r="B70" s="307"/>
      <c r="C70" s="313"/>
      <c r="D70" s="272"/>
      <c r="E70" s="242"/>
      <c r="F70" s="242"/>
      <c r="G70" s="35">
        <v>5.5E-2</v>
      </c>
      <c r="H70" s="310"/>
      <c r="I70" s="310"/>
      <c r="J70" s="325"/>
      <c r="K70" s="347"/>
      <c r="L70" s="347"/>
      <c r="M70" s="347"/>
      <c r="N70" s="347"/>
      <c r="O70" s="347"/>
      <c r="P70" s="347"/>
      <c r="Q70" s="347"/>
      <c r="R70" s="347"/>
      <c r="S70" s="347"/>
      <c r="T70" s="347"/>
      <c r="U70" s="347"/>
      <c r="V70" s="327"/>
    </row>
    <row r="71" spans="2:22" ht="15" customHeight="1" x14ac:dyDescent="0.3">
      <c r="B71" s="307"/>
      <c r="C71" s="313"/>
      <c r="D71" s="272"/>
      <c r="E71" s="242"/>
      <c r="F71" s="242"/>
      <c r="G71" s="35">
        <v>5.5E-2</v>
      </c>
      <c r="H71" s="310"/>
      <c r="I71" s="310"/>
      <c r="J71" s="325"/>
      <c r="K71" s="347"/>
      <c r="L71" s="347"/>
      <c r="M71" s="347"/>
      <c r="N71" s="347"/>
      <c r="O71" s="347"/>
      <c r="P71" s="347"/>
      <c r="Q71" s="347"/>
      <c r="R71" s="347"/>
      <c r="S71" s="347"/>
      <c r="T71" s="347"/>
      <c r="U71" s="347"/>
      <c r="V71" s="327"/>
    </row>
    <row r="72" spans="2:22" ht="15" customHeight="1" x14ac:dyDescent="0.3">
      <c r="B72" s="307"/>
      <c r="C72" s="313"/>
      <c r="D72" s="272"/>
      <c r="E72" s="242"/>
      <c r="F72" s="242"/>
      <c r="G72" s="35">
        <v>0.153</v>
      </c>
      <c r="H72" s="310"/>
      <c r="I72" s="310"/>
      <c r="J72" s="325"/>
      <c r="K72" s="347"/>
      <c r="L72" s="347"/>
      <c r="M72" s="347"/>
      <c r="N72" s="347"/>
      <c r="O72" s="347"/>
      <c r="P72" s="347"/>
      <c r="Q72" s="347"/>
      <c r="R72" s="347"/>
      <c r="S72" s="347"/>
      <c r="T72" s="347"/>
      <c r="U72" s="347"/>
      <c r="V72" s="327"/>
    </row>
    <row r="73" spans="2:22" ht="15" customHeight="1" x14ac:dyDescent="0.3">
      <c r="B73" s="307"/>
      <c r="C73" s="313"/>
      <c r="D73" s="272"/>
      <c r="E73" s="242"/>
      <c r="F73" s="242"/>
      <c r="G73" s="35">
        <v>0.17799999999999999</v>
      </c>
      <c r="H73" s="310"/>
      <c r="I73" s="310"/>
      <c r="J73" s="325"/>
      <c r="K73" s="347"/>
      <c r="L73" s="347"/>
      <c r="M73" s="347"/>
      <c r="N73" s="347"/>
      <c r="O73" s="347"/>
      <c r="P73" s="347"/>
      <c r="Q73" s="347"/>
      <c r="R73" s="347"/>
      <c r="S73" s="347"/>
      <c r="T73" s="347"/>
      <c r="U73" s="347"/>
      <c r="V73" s="327"/>
    </row>
    <row r="74" spans="2:22" ht="15" customHeight="1" x14ac:dyDescent="0.3">
      <c r="B74" s="308"/>
      <c r="C74" s="314"/>
      <c r="D74" s="272"/>
      <c r="E74" s="242"/>
      <c r="F74" s="242"/>
      <c r="G74" s="35">
        <v>0.107</v>
      </c>
      <c r="H74" s="311"/>
      <c r="I74" s="311"/>
      <c r="J74" s="328"/>
      <c r="K74" s="329"/>
      <c r="L74" s="329"/>
      <c r="M74" s="329"/>
      <c r="N74" s="329"/>
      <c r="O74" s="329"/>
      <c r="P74" s="329"/>
      <c r="Q74" s="329"/>
      <c r="R74" s="329"/>
      <c r="S74" s="329"/>
      <c r="T74" s="329"/>
      <c r="U74" s="329"/>
      <c r="V74" s="330"/>
    </row>
    <row r="75" spans="2:22" ht="15" customHeight="1" x14ac:dyDescent="0.3">
      <c r="B75" s="306" t="s">
        <v>261</v>
      </c>
      <c r="C75" s="312" t="s">
        <v>3031</v>
      </c>
      <c r="D75" s="242" t="s">
        <v>3032</v>
      </c>
      <c r="E75" s="242"/>
      <c r="F75" s="242"/>
      <c r="G75" s="116">
        <v>1976</v>
      </c>
      <c r="H75" s="309" t="s">
        <v>264</v>
      </c>
      <c r="I75" s="309" t="s">
        <v>265</v>
      </c>
      <c r="J75" s="322" t="s">
        <v>3033</v>
      </c>
      <c r="K75" s="323"/>
      <c r="L75" s="323"/>
      <c r="M75" s="323"/>
      <c r="N75" s="323"/>
      <c r="O75" s="323"/>
      <c r="P75" s="323"/>
      <c r="Q75" s="323"/>
      <c r="R75" s="323"/>
      <c r="S75" s="323"/>
      <c r="T75" s="323"/>
      <c r="U75" s="323"/>
      <c r="V75" s="324"/>
    </row>
    <row r="76" spans="2:22" ht="15" customHeight="1" x14ac:dyDescent="0.3">
      <c r="B76" s="307"/>
      <c r="C76" s="313"/>
      <c r="D76" s="242" t="s">
        <v>3034</v>
      </c>
      <c r="E76" s="242"/>
      <c r="F76" s="242"/>
      <c r="G76" s="116">
        <v>3952</v>
      </c>
      <c r="H76" s="310"/>
      <c r="I76" s="310"/>
      <c r="J76" s="325"/>
      <c r="K76" s="347"/>
      <c r="L76" s="347"/>
      <c r="M76" s="347"/>
      <c r="N76" s="347"/>
      <c r="O76" s="347"/>
      <c r="P76" s="347"/>
      <c r="Q76" s="347"/>
      <c r="R76" s="347"/>
      <c r="S76" s="347"/>
      <c r="T76" s="347"/>
      <c r="U76" s="347"/>
      <c r="V76" s="327"/>
    </row>
    <row r="77" spans="2:22" ht="15" customHeight="1" x14ac:dyDescent="0.3">
      <c r="B77" s="307"/>
      <c r="C77" s="313"/>
      <c r="D77" s="242" t="s">
        <v>3035</v>
      </c>
      <c r="E77" s="242"/>
      <c r="F77" s="242"/>
      <c r="G77" s="116">
        <v>5928</v>
      </c>
      <c r="H77" s="310"/>
      <c r="I77" s="310"/>
      <c r="J77" s="325"/>
      <c r="K77" s="347"/>
      <c r="L77" s="347"/>
      <c r="M77" s="347"/>
      <c r="N77" s="347"/>
      <c r="O77" s="347"/>
      <c r="P77" s="347"/>
      <c r="Q77" s="347"/>
      <c r="R77" s="347"/>
      <c r="S77" s="347"/>
      <c r="T77" s="347"/>
      <c r="U77" s="347"/>
      <c r="V77" s="327"/>
    </row>
    <row r="78" spans="2:22" ht="15" customHeight="1" x14ac:dyDescent="0.3">
      <c r="B78" s="307"/>
      <c r="C78" s="313"/>
      <c r="D78" s="242" t="s">
        <v>3036</v>
      </c>
      <c r="E78" s="242"/>
      <c r="F78" s="242"/>
      <c r="G78" s="116">
        <v>8320</v>
      </c>
      <c r="H78" s="310"/>
      <c r="I78" s="310"/>
      <c r="J78" s="325"/>
      <c r="K78" s="347"/>
      <c r="L78" s="347"/>
      <c r="M78" s="347"/>
      <c r="N78" s="347"/>
      <c r="O78" s="347"/>
      <c r="P78" s="347"/>
      <c r="Q78" s="347"/>
      <c r="R78" s="347"/>
      <c r="S78" s="347"/>
      <c r="T78" s="347"/>
      <c r="U78" s="347"/>
      <c r="V78" s="327"/>
    </row>
    <row r="79" spans="2:22" ht="15" customHeight="1" x14ac:dyDescent="0.3">
      <c r="B79" s="308"/>
      <c r="C79" s="314"/>
      <c r="D79" s="242" t="s">
        <v>3037</v>
      </c>
      <c r="E79" s="242"/>
      <c r="F79" s="242"/>
      <c r="G79" s="116">
        <v>5680</v>
      </c>
      <c r="H79" s="311"/>
      <c r="I79" s="311"/>
      <c r="J79" s="328"/>
      <c r="K79" s="329"/>
      <c r="L79" s="329"/>
      <c r="M79" s="329"/>
      <c r="N79" s="329"/>
      <c r="O79" s="329"/>
      <c r="P79" s="329"/>
      <c r="Q79" s="329"/>
      <c r="R79" s="329"/>
      <c r="S79" s="329"/>
      <c r="T79" s="329"/>
      <c r="U79" s="329"/>
      <c r="V79" s="330"/>
    </row>
    <row r="80" spans="2:22" ht="15" customHeight="1" x14ac:dyDescent="0.3">
      <c r="B80" s="306" t="s">
        <v>272</v>
      </c>
      <c r="C80" s="312" t="s">
        <v>3031</v>
      </c>
      <c r="D80" s="242" t="s">
        <v>3032</v>
      </c>
      <c r="E80" s="242"/>
      <c r="F80" s="242"/>
      <c r="G80" s="272">
        <v>0</v>
      </c>
      <c r="H80" s="309" t="s">
        <v>256</v>
      </c>
      <c r="I80" s="306"/>
      <c r="J80" s="322" t="s">
        <v>2268</v>
      </c>
      <c r="K80" s="323"/>
      <c r="L80" s="323"/>
      <c r="M80" s="323"/>
      <c r="N80" s="323"/>
      <c r="O80" s="323"/>
      <c r="P80" s="323"/>
      <c r="Q80" s="323"/>
      <c r="R80" s="323"/>
      <c r="S80" s="323"/>
      <c r="T80" s="323"/>
      <c r="U80" s="323"/>
      <c r="V80" s="324"/>
    </row>
    <row r="81" spans="2:22" ht="15" customHeight="1" x14ac:dyDescent="0.3">
      <c r="B81" s="307"/>
      <c r="C81" s="313"/>
      <c r="D81" s="242" t="s">
        <v>3034</v>
      </c>
      <c r="E81" s="242"/>
      <c r="F81" s="242"/>
      <c r="G81" s="242">
        <v>0.95</v>
      </c>
      <c r="H81" s="310"/>
      <c r="I81" s="307"/>
      <c r="J81" s="325"/>
      <c r="K81" s="347"/>
      <c r="L81" s="347"/>
      <c r="M81" s="347"/>
      <c r="N81" s="347"/>
      <c r="O81" s="347"/>
      <c r="P81" s="347"/>
      <c r="Q81" s="347"/>
      <c r="R81" s="347"/>
      <c r="S81" s="347"/>
      <c r="T81" s="347"/>
      <c r="U81" s="347"/>
      <c r="V81" s="327"/>
    </row>
    <row r="82" spans="2:22" ht="15" customHeight="1" x14ac:dyDescent="0.3">
      <c r="B82" s="307"/>
      <c r="C82" s="313"/>
      <c r="D82" s="242" t="s">
        <v>3035</v>
      </c>
      <c r="E82" s="242"/>
      <c r="F82" s="242"/>
      <c r="G82" s="272">
        <v>0.95</v>
      </c>
      <c r="H82" s="310"/>
      <c r="I82" s="307"/>
      <c r="J82" s="325"/>
      <c r="K82" s="347"/>
      <c r="L82" s="347"/>
      <c r="M82" s="347"/>
      <c r="N82" s="347"/>
      <c r="O82" s="347"/>
      <c r="P82" s="347"/>
      <c r="Q82" s="347"/>
      <c r="R82" s="347"/>
      <c r="S82" s="347"/>
      <c r="T82" s="347"/>
      <c r="U82" s="347"/>
      <c r="V82" s="327"/>
    </row>
    <row r="83" spans="2:22" ht="15" customHeight="1" x14ac:dyDescent="0.3">
      <c r="B83" s="307"/>
      <c r="C83" s="313"/>
      <c r="D83" s="242" t="s">
        <v>3036</v>
      </c>
      <c r="E83" s="242"/>
      <c r="F83" s="242"/>
      <c r="G83" s="272">
        <v>0.95</v>
      </c>
      <c r="H83" s="310"/>
      <c r="I83" s="307"/>
      <c r="J83" s="325"/>
      <c r="K83" s="347"/>
      <c r="L83" s="347"/>
      <c r="M83" s="347"/>
      <c r="N83" s="347"/>
      <c r="O83" s="347"/>
      <c r="P83" s="347"/>
      <c r="Q83" s="347"/>
      <c r="R83" s="347"/>
      <c r="S83" s="347"/>
      <c r="T83" s="347"/>
      <c r="U83" s="347"/>
      <c r="V83" s="327"/>
    </row>
    <row r="84" spans="2:22" ht="15" customHeight="1" x14ac:dyDescent="0.3">
      <c r="B84" s="308"/>
      <c r="C84" s="314"/>
      <c r="D84" s="242" t="s">
        <v>3037</v>
      </c>
      <c r="E84" s="242"/>
      <c r="F84" s="242"/>
      <c r="G84" s="272">
        <v>0.8</v>
      </c>
      <c r="H84" s="311"/>
      <c r="I84" s="308"/>
      <c r="J84" s="328"/>
      <c r="K84" s="329"/>
      <c r="L84" s="329"/>
      <c r="M84" s="329"/>
      <c r="N84" s="329"/>
      <c r="O84" s="329"/>
      <c r="P84" s="329"/>
      <c r="Q84" s="329"/>
      <c r="R84" s="329"/>
      <c r="S84" s="329"/>
      <c r="T84" s="329"/>
      <c r="U84" s="329"/>
      <c r="V84" s="330"/>
    </row>
    <row r="85" spans="2:22" ht="15" customHeight="1" x14ac:dyDescent="0.3">
      <c r="B85" s="250"/>
      <c r="C85" s="242"/>
      <c r="D85" s="272"/>
      <c r="E85" s="242"/>
      <c r="F85" s="272"/>
      <c r="G85" s="272"/>
      <c r="H85" s="221"/>
      <c r="I85" s="221"/>
      <c r="J85" s="288"/>
      <c r="K85" s="289"/>
      <c r="L85" s="289"/>
      <c r="M85" s="289"/>
      <c r="N85" s="289"/>
      <c r="O85" s="289"/>
      <c r="P85" s="289"/>
      <c r="Q85" s="289"/>
      <c r="R85" s="289"/>
      <c r="S85" s="289"/>
      <c r="T85" s="289"/>
      <c r="U85" s="289"/>
      <c r="V85" s="290"/>
    </row>
    <row r="86" spans="2:22" ht="15" customHeight="1" x14ac:dyDescent="0.3">
      <c r="B86" s="250"/>
      <c r="C86" s="242"/>
      <c r="D86" s="272"/>
      <c r="E86" s="242"/>
      <c r="F86" s="272"/>
      <c r="G86" s="272"/>
      <c r="H86" s="221"/>
      <c r="I86" s="221"/>
      <c r="J86" s="288"/>
      <c r="K86" s="289"/>
      <c r="L86" s="289"/>
      <c r="M86" s="289"/>
      <c r="N86" s="289"/>
      <c r="O86" s="289"/>
      <c r="P86" s="289"/>
      <c r="Q86" s="289"/>
      <c r="R86" s="289"/>
      <c r="S86" s="289"/>
      <c r="T86" s="289"/>
      <c r="U86" s="289"/>
      <c r="V86" s="290"/>
    </row>
    <row r="87" spans="2:22" ht="15" customHeight="1" x14ac:dyDescent="0.3">
      <c r="B87" s="250"/>
      <c r="C87" s="242"/>
      <c r="D87" s="272"/>
      <c r="E87" s="242"/>
      <c r="F87" s="272"/>
      <c r="G87" s="272"/>
      <c r="H87" s="221"/>
      <c r="I87" s="221"/>
      <c r="J87" s="288"/>
      <c r="K87" s="289"/>
      <c r="L87" s="289"/>
      <c r="M87" s="289"/>
      <c r="N87" s="289"/>
      <c r="O87" s="289"/>
      <c r="P87" s="289"/>
      <c r="Q87" s="289"/>
      <c r="R87" s="289"/>
      <c r="S87" s="289"/>
      <c r="T87" s="289"/>
      <c r="U87" s="289"/>
      <c r="V87" s="290"/>
    </row>
    <row r="88" spans="2:22" ht="15" customHeight="1"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ht="15" customHeight="1"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72"/>
      <c r="E91" s="242"/>
      <c r="F91" s="242"/>
      <c r="G91" s="272"/>
      <c r="H91" s="221"/>
      <c r="I91" s="221"/>
      <c r="J91" s="288"/>
      <c r="K91" s="289"/>
      <c r="L91" s="289"/>
      <c r="M91" s="289"/>
      <c r="N91" s="289"/>
      <c r="O91" s="289"/>
      <c r="P91" s="289"/>
      <c r="Q91" s="289"/>
      <c r="R91" s="289"/>
      <c r="S91" s="289"/>
      <c r="T91" s="289"/>
      <c r="U91" s="289"/>
      <c r="V91" s="290"/>
    </row>
    <row r="92" spans="2:22" ht="15" customHeight="1" x14ac:dyDescent="0.3">
      <c r="B92" s="250"/>
      <c r="C92" s="242"/>
      <c r="D92" s="272"/>
      <c r="E92" s="242"/>
      <c r="F92" s="242"/>
      <c r="G92" s="272"/>
      <c r="H92" s="221"/>
      <c r="I92" s="221"/>
      <c r="J92" s="288"/>
      <c r="K92" s="289"/>
      <c r="L92" s="289"/>
      <c r="M92" s="289"/>
      <c r="N92" s="289"/>
      <c r="O92" s="289"/>
      <c r="P92" s="289"/>
      <c r="Q92" s="289"/>
      <c r="R92" s="289"/>
      <c r="S92" s="289"/>
      <c r="T92" s="289"/>
      <c r="U92" s="289"/>
      <c r="V92" s="290"/>
    </row>
    <row r="93" spans="2:22" ht="15" customHeight="1" x14ac:dyDescent="0.3">
      <c r="B93" s="250"/>
      <c r="C93" s="242"/>
      <c r="D93" s="242"/>
      <c r="E93" s="242"/>
      <c r="F93" s="242"/>
      <c r="G93" s="242"/>
      <c r="H93" s="221"/>
      <c r="I93" s="221"/>
      <c r="J93" s="288"/>
      <c r="K93" s="289"/>
      <c r="L93" s="289"/>
      <c r="M93" s="289"/>
      <c r="N93" s="289"/>
      <c r="O93" s="289"/>
      <c r="P93" s="289"/>
      <c r="Q93" s="289"/>
      <c r="R93" s="289"/>
      <c r="S93" s="289"/>
      <c r="T93" s="289"/>
      <c r="U93" s="289"/>
      <c r="V93" s="290"/>
    </row>
    <row r="94" spans="2:22" ht="15" customHeight="1" x14ac:dyDescent="0.3">
      <c r="B94" s="250"/>
      <c r="C94" s="242"/>
      <c r="D94" s="272"/>
      <c r="E94" s="242"/>
      <c r="F94" s="242"/>
      <c r="G94" s="272"/>
      <c r="H94" s="221"/>
      <c r="I94" s="221"/>
      <c r="J94" s="288"/>
      <c r="K94" s="289"/>
      <c r="L94" s="289"/>
      <c r="M94" s="289"/>
      <c r="N94" s="289"/>
      <c r="O94" s="289"/>
      <c r="P94" s="289"/>
      <c r="Q94" s="289"/>
      <c r="R94" s="289"/>
      <c r="S94" s="289"/>
      <c r="T94" s="289"/>
      <c r="U94" s="289"/>
      <c r="V94" s="290"/>
    </row>
    <row r="95" spans="2:22" ht="15" customHeight="1" x14ac:dyDescent="0.3">
      <c r="B95" s="250"/>
      <c r="C95" s="242"/>
      <c r="D95" s="272"/>
      <c r="E95" s="242"/>
      <c r="F95" s="242"/>
      <c r="G95" s="272"/>
      <c r="H95" s="221"/>
      <c r="I95" s="221"/>
      <c r="J95" s="288"/>
      <c r="K95" s="289"/>
      <c r="L95" s="289"/>
      <c r="M95" s="289"/>
      <c r="N95" s="289"/>
      <c r="O95" s="289"/>
      <c r="P95" s="289"/>
      <c r="Q95" s="289"/>
      <c r="R95" s="289"/>
      <c r="S95" s="289"/>
      <c r="T95" s="289"/>
      <c r="U95" s="289"/>
      <c r="V95" s="290"/>
    </row>
    <row r="96" spans="2:22" ht="15" customHeight="1" x14ac:dyDescent="0.3">
      <c r="B96" s="250"/>
      <c r="C96" s="242"/>
      <c r="D96" s="272"/>
      <c r="E96" s="242"/>
      <c r="F96" s="242"/>
      <c r="G96" s="272"/>
      <c r="H96" s="221"/>
      <c r="I96" s="221"/>
      <c r="J96" s="288"/>
      <c r="K96" s="289"/>
      <c r="L96" s="289"/>
      <c r="M96" s="289"/>
      <c r="N96" s="289"/>
      <c r="O96" s="289"/>
      <c r="P96" s="289"/>
      <c r="Q96" s="289"/>
      <c r="R96" s="289"/>
      <c r="S96" s="289"/>
      <c r="T96" s="289"/>
      <c r="U96" s="289"/>
      <c r="V96" s="290"/>
    </row>
    <row r="97" spans="2:22" ht="15" customHeight="1" x14ac:dyDescent="0.3">
      <c r="B97" s="250"/>
      <c r="C97" s="242"/>
      <c r="D97" s="242"/>
      <c r="E97" s="242"/>
      <c r="F97" s="242"/>
      <c r="G97" s="272"/>
      <c r="H97" s="221"/>
      <c r="I97" s="267"/>
      <c r="J97" s="288"/>
      <c r="K97" s="289"/>
      <c r="L97" s="289"/>
      <c r="M97" s="289"/>
      <c r="N97" s="289"/>
      <c r="O97" s="289"/>
      <c r="P97" s="289"/>
      <c r="Q97" s="289"/>
      <c r="R97" s="289"/>
      <c r="S97" s="289"/>
      <c r="T97" s="289"/>
      <c r="U97" s="289"/>
      <c r="V97" s="290"/>
    </row>
    <row r="98" spans="2:22" x14ac:dyDescent="0.3">
      <c r="B98" s="250"/>
      <c r="C98" s="242"/>
      <c r="D98" s="272"/>
      <c r="E98" s="242"/>
      <c r="F98" s="242"/>
      <c r="G98" s="272"/>
      <c r="H98" s="221"/>
      <c r="I98" s="221"/>
      <c r="J98" s="288"/>
      <c r="K98" s="289"/>
      <c r="L98" s="289"/>
      <c r="M98" s="289"/>
      <c r="N98" s="289"/>
      <c r="O98" s="289"/>
      <c r="P98" s="289"/>
      <c r="Q98" s="289"/>
      <c r="R98" s="289"/>
      <c r="S98" s="289"/>
      <c r="T98" s="289"/>
      <c r="U98" s="289"/>
      <c r="V98" s="290"/>
    </row>
    <row r="99" spans="2:22" x14ac:dyDescent="0.3">
      <c r="B99" s="250"/>
      <c r="C99" s="242"/>
      <c r="D99" s="272"/>
      <c r="E99" s="242"/>
      <c r="F99" s="242"/>
      <c r="G99" s="272"/>
      <c r="H99" s="221"/>
      <c r="I99" s="221"/>
      <c r="J99" s="288"/>
      <c r="K99" s="289"/>
      <c r="L99" s="289"/>
      <c r="M99" s="289"/>
      <c r="N99" s="289"/>
      <c r="O99" s="289"/>
      <c r="P99" s="289"/>
      <c r="Q99" s="289"/>
      <c r="R99" s="289"/>
      <c r="S99" s="289"/>
      <c r="T99" s="289"/>
      <c r="U99" s="289"/>
      <c r="V99" s="290"/>
    </row>
    <row r="100" spans="2:22" x14ac:dyDescent="0.3">
      <c r="B100" s="250"/>
      <c r="C100" s="242"/>
      <c r="D100" s="272"/>
      <c r="E100" s="242"/>
      <c r="F100" s="242"/>
      <c r="G100" s="272"/>
      <c r="H100" s="221"/>
      <c r="I100" s="221"/>
      <c r="J100" s="288"/>
      <c r="K100" s="289"/>
      <c r="L100" s="289"/>
      <c r="M100" s="289"/>
      <c r="N100" s="289"/>
      <c r="O100" s="289"/>
      <c r="P100" s="289"/>
      <c r="Q100" s="289"/>
      <c r="R100" s="289"/>
      <c r="S100" s="289"/>
      <c r="T100" s="289"/>
      <c r="U100" s="289"/>
      <c r="V100" s="290"/>
    </row>
    <row r="101" spans="2:22" ht="15" customHeight="1" x14ac:dyDescent="0.3">
      <c r="B101" s="250"/>
      <c r="C101" s="242"/>
      <c r="D101" s="242"/>
      <c r="E101" s="242"/>
      <c r="F101" s="242"/>
      <c r="G101" s="272"/>
      <c r="H101" s="221"/>
      <c r="I101" s="221"/>
      <c r="J101" s="288"/>
      <c r="K101" s="289"/>
      <c r="L101" s="289"/>
      <c r="M101" s="289"/>
      <c r="N101" s="289"/>
      <c r="O101" s="289"/>
      <c r="P101" s="289"/>
      <c r="Q101" s="289"/>
      <c r="R101" s="289"/>
      <c r="S101" s="289"/>
      <c r="T101" s="289"/>
      <c r="U101" s="289"/>
      <c r="V101" s="290"/>
    </row>
    <row r="102" spans="2:22" ht="15" customHeight="1" x14ac:dyDescent="0.3">
      <c r="B102" s="250"/>
      <c r="C102" s="242"/>
      <c r="D102" s="272"/>
      <c r="E102" s="242"/>
      <c r="F102" s="242"/>
      <c r="G102" s="272"/>
      <c r="H102" s="221"/>
      <c r="I102" s="221"/>
      <c r="J102" s="288"/>
      <c r="K102" s="289"/>
      <c r="L102" s="289"/>
      <c r="M102" s="289"/>
      <c r="N102" s="289"/>
      <c r="O102" s="289"/>
      <c r="P102" s="289"/>
      <c r="Q102" s="289"/>
      <c r="R102" s="289"/>
      <c r="S102" s="289"/>
      <c r="T102" s="289"/>
      <c r="U102" s="289"/>
      <c r="V102" s="290"/>
    </row>
    <row r="103" spans="2:22" ht="15" customHeight="1" x14ac:dyDescent="0.3">
      <c r="B103" s="250"/>
      <c r="C103" s="242"/>
      <c r="D103" s="272"/>
      <c r="E103" s="242"/>
      <c r="F103" s="242"/>
      <c r="G103" s="272"/>
      <c r="H103" s="221"/>
      <c r="I103" s="221"/>
      <c r="J103" s="288"/>
      <c r="K103" s="289"/>
      <c r="L103" s="289"/>
      <c r="M103" s="289"/>
      <c r="N103" s="289"/>
      <c r="O103" s="289"/>
      <c r="P103" s="289"/>
      <c r="Q103" s="289"/>
      <c r="R103" s="289"/>
      <c r="S103" s="289"/>
      <c r="T103" s="289"/>
      <c r="U103" s="289"/>
      <c r="V103" s="290"/>
    </row>
    <row r="104" spans="2:22" ht="15" customHeight="1" x14ac:dyDescent="0.3">
      <c r="B104" s="250"/>
      <c r="C104" s="242"/>
      <c r="D104" s="272"/>
      <c r="E104" s="242"/>
      <c r="F104" s="242"/>
      <c r="G104" s="272"/>
      <c r="H104" s="221"/>
      <c r="I104" s="221"/>
      <c r="J104" s="288"/>
      <c r="K104" s="289"/>
      <c r="L104" s="289"/>
      <c r="M104" s="289"/>
      <c r="N104" s="289"/>
      <c r="O104" s="289"/>
      <c r="P104" s="289"/>
      <c r="Q104" s="289"/>
      <c r="R104" s="289"/>
      <c r="S104" s="289"/>
      <c r="T104" s="289"/>
      <c r="U104" s="289"/>
      <c r="V104" s="290"/>
    </row>
    <row r="105" spans="2:22" x14ac:dyDescent="0.3">
      <c r="B105" s="250"/>
      <c r="C105" s="242"/>
      <c r="D105" s="242"/>
      <c r="E105" s="242"/>
      <c r="F105" s="242"/>
      <c r="G105" s="242"/>
      <c r="H105" s="221"/>
      <c r="I105" s="221"/>
      <c r="J105" s="288"/>
      <c r="K105" s="289"/>
      <c r="L105" s="289"/>
      <c r="M105" s="289"/>
      <c r="N105" s="289"/>
      <c r="O105" s="289"/>
      <c r="P105" s="289"/>
      <c r="Q105" s="289"/>
      <c r="R105" s="289"/>
      <c r="S105" s="289"/>
      <c r="T105" s="289"/>
      <c r="U105" s="289"/>
      <c r="V105" s="290"/>
    </row>
    <row r="106" spans="2:22" x14ac:dyDescent="0.3">
      <c r="B106" s="250"/>
      <c r="C106" s="242"/>
      <c r="D106" s="242"/>
      <c r="E106" s="242"/>
      <c r="F106" s="242"/>
      <c r="G106" s="242"/>
      <c r="H106" s="221"/>
      <c r="I106" s="221"/>
      <c r="J106" s="288"/>
      <c r="K106" s="289"/>
      <c r="L106" s="289"/>
      <c r="M106" s="289"/>
      <c r="N106" s="289"/>
      <c r="O106" s="289"/>
      <c r="P106" s="289"/>
      <c r="Q106" s="289"/>
      <c r="R106" s="289"/>
      <c r="S106" s="289"/>
      <c r="T106" s="289"/>
      <c r="U106" s="289"/>
      <c r="V106" s="290"/>
    </row>
    <row r="107" spans="2:22" ht="15" customHeight="1" x14ac:dyDescent="0.3">
      <c r="B107" s="250"/>
      <c r="C107" s="242"/>
      <c r="D107" s="242"/>
      <c r="E107" s="242"/>
      <c r="F107" s="242"/>
      <c r="G107" s="272"/>
      <c r="H107" s="221"/>
      <c r="I107" s="221"/>
      <c r="J107" s="288"/>
      <c r="K107" s="289"/>
      <c r="L107" s="289"/>
      <c r="M107" s="289"/>
      <c r="N107" s="289"/>
      <c r="O107" s="289"/>
      <c r="P107" s="289"/>
      <c r="Q107" s="289"/>
      <c r="R107" s="289"/>
      <c r="S107" s="289"/>
      <c r="T107" s="289"/>
      <c r="U107" s="289"/>
      <c r="V107" s="290"/>
    </row>
    <row r="108" spans="2:22" ht="15" customHeight="1" x14ac:dyDescent="0.3">
      <c r="B108" s="250"/>
      <c r="C108" s="242"/>
      <c r="D108" s="272"/>
      <c r="E108" s="242"/>
      <c r="F108" s="242"/>
      <c r="G108" s="272"/>
      <c r="H108" s="221"/>
      <c r="I108" s="221"/>
      <c r="J108" s="288"/>
      <c r="K108" s="289"/>
      <c r="L108" s="289"/>
      <c r="M108" s="289"/>
      <c r="N108" s="289"/>
      <c r="O108" s="289"/>
      <c r="P108" s="289"/>
      <c r="Q108" s="289"/>
      <c r="R108" s="289"/>
      <c r="S108" s="289"/>
      <c r="T108" s="289"/>
      <c r="U108" s="289"/>
      <c r="V108" s="290"/>
    </row>
    <row r="109" spans="2:22" ht="15" customHeight="1" x14ac:dyDescent="0.3">
      <c r="B109" s="250"/>
      <c r="C109" s="242"/>
      <c r="D109" s="272"/>
      <c r="E109" s="242"/>
      <c r="F109" s="242"/>
      <c r="G109" s="272"/>
      <c r="H109" s="221"/>
      <c r="I109" s="221"/>
      <c r="J109" s="288"/>
      <c r="K109" s="289"/>
      <c r="L109" s="289"/>
      <c r="M109" s="289"/>
      <c r="N109" s="289"/>
      <c r="O109" s="289"/>
      <c r="P109" s="289"/>
      <c r="Q109" s="289"/>
      <c r="R109" s="289"/>
      <c r="S109" s="289"/>
      <c r="T109" s="289"/>
      <c r="U109" s="289"/>
      <c r="V109" s="290"/>
    </row>
    <row r="110" spans="2:22" ht="15" customHeight="1" x14ac:dyDescent="0.3">
      <c r="B110" s="250"/>
      <c r="C110" s="242"/>
      <c r="D110" s="272"/>
      <c r="E110" s="242"/>
      <c r="F110" s="242"/>
      <c r="G110" s="272"/>
      <c r="H110" s="221"/>
      <c r="I110" s="221"/>
      <c r="J110" s="288"/>
      <c r="K110" s="289"/>
      <c r="L110" s="289"/>
      <c r="M110" s="289"/>
      <c r="N110" s="289"/>
      <c r="O110" s="289"/>
      <c r="P110" s="289"/>
      <c r="Q110" s="289"/>
      <c r="R110" s="289"/>
      <c r="S110" s="289"/>
      <c r="T110" s="289"/>
      <c r="U110" s="289"/>
      <c r="V110" s="290"/>
    </row>
    <row r="111" spans="2:22" ht="15" customHeight="1" x14ac:dyDescent="0.3">
      <c r="B111" s="250"/>
      <c r="C111" s="242"/>
      <c r="D111" s="242"/>
      <c r="E111" s="242"/>
      <c r="F111" s="242"/>
      <c r="G111" s="272"/>
      <c r="H111" s="221"/>
      <c r="I111" s="265"/>
      <c r="J111" s="288"/>
      <c r="K111" s="289"/>
      <c r="L111" s="289"/>
      <c r="M111" s="289"/>
      <c r="N111" s="289"/>
      <c r="O111" s="289"/>
      <c r="P111" s="289"/>
      <c r="Q111" s="289"/>
      <c r="R111" s="289"/>
      <c r="S111" s="289"/>
      <c r="T111" s="289"/>
      <c r="U111" s="289"/>
      <c r="V111" s="290"/>
    </row>
    <row r="112" spans="2:22" ht="15" customHeight="1" x14ac:dyDescent="0.3">
      <c r="B112" s="250"/>
      <c r="C112" s="242"/>
      <c r="D112" s="242"/>
      <c r="E112" s="242"/>
      <c r="F112" s="242"/>
      <c r="G112" s="272"/>
      <c r="H112" s="221"/>
      <c r="I112" s="265"/>
      <c r="J112" s="288"/>
      <c r="K112" s="289"/>
      <c r="L112" s="289"/>
      <c r="M112" s="289"/>
      <c r="N112" s="289"/>
      <c r="O112" s="289"/>
      <c r="P112" s="289"/>
      <c r="Q112" s="289"/>
      <c r="R112" s="289"/>
      <c r="S112" s="289"/>
      <c r="T112" s="289"/>
      <c r="U112" s="289"/>
      <c r="V112" s="290"/>
    </row>
    <row r="114" ht="45" customHeight="1" x14ac:dyDescent="0.3"/>
    <row r="115" ht="15" customHeight="1" x14ac:dyDescent="0.3"/>
    <row r="116" ht="15" customHeight="1" x14ac:dyDescent="0.3"/>
  </sheetData>
  <mergeCells count="75">
    <mergeCell ref="B80:B84"/>
    <mergeCell ref="C80:C84"/>
    <mergeCell ref="H80:H84"/>
    <mergeCell ref="I80:I84"/>
    <mergeCell ref="J80:V84"/>
    <mergeCell ref="J108:V108"/>
    <mergeCell ref="J109:V109"/>
    <mergeCell ref="J110:V110"/>
    <mergeCell ref="J111:V111"/>
    <mergeCell ref="J112:V112"/>
    <mergeCell ref="B13:B16"/>
    <mergeCell ref="B75:B79"/>
    <mergeCell ref="C75:C79"/>
    <mergeCell ref="H75:H79"/>
    <mergeCell ref="I75:I79"/>
    <mergeCell ref="C28:H28"/>
    <mergeCell ref="B58:B61"/>
    <mergeCell ref="B62:B65"/>
    <mergeCell ref="C58:C61"/>
    <mergeCell ref="C62:C65"/>
    <mergeCell ref="H58:H61"/>
    <mergeCell ref="B67:B74"/>
    <mergeCell ref="C67:C74"/>
    <mergeCell ref="H67:H74"/>
    <mergeCell ref="I67:I74"/>
    <mergeCell ref="J107:V107"/>
    <mergeCell ref="J96:V96"/>
    <mergeCell ref="J97:V97"/>
    <mergeCell ref="J98:V98"/>
    <mergeCell ref="J99:V99"/>
    <mergeCell ref="J100:V100"/>
    <mergeCell ref="J101:V101"/>
    <mergeCell ref="J102:V102"/>
    <mergeCell ref="J103:V103"/>
    <mergeCell ref="J104:V104"/>
    <mergeCell ref="J105:V105"/>
    <mergeCell ref="J106:V106"/>
    <mergeCell ref="J95:V95"/>
    <mergeCell ref="J85:V85"/>
    <mergeCell ref="J86:V86"/>
    <mergeCell ref="J87:V87"/>
    <mergeCell ref="J88:V88"/>
    <mergeCell ref="J89:V89"/>
    <mergeCell ref="J90:V90"/>
    <mergeCell ref="J91:V91"/>
    <mergeCell ref="J92:V92"/>
    <mergeCell ref="J93:V93"/>
    <mergeCell ref="J94:V94"/>
    <mergeCell ref="J75:V79"/>
    <mergeCell ref="C43:H43"/>
    <mergeCell ref="B56:V56"/>
    <mergeCell ref="J57:V57"/>
    <mergeCell ref="J66:V66"/>
    <mergeCell ref="H62:H65"/>
    <mergeCell ref="I58:I61"/>
    <mergeCell ref="I62:I65"/>
    <mergeCell ref="J58:V61"/>
    <mergeCell ref="J62:V65"/>
    <mergeCell ref="J67:V74"/>
    <mergeCell ref="A34:A43"/>
    <mergeCell ref="C34:H34"/>
    <mergeCell ref="C35:H35"/>
    <mergeCell ref="C36:H36"/>
    <mergeCell ref="C37:H37"/>
    <mergeCell ref="C38:H38"/>
    <mergeCell ref="C39:H39"/>
    <mergeCell ref="C40:H40"/>
    <mergeCell ref="C41:H41"/>
    <mergeCell ref="C42:H42"/>
    <mergeCell ref="A29:A33"/>
    <mergeCell ref="C29:H29"/>
    <mergeCell ref="C30:H30"/>
    <mergeCell ref="C31:H31"/>
    <mergeCell ref="C32:H32"/>
    <mergeCell ref="C33:H33"/>
  </mergeCells>
  <conditionalFormatting sqref="C58 C85:G112 C66:G67 E58:G65 D68:G74">
    <cfRule type="cellIs" dxfId="8" priority="8" operator="notEqual">
      <formula>""</formula>
    </cfRule>
  </conditionalFormatting>
  <conditionalFormatting sqref="C75:G75 D76:G79">
    <cfRule type="cellIs" dxfId="7" priority="7" operator="notEqual">
      <formula>""</formula>
    </cfRule>
  </conditionalFormatting>
  <conditionalFormatting sqref="E80:G84">
    <cfRule type="cellIs" dxfId="6" priority="6" operator="notEqual">
      <formula>""</formula>
    </cfRule>
  </conditionalFormatting>
  <conditionalFormatting sqref="D80:D84">
    <cfRule type="cellIs" dxfId="5" priority="5" operator="notEqual">
      <formula>""</formula>
    </cfRule>
  </conditionalFormatting>
  <conditionalFormatting sqref="C80">
    <cfRule type="cellIs" dxfId="4" priority="4" operator="notEqual">
      <formula>""</formula>
    </cfRule>
  </conditionalFormatting>
  <conditionalFormatting sqref="C62">
    <cfRule type="cellIs" dxfId="3" priority="3" operator="notEqual">
      <formula>""</formula>
    </cfRule>
  </conditionalFormatting>
  <conditionalFormatting sqref="D58:D65">
    <cfRule type="cellIs" dxfId="2"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96"/>
  <sheetViews>
    <sheetView workbookViewId="0">
      <selection activeCell="G66" sqref="G66"/>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No Loss Condensate Drain</v>
      </c>
    </row>
    <row r="2" spans="2:9" x14ac:dyDescent="0.3">
      <c r="B2" s="18" t="s">
        <v>191</v>
      </c>
      <c r="C2" s="18" t="s">
        <v>3068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47">
        <v>244</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3069</v>
      </c>
      <c r="D26" s="345"/>
      <c r="E26" s="345"/>
      <c r="F26" s="345"/>
      <c r="G26" s="345"/>
      <c r="H26" s="346"/>
      <c r="P26" s="31"/>
      <c r="Q26" s="31"/>
    </row>
    <row r="27" spans="1:17" x14ac:dyDescent="0.3">
      <c r="A27" s="301"/>
      <c r="B27" s="30" t="s">
        <v>212</v>
      </c>
      <c r="C27" s="344" t="s">
        <v>3070</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3071</v>
      </c>
      <c r="C55" s="242"/>
      <c r="D55" s="242"/>
      <c r="E55" s="242"/>
      <c r="F55" s="242"/>
      <c r="G55" s="33">
        <v>3</v>
      </c>
      <c r="H55" s="221" t="s">
        <v>256</v>
      </c>
      <c r="I55" s="221" t="s">
        <v>3072</v>
      </c>
      <c r="J55" s="288" t="s">
        <v>3073</v>
      </c>
      <c r="K55" s="289"/>
      <c r="L55" s="289"/>
      <c r="M55" s="289"/>
      <c r="N55" s="289"/>
      <c r="O55" s="289"/>
      <c r="P55" s="289"/>
      <c r="Q55" s="289"/>
      <c r="R55" s="289"/>
      <c r="S55" s="289"/>
      <c r="T55" s="289"/>
      <c r="U55" s="289"/>
      <c r="V55" s="290"/>
    </row>
    <row r="56" spans="2:22" ht="15" customHeight="1" x14ac:dyDescent="0.3">
      <c r="B56" s="306" t="s">
        <v>3064</v>
      </c>
      <c r="C56" s="312" t="s">
        <v>3065</v>
      </c>
      <c r="D56" s="272"/>
      <c r="E56" s="242"/>
      <c r="F56" s="242"/>
      <c r="G56" s="35">
        <v>0.184</v>
      </c>
      <c r="H56" s="309" t="s">
        <v>256</v>
      </c>
      <c r="I56" s="309" t="s">
        <v>3066</v>
      </c>
      <c r="J56" s="322" t="s">
        <v>3067</v>
      </c>
      <c r="K56" s="323"/>
      <c r="L56" s="323"/>
      <c r="M56" s="323"/>
      <c r="N56" s="323"/>
      <c r="O56" s="323"/>
      <c r="P56" s="323"/>
      <c r="Q56" s="323"/>
      <c r="R56" s="323"/>
      <c r="S56" s="323"/>
      <c r="T56" s="323"/>
      <c r="U56" s="323"/>
      <c r="V56" s="324"/>
    </row>
    <row r="57" spans="2:22" ht="15" customHeight="1" x14ac:dyDescent="0.3">
      <c r="B57" s="307"/>
      <c r="C57" s="313"/>
      <c r="D57" s="272"/>
      <c r="E57" s="242"/>
      <c r="F57" s="242"/>
      <c r="G57" s="35">
        <v>0.13600000000000001</v>
      </c>
      <c r="H57" s="310"/>
      <c r="I57" s="310"/>
      <c r="J57" s="325"/>
      <c r="K57" s="347"/>
      <c r="L57" s="347"/>
      <c r="M57" s="347"/>
      <c r="N57" s="347"/>
      <c r="O57" s="347"/>
      <c r="P57" s="347"/>
      <c r="Q57" s="347"/>
      <c r="R57" s="347"/>
      <c r="S57" s="347"/>
      <c r="T57" s="347"/>
      <c r="U57" s="347"/>
      <c r="V57" s="327"/>
    </row>
    <row r="58" spans="2:22" ht="15" customHeight="1" x14ac:dyDescent="0.3">
      <c r="B58" s="307"/>
      <c r="C58" s="313"/>
      <c r="D58" s="272"/>
      <c r="E58" s="242"/>
      <c r="F58" s="242"/>
      <c r="G58" s="35">
        <v>0.152</v>
      </c>
      <c r="H58" s="310"/>
      <c r="I58" s="310"/>
      <c r="J58" s="325"/>
      <c r="K58" s="347"/>
      <c r="L58" s="347"/>
      <c r="M58" s="347"/>
      <c r="N58" s="347"/>
      <c r="O58" s="347"/>
      <c r="P58" s="347"/>
      <c r="Q58" s="347"/>
      <c r="R58" s="347"/>
      <c r="S58" s="347"/>
      <c r="T58" s="347"/>
      <c r="U58" s="347"/>
      <c r="V58" s="327"/>
    </row>
    <row r="59" spans="2:22" ht="15" customHeight="1" x14ac:dyDescent="0.3">
      <c r="B59" s="307"/>
      <c r="C59" s="313"/>
      <c r="D59" s="272"/>
      <c r="E59" s="242"/>
      <c r="F59" s="242"/>
      <c r="G59" s="35">
        <v>5.5E-2</v>
      </c>
      <c r="H59" s="310"/>
      <c r="I59" s="310"/>
      <c r="J59" s="325"/>
      <c r="K59" s="347"/>
      <c r="L59" s="347"/>
      <c r="M59" s="347"/>
      <c r="N59" s="347"/>
      <c r="O59" s="347"/>
      <c r="P59" s="347"/>
      <c r="Q59" s="347"/>
      <c r="R59" s="347"/>
      <c r="S59" s="347"/>
      <c r="T59" s="347"/>
      <c r="U59" s="347"/>
      <c r="V59" s="327"/>
    </row>
    <row r="60" spans="2:22" ht="15" customHeight="1" x14ac:dyDescent="0.3">
      <c r="B60" s="307"/>
      <c r="C60" s="313"/>
      <c r="D60" s="272"/>
      <c r="E60" s="242"/>
      <c r="F60" s="242"/>
      <c r="G60" s="35">
        <v>5.5E-2</v>
      </c>
      <c r="H60" s="310"/>
      <c r="I60" s="310"/>
      <c r="J60" s="325"/>
      <c r="K60" s="347"/>
      <c r="L60" s="347"/>
      <c r="M60" s="347"/>
      <c r="N60" s="347"/>
      <c r="O60" s="347"/>
      <c r="P60" s="347"/>
      <c r="Q60" s="347"/>
      <c r="R60" s="347"/>
      <c r="S60" s="347"/>
      <c r="T60" s="347"/>
      <c r="U60" s="347"/>
      <c r="V60" s="327"/>
    </row>
    <row r="61" spans="2:22" ht="15" customHeight="1" x14ac:dyDescent="0.3">
      <c r="B61" s="307"/>
      <c r="C61" s="313"/>
      <c r="D61" s="272"/>
      <c r="E61" s="242"/>
      <c r="F61" s="242"/>
      <c r="G61" s="35">
        <v>0.153</v>
      </c>
      <c r="H61" s="310"/>
      <c r="I61" s="310"/>
      <c r="J61" s="325"/>
      <c r="K61" s="347"/>
      <c r="L61" s="347"/>
      <c r="M61" s="347"/>
      <c r="N61" s="347"/>
      <c r="O61" s="347"/>
      <c r="P61" s="347"/>
      <c r="Q61" s="347"/>
      <c r="R61" s="347"/>
      <c r="S61" s="347"/>
      <c r="T61" s="347"/>
      <c r="U61" s="347"/>
      <c r="V61" s="327"/>
    </row>
    <row r="62" spans="2:22" ht="15" customHeight="1" x14ac:dyDescent="0.3">
      <c r="B62" s="307"/>
      <c r="C62" s="313"/>
      <c r="D62" s="272"/>
      <c r="E62" s="242"/>
      <c r="F62" s="242"/>
      <c r="G62" s="35">
        <v>0.17799999999999999</v>
      </c>
      <c r="H62" s="310"/>
      <c r="I62" s="310"/>
      <c r="J62" s="325"/>
      <c r="K62" s="347"/>
      <c r="L62" s="347"/>
      <c r="M62" s="347"/>
      <c r="N62" s="347"/>
      <c r="O62" s="347"/>
      <c r="P62" s="347"/>
      <c r="Q62" s="347"/>
      <c r="R62" s="347"/>
      <c r="S62" s="347"/>
      <c r="T62" s="347"/>
      <c r="U62" s="347"/>
      <c r="V62" s="327"/>
    </row>
    <row r="63" spans="2:22" ht="15" customHeight="1" x14ac:dyDescent="0.3">
      <c r="B63" s="308"/>
      <c r="C63" s="314"/>
      <c r="D63" s="272"/>
      <c r="E63" s="242"/>
      <c r="F63" s="242"/>
      <c r="G63" s="35">
        <v>0.107</v>
      </c>
      <c r="H63" s="311"/>
      <c r="I63" s="311"/>
      <c r="J63" s="328"/>
      <c r="K63" s="329"/>
      <c r="L63" s="329"/>
      <c r="M63" s="329"/>
      <c r="N63" s="329"/>
      <c r="O63" s="329"/>
      <c r="P63" s="329"/>
      <c r="Q63" s="329"/>
      <c r="R63" s="329"/>
      <c r="S63" s="329"/>
      <c r="T63" s="329"/>
      <c r="U63" s="329"/>
      <c r="V63" s="330"/>
    </row>
    <row r="64" spans="2:22" ht="15" customHeight="1" x14ac:dyDescent="0.3">
      <c r="B64" s="250" t="s">
        <v>261</v>
      </c>
      <c r="C64" s="242"/>
      <c r="D64" s="272"/>
      <c r="E64" s="242"/>
      <c r="F64" s="242"/>
      <c r="G64" s="34">
        <v>6136</v>
      </c>
      <c r="H64" s="221" t="s">
        <v>256</v>
      </c>
      <c r="I64" s="221" t="s">
        <v>265</v>
      </c>
      <c r="J64" s="288" t="s">
        <v>3074</v>
      </c>
      <c r="K64" s="289"/>
      <c r="L64" s="289"/>
      <c r="M64" s="289"/>
      <c r="N64" s="289"/>
      <c r="O64" s="289"/>
      <c r="P64" s="289"/>
      <c r="Q64" s="289"/>
      <c r="R64" s="289"/>
      <c r="S64" s="289"/>
      <c r="T64" s="289"/>
      <c r="U64" s="289"/>
      <c r="V64" s="290"/>
    </row>
    <row r="65" spans="2:22" ht="15" customHeight="1" x14ac:dyDescent="0.3">
      <c r="B65" s="250" t="s">
        <v>272</v>
      </c>
      <c r="C65" s="242"/>
      <c r="D65" s="272"/>
      <c r="E65" s="242"/>
      <c r="F65" s="272"/>
      <c r="G65" s="272">
        <v>0.95</v>
      </c>
      <c r="H65" s="221" t="s">
        <v>256</v>
      </c>
      <c r="I65" s="221"/>
      <c r="J65" s="288" t="s">
        <v>2268</v>
      </c>
      <c r="K65" s="289"/>
      <c r="L65" s="289"/>
      <c r="M65" s="289"/>
      <c r="N65" s="289"/>
      <c r="O65" s="289"/>
      <c r="P65" s="289"/>
      <c r="Q65" s="289"/>
      <c r="R65" s="289"/>
      <c r="S65" s="289"/>
      <c r="T65" s="289"/>
      <c r="U65" s="289"/>
      <c r="V65" s="290"/>
    </row>
    <row r="66" spans="2:22" ht="15" customHeight="1" x14ac:dyDescent="0.3">
      <c r="B66" s="250"/>
      <c r="C66" s="242"/>
      <c r="D66" s="272"/>
      <c r="E66" s="242"/>
      <c r="F66" s="272"/>
      <c r="G66" s="272"/>
      <c r="H66" s="221"/>
      <c r="I66" s="221"/>
      <c r="J66" s="288"/>
      <c r="K66" s="289"/>
      <c r="L66" s="289"/>
      <c r="M66" s="289"/>
      <c r="N66" s="289"/>
      <c r="O66" s="289"/>
      <c r="P66" s="289"/>
      <c r="Q66" s="289"/>
      <c r="R66" s="289"/>
      <c r="S66" s="289"/>
      <c r="T66" s="289"/>
      <c r="U66" s="289"/>
      <c r="V66" s="290"/>
    </row>
    <row r="67" spans="2:22" ht="15" customHeight="1" x14ac:dyDescent="0.3">
      <c r="B67" s="250"/>
      <c r="C67" s="242"/>
      <c r="D67" s="272"/>
      <c r="E67" s="242"/>
      <c r="F67" s="272"/>
      <c r="G67" s="272"/>
      <c r="H67" s="221"/>
      <c r="I67" s="221"/>
      <c r="J67" s="288"/>
      <c r="K67" s="289"/>
      <c r="L67" s="289"/>
      <c r="M67" s="289"/>
      <c r="N67" s="289"/>
      <c r="O67" s="289"/>
      <c r="P67" s="289"/>
      <c r="Q67" s="289"/>
      <c r="R67" s="289"/>
      <c r="S67" s="289"/>
      <c r="T67" s="289"/>
      <c r="U67" s="289"/>
      <c r="V67" s="290"/>
    </row>
    <row r="68" spans="2:22" ht="15" customHeight="1" x14ac:dyDescent="0.3">
      <c r="B68" s="250"/>
      <c r="C68" s="242"/>
      <c r="D68" s="272"/>
      <c r="E68" s="242"/>
      <c r="F68" s="242"/>
      <c r="G68" s="272"/>
      <c r="H68" s="221"/>
      <c r="I68" s="221"/>
      <c r="J68" s="288"/>
      <c r="K68" s="289"/>
      <c r="L68" s="289"/>
      <c r="M68" s="289"/>
      <c r="N68" s="289"/>
      <c r="O68" s="289"/>
      <c r="P68" s="289"/>
      <c r="Q68" s="289"/>
      <c r="R68" s="289"/>
      <c r="S68" s="289"/>
      <c r="T68" s="289"/>
      <c r="U68" s="289"/>
      <c r="V68" s="290"/>
    </row>
    <row r="69" spans="2:22" ht="15" customHeight="1" x14ac:dyDescent="0.3">
      <c r="B69" s="250"/>
      <c r="C69" s="242"/>
      <c r="D69" s="272"/>
      <c r="E69" s="242"/>
      <c r="F69" s="242"/>
      <c r="G69" s="272"/>
      <c r="H69" s="221"/>
      <c r="I69" s="221"/>
      <c r="J69" s="288"/>
      <c r="K69" s="289"/>
      <c r="L69" s="289"/>
      <c r="M69" s="289"/>
      <c r="N69" s="289"/>
      <c r="O69" s="289"/>
      <c r="P69" s="289"/>
      <c r="Q69" s="289"/>
      <c r="R69" s="289"/>
      <c r="S69" s="289"/>
      <c r="T69" s="289"/>
      <c r="U69" s="289"/>
      <c r="V69" s="290"/>
    </row>
    <row r="70" spans="2:22" ht="15" customHeight="1" x14ac:dyDescent="0.3">
      <c r="B70" s="250"/>
      <c r="C70" s="242"/>
      <c r="D70" s="272"/>
      <c r="E70" s="242"/>
      <c r="F70" s="242"/>
      <c r="G70" s="272"/>
      <c r="H70" s="221"/>
      <c r="I70" s="221"/>
      <c r="J70" s="288"/>
      <c r="K70" s="289"/>
      <c r="L70" s="289"/>
      <c r="M70" s="289"/>
      <c r="N70" s="289"/>
      <c r="O70" s="289"/>
      <c r="P70" s="289"/>
      <c r="Q70" s="289"/>
      <c r="R70" s="289"/>
      <c r="S70" s="289"/>
      <c r="T70" s="289"/>
      <c r="U70" s="289"/>
      <c r="V70" s="290"/>
    </row>
    <row r="71" spans="2:22" ht="15" customHeight="1" x14ac:dyDescent="0.3">
      <c r="B71" s="250"/>
      <c r="C71" s="242"/>
      <c r="D71" s="272"/>
      <c r="E71" s="242"/>
      <c r="F71" s="242"/>
      <c r="G71" s="272"/>
      <c r="H71" s="221"/>
      <c r="I71" s="221"/>
      <c r="J71" s="288"/>
      <c r="K71" s="289"/>
      <c r="L71" s="289"/>
      <c r="M71" s="289"/>
      <c r="N71" s="289"/>
      <c r="O71" s="289"/>
      <c r="P71" s="289"/>
      <c r="Q71" s="289"/>
      <c r="R71" s="289"/>
      <c r="S71" s="289"/>
      <c r="T71" s="289"/>
      <c r="U71" s="289"/>
      <c r="V71" s="290"/>
    </row>
    <row r="72" spans="2:22" ht="15" customHeight="1" x14ac:dyDescent="0.3">
      <c r="B72" s="250"/>
      <c r="C72" s="242"/>
      <c r="D72" s="272"/>
      <c r="E72" s="242"/>
      <c r="F72" s="242"/>
      <c r="G72" s="272"/>
      <c r="H72" s="221"/>
      <c r="I72" s="221"/>
      <c r="J72" s="288"/>
      <c r="K72" s="289"/>
      <c r="L72" s="289"/>
      <c r="M72" s="289"/>
      <c r="N72" s="289"/>
      <c r="O72" s="289"/>
      <c r="P72" s="289"/>
      <c r="Q72" s="289"/>
      <c r="R72" s="289"/>
      <c r="S72" s="289"/>
      <c r="T72" s="289"/>
      <c r="U72" s="289"/>
      <c r="V72" s="290"/>
    </row>
    <row r="73" spans="2:22" ht="15" customHeight="1" x14ac:dyDescent="0.3">
      <c r="B73" s="250"/>
      <c r="C73" s="242"/>
      <c r="D73" s="242"/>
      <c r="E73" s="242"/>
      <c r="F73" s="242"/>
      <c r="G73" s="242"/>
      <c r="H73" s="221"/>
      <c r="I73" s="221"/>
      <c r="J73" s="288"/>
      <c r="K73" s="289"/>
      <c r="L73" s="289"/>
      <c r="M73" s="289"/>
      <c r="N73" s="289"/>
      <c r="O73" s="289"/>
      <c r="P73" s="289"/>
      <c r="Q73" s="289"/>
      <c r="R73" s="289"/>
      <c r="S73" s="289"/>
      <c r="T73" s="289"/>
      <c r="U73" s="289"/>
      <c r="V73" s="290"/>
    </row>
    <row r="74" spans="2:22" ht="15" customHeight="1" x14ac:dyDescent="0.3">
      <c r="B74" s="250"/>
      <c r="C74" s="242"/>
      <c r="D74" s="272"/>
      <c r="E74" s="242"/>
      <c r="F74" s="242"/>
      <c r="G74" s="272"/>
      <c r="H74" s="221"/>
      <c r="I74" s="221"/>
      <c r="J74" s="288"/>
      <c r="K74" s="289"/>
      <c r="L74" s="289"/>
      <c r="M74" s="289"/>
      <c r="N74" s="289"/>
      <c r="O74" s="289"/>
      <c r="P74" s="289"/>
      <c r="Q74" s="289"/>
      <c r="R74" s="289"/>
      <c r="S74" s="289"/>
      <c r="T74" s="289"/>
      <c r="U74" s="289"/>
      <c r="V74" s="290"/>
    </row>
    <row r="75" spans="2:22" ht="15" customHeight="1" x14ac:dyDescent="0.3">
      <c r="B75" s="250"/>
      <c r="C75" s="242"/>
      <c r="D75" s="272"/>
      <c r="E75" s="242"/>
      <c r="F75" s="242"/>
      <c r="G75" s="272"/>
      <c r="H75" s="221"/>
      <c r="I75" s="221"/>
      <c r="J75" s="288"/>
      <c r="K75" s="289"/>
      <c r="L75" s="289"/>
      <c r="M75" s="289"/>
      <c r="N75" s="289"/>
      <c r="O75" s="289"/>
      <c r="P75" s="289"/>
      <c r="Q75" s="289"/>
      <c r="R75" s="289"/>
      <c r="S75" s="289"/>
      <c r="T75" s="289"/>
      <c r="U75" s="289"/>
      <c r="V75" s="290"/>
    </row>
    <row r="76" spans="2:22" ht="15" customHeight="1" x14ac:dyDescent="0.3">
      <c r="B76" s="250"/>
      <c r="C76" s="242"/>
      <c r="D76" s="272"/>
      <c r="E76" s="242"/>
      <c r="F76" s="242"/>
      <c r="G76" s="272"/>
      <c r="H76" s="221"/>
      <c r="I76" s="221"/>
      <c r="J76" s="288"/>
      <c r="K76" s="289"/>
      <c r="L76" s="289"/>
      <c r="M76" s="289"/>
      <c r="N76" s="289"/>
      <c r="O76" s="289"/>
      <c r="P76" s="289"/>
      <c r="Q76" s="289"/>
      <c r="R76" s="289"/>
      <c r="S76" s="289"/>
      <c r="T76" s="289"/>
      <c r="U76" s="289"/>
      <c r="V76" s="290"/>
    </row>
    <row r="77" spans="2:22" ht="15" customHeight="1" x14ac:dyDescent="0.3">
      <c r="B77" s="250"/>
      <c r="C77" s="242"/>
      <c r="D77" s="242"/>
      <c r="E77" s="242"/>
      <c r="F77" s="242"/>
      <c r="G77" s="272"/>
      <c r="H77" s="221"/>
      <c r="I77" s="267"/>
      <c r="J77" s="288"/>
      <c r="K77" s="289"/>
      <c r="L77" s="289"/>
      <c r="M77" s="289"/>
      <c r="N77" s="289"/>
      <c r="O77" s="289"/>
      <c r="P77" s="289"/>
      <c r="Q77" s="289"/>
      <c r="R77" s="289"/>
      <c r="S77" s="289"/>
      <c r="T77" s="289"/>
      <c r="U77" s="289"/>
      <c r="V77" s="290"/>
    </row>
    <row r="78" spans="2:22" x14ac:dyDescent="0.3">
      <c r="B78" s="250"/>
      <c r="C78" s="242"/>
      <c r="D78" s="272"/>
      <c r="E78" s="242"/>
      <c r="F78" s="242"/>
      <c r="G78" s="272"/>
      <c r="H78" s="221"/>
      <c r="I78" s="221"/>
      <c r="J78" s="288"/>
      <c r="K78" s="289"/>
      <c r="L78" s="289"/>
      <c r="M78" s="289"/>
      <c r="N78" s="289"/>
      <c r="O78" s="289"/>
      <c r="P78" s="289"/>
      <c r="Q78" s="289"/>
      <c r="R78" s="289"/>
      <c r="S78" s="289"/>
      <c r="T78" s="289"/>
      <c r="U78" s="289"/>
      <c r="V78" s="290"/>
    </row>
    <row r="79" spans="2:22" x14ac:dyDescent="0.3">
      <c r="B79" s="250"/>
      <c r="C79" s="242"/>
      <c r="D79" s="272"/>
      <c r="E79" s="242"/>
      <c r="F79" s="242"/>
      <c r="G79" s="272"/>
      <c r="H79" s="221"/>
      <c r="I79" s="221"/>
      <c r="J79" s="288"/>
      <c r="K79" s="289"/>
      <c r="L79" s="289"/>
      <c r="M79" s="289"/>
      <c r="N79" s="289"/>
      <c r="O79" s="289"/>
      <c r="P79" s="289"/>
      <c r="Q79" s="289"/>
      <c r="R79" s="289"/>
      <c r="S79" s="289"/>
      <c r="T79" s="289"/>
      <c r="U79" s="289"/>
      <c r="V79" s="290"/>
    </row>
    <row r="80" spans="2:22" x14ac:dyDescent="0.3">
      <c r="B80" s="250"/>
      <c r="C80" s="242"/>
      <c r="D80" s="272"/>
      <c r="E80" s="242"/>
      <c r="F80" s="242"/>
      <c r="G80" s="272"/>
      <c r="H80" s="221"/>
      <c r="I80" s="221"/>
      <c r="J80" s="288"/>
      <c r="K80" s="289"/>
      <c r="L80" s="289"/>
      <c r="M80" s="289"/>
      <c r="N80" s="289"/>
      <c r="O80" s="289"/>
      <c r="P80" s="289"/>
      <c r="Q80" s="289"/>
      <c r="R80" s="289"/>
      <c r="S80" s="289"/>
      <c r="T80" s="289"/>
      <c r="U80" s="289"/>
      <c r="V80" s="290"/>
    </row>
    <row r="81" spans="2:22" ht="15" customHeight="1" x14ac:dyDescent="0.3">
      <c r="B81" s="250"/>
      <c r="C81" s="242"/>
      <c r="D81" s="242"/>
      <c r="E81" s="242"/>
      <c r="F81" s="242"/>
      <c r="G81" s="272"/>
      <c r="H81" s="221"/>
      <c r="I81" s="221"/>
      <c r="J81" s="288"/>
      <c r="K81" s="289"/>
      <c r="L81" s="289"/>
      <c r="M81" s="289"/>
      <c r="N81" s="289"/>
      <c r="O81" s="289"/>
      <c r="P81" s="289"/>
      <c r="Q81" s="289"/>
      <c r="R81" s="289"/>
      <c r="S81" s="289"/>
      <c r="T81" s="289"/>
      <c r="U81" s="289"/>
      <c r="V81" s="290"/>
    </row>
    <row r="82" spans="2:22" ht="15" customHeight="1" x14ac:dyDescent="0.3">
      <c r="B82" s="250"/>
      <c r="C82" s="242"/>
      <c r="D82" s="272"/>
      <c r="E82" s="242"/>
      <c r="F82" s="242"/>
      <c r="G82" s="272"/>
      <c r="H82" s="221"/>
      <c r="I82" s="221"/>
      <c r="J82" s="288"/>
      <c r="K82" s="289"/>
      <c r="L82" s="289"/>
      <c r="M82" s="289"/>
      <c r="N82" s="289"/>
      <c r="O82" s="289"/>
      <c r="P82" s="289"/>
      <c r="Q82" s="289"/>
      <c r="R82" s="289"/>
      <c r="S82" s="289"/>
      <c r="T82" s="289"/>
      <c r="U82" s="289"/>
      <c r="V82" s="290"/>
    </row>
    <row r="83" spans="2:22" ht="15" customHeight="1" x14ac:dyDescent="0.3">
      <c r="B83" s="250"/>
      <c r="C83" s="242"/>
      <c r="D83" s="272"/>
      <c r="E83" s="242"/>
      <c r="F83" s="242"/>
      <c r="G83" s="27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x14ac:dyDescent="0.3">
      <c r="B85" s="250"/>
      <c r="C85" s="242"/>
      <c r="D85" s="242"/>
      <c r="E85" s="242"/>
      <c r="F85" s="242"/>
      <c r="G85" s="242"/>
      <c r="H85" s="221"/>
      <c r="I85" s="221"/>
      <c r="J85" s="288"/>
      <c r="K85" s="289"/>
      <c r="L85" s="289"/>
      <c r="M85" s="289"/>
      <c r="N85" s="289"/>
      <c r="O85" s="289"/>
      <c r="P85" s="289"/>
      <c r="Q85" s="289"/>
      <c r="R85" s="289"/>
      <c r="S85" s="289"/>
      <c r="T85" s="289"/>
      <c r="U85" s="289"/>
      <c r="V85" s="290"/>
    </row>
    <row r="86" spans="2:22" x14ac:dyDescent="0.3">
      <c r="B86" s="250"/>
      <c r="C86" s="242"/>
      <c r="D86" s="242"/>
      <c r="E86" s="242"/>
      <c r="F86" s="242"/>
      <c r="G86" s="242"/>
      <c r="H86" s="221"/>
      <c r="I86" s="221"/>
      <c r="J86" s="288"/>
      <c r="K86" s="289"/>
      <c r="L86" s="289"/>
      <c r="M86" s="289"/>
      <c r="N86" s="289"/>
      <c r="O86" s="289"/>
      <c r="P86" s="289"/>
      <c r="Q86" s="289"/>
      <c r="R86" s="289"/>
      <c r="S86" s="289"/>
      <c r="T86" s="289"/>
      <c r="U86" s="289"/>
      <c r="V86" s="290"/>
    </row>
    <row r="87" spans="2:22" ht="15" customHeight="1" x14ac:dyDescent="0.3">
      <c r="B87" s="250"/>
      <c r="C87" s="242"/>
      <c r="D87" s="242"/>
      <c r="E87" s="242"/>
      <c r="F87" s="242"/>
      <c r="G87" s="272"/>
      <c r="H87" s="221"/>
      <c r="I87" s="221"/>
      <c r="J87" s="288"/>
      <c r="K87" s="289"/>
      <c r="L87" s="289"/>
      <c r="M87" s="289"/>
      <c r="N87" s="289"/>
      <c r="O87" s="289"/>
      <c r="P87" s="289"/>
      <c r="Q87" s="289"/>
      <c r="R87" s="289"/>
      <c r="S87" s="289"/>
      <c r="T87" s="289"/>
      <c r="U87" s="289"/>
      <c r="V87" s="290"/>
    </row>
    <row r="88" spans="2:22" ht="15" customHeight="1"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ht="15" customHeight="1"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42"/>
      <c r="E91" s="242"/>
      <c r="F91" s="242"/>
      <c r="G91" s="272"/>
      <c r="H91" s="221"/>
      <c r="I91" s="265"/>
      <c r="J91" s="288"/>
      <c r="K91" s="289"/>
      <c r="L91" s="289"/>
      <c r="M91" s="289"/>
      <c r="N91" s="289"/>
      <c r="O91" s="289"/>
      <c r="P91" s="289"/>
      <c r="Q91" s="289"/>
      <c r="R91" s="289"/>
      <c r="S91" s="289"/>
      <c r="T91" s="289"/>
      <c r="U91" s="289"/>
      <c r="V91" s="290"/>
    </row>
    <row r="92" spans="2:22" ht="15" customHeight="1" x14ac:dyDescent="0.3">
      <c r="B92" s="250"/>
      <c r="C92" s="242"/>
      <c r="D92" s="242"/>
      <c r="E92" s="242"/>
      <c r="F92" s="242"/>
      <c r="G92" s="272"/>
      <c r="H92" s="221"/>
      <c r="I92" s="265"/>
      <c r="J92" s="288"/>
      <c r="K92" s="289"/>
      <c r="L92" s="289"/>
      <c r="M92" s="289"/>
      <c r="N92" s="289"/>
      <c r="O92" s="289"/>
      <c r="P92" s="289"/>
      <c r="Q92" s="289"/>
      <c r="R92" s="289"/>
      <c r="S92" s="289"/>
      <c r="T92" s="289"/>
      <c r="U92" s="289"/>
      <c r="V92" s="290"/>
    </row>
    <row r="94" spans="2:22" ht="45" customHeight="1" x14ac:dyDescent="0.3"/>
    <row r="95" spans="2:22" ht="15" customHeight="1" x14ac:dyDescent="0.3"/>
    <row r="96" spans="2:22" ht="15" customHeight="1" x14ac:dyDescent="0.3"/>
  </sheetData>
  <mergeCells count="55">
    <mergeCell ref="J88:V88"/>
    <mergeCell ref="J89:V89"/>
    <mergeCell ref="J90:V90"/>
    <mergeCell ref="J91:V91"/>
    <mergeCell ref="J92:V92"/>
    <mergeCell ref="B56:B63"/>
    <mergeCell ref="C56:C63"/>
    <mergeCell ref="H56:H63"/>
    <mergeCell ref="I56:I63"/>
    <mergeCell ref="J56:V63"/>
    <mergeCell ref="J87:V87"/>
    <mergeCell ref="J76:V76"/>
    <mergeCell ref="J77:V77"/>
    <mergeCell ref="J78:V78"/>
    <mergeCell ref="J79:V79"/>
    <mergeCell ref="J80:V80"/>
    <mergeCell ref="J81:V81"/>
    <mergeCell ref="J82:V82"/>
    <mergeCell ref="J83:V83"/>
    <mergeCell ref="J84:V84"/>
    <mergeCell ref="J85:V85"/>
    <mergeCell ref="J86:V86"/>
    <mergeCell ref="J75:V75"/>
    <mergeCell ref="J64:V64"/>
    <mergeCell ref="J65:V65"/>
    <mergeCell ref="J66:V66"/>
    <mergeCell ref="J67:V67"/>
    <mergeCell ref="J68:V68"/>
    <mergeCell ref="J69:V69"/>
    <mergeCell ref="J70:V70"/>
    <mergeCell ref="J71:V71"/>
    <mergeCell ref="J72:V72"/>
    <mergeCell ref="J73:V73"/>
    <mergeCell ref="J74:V74"/>
    <mergeCell ref="C40:H40"/>
    <mergeCell ref="B53:V53"/>
    <mergeCell ref="J54:V54"/>
    <mergeCell ref="J55:V55"/>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5 C64:G92">
    <cfRule type="cellIs" dxfId="1" priority="2" operator="notEqual">
      <formula>""</formula>
    </cfRule>
  </conditionalFormatting>
  <conditionalFormatting sqref="C56:G56 D57:G63">
    <cfRule type="cellIs" dxfId="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6"/>
  <sheetViews>
    <sheetView topLeftCell="A7"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Heat Mat</v>
      </c>
    </row>
    <row r="2" spans="2:9" x14ac:dyDescent="0.3">
      <c r="B2" s="18" t="s">
        <v>191</v>
      </c>
      <c r="C2" s="24" t="s">
        <v>417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225</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30" customHeight="1" x14ac:dyDescent="0.3">
      <c r="A26" s="300" t="s">
        <v>210</v>
      </c>
      <c r="B26" s="30" t="s">
        <v>211</v>
      </c>
      <c r="C26" s="288" t="s">
        <v>418</v>
      </c>
      <c r="D26" s="354"/>
      <c r="E26" s="354"/>
      <c r="F26" s="354"/>
      <c r="G26" s="354"/>
      <c r="H26" s="355"/>
      <c r="P26" s="31"/>
      <c r="Q26" s="31"/>
    </row>
    <row r="27" spans="1:17" x14ac:dyDescent="0.3">
      <c r="A27" s="301"/>
      <c r="B27" s="30" t="s">
        <v>212</v>
      </c>
      <c r="C27" s="344" t="s">
        <v>365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419</v>
      </c>
      <c r="C55" s="242"/>
      <c r="D55" s="242"/>
      <c r="E55" s="242"/>
      <c r="F55" s="242"/>
      <c r="G55" s="33"/>
      <c r="H55" s="221" t="s">
        <v>264</v>
      </c>
      <c r="I55" s="221" t="s">
        <v>375</v>
      </c>
      <c r="J55" s="288" t="s">
        <v>420</v>
      </c>
      <c r="K55" s="289"/>
      <c r="L55" s="289"/>
      <c r="M55" s="289"/>
      <c r="N55" s="289"/>
      <c r="O55" s="289"/>
      <c r="P55" s="289"/>
      <c r="Q55" s="289"/>
      <c r="R55" s="289"/>
      <c r="S55" s="289"/>
      <c r="T55" s="289"/>
      <c r="U55" s="289"/>
      <c r="V55" s="290"/>
    </row>
    <row r="56" spans="2:22" ht="15" customHeight="1" x14ac:dyDescent="0.3">
      <c r="B56" s="250" t="s">
        <v>421</v>
      </c>
      <c r="C56" s="242"/>
      <c r="D56" s="242"/>
      <c r="E56" s="242"/>
      <c r="F56" s="242"/>
      <c r="G56" s="33"/>
      <c r="H56" s="221" t="s">
        <v>264</v>
      </c>
      <c r="I56" s="221" t="s">
        <v>375</v>
      </c>
      <c r="J56" s="288" t="s">
        <v>422</v>
      </c>
      <c r="K56" s="289"/>
      <c r="L56" s="289"/>
      <c r="M56" s="289"/>
      <c r="N56" s="289"/>
      <c r="O56" s="289"/>
      <c r="P56" s="289"/>
      <c r="Q56" s="289"/>
      <c r="R56" s="289"/>
      <c r="S56" s="289"/>
      <c r="T56" s="289"/>
      <c r="U56" s="289"/>
      <c r="V56" s="290"/>
    </row>
    <row r="57" spans="2:22" ht="15" customHeight="1" x14ac:dyDescent="0.3">
      <c r="B57" s="306" t="s">
        <v>423</v>
      </c>
      <c r="C57" s="312" t="s">
        <v>424</v>
      </c>
      <c r="D57" s="242" t="s">
        <v>425</v>
      </c>
      <c r="E57" s="242"/>
      <c r="F57" s="242"/>
      <c r="G57" s="34">
        <v>338</v>
      </c>
      <c r="H57" s="309" t="s">
        <v>256</v>
      </c>
      <c r="I57" s="309" t="s">
        <v>426</v>
      </c>
      <c r="J57" s="322" t="s">
        <v>427</v>
      </c>
      <c r="K57" s="323"/>
      <c r="L57" s="323"/>
      <c r="M57" s="323"/>
      <c r="N57" s="323"/>
      <c r="O57" s="323"/>
      <c r="P57" s="323"/>
      <c r="Q57" s="323"/>
      <c r="R57" s="323"/>
      <c r="S57" s="323"/>
      <c r="T57" s="323"/>
      <c r="U57" s="323"/>
      <c r="V57" s="324"/>
    </row>
    <row r="58" spans="2:22" ht="15" customHeight="1" x14ac:dyDescent="0.3">
      <c r="B58" s="308"/>
      <c r="C58" s="314"/>
      <c r="D58" s="242" t="s">
        <v>428</v>
      </c>
      <c r="E58" s="242"/>
      <c r="F58" s="242"/>
      <c r="G58" s="34">
        <v>657</v>
      </c>
      <c r="H58" s="311"/>
      <c r="I58" s="311"/>
      <c r="J58" s="328"/>
      <c r="K58" s="329"/>
      <c r="L58" s="329"/>
      <c r="M58" s="329"/>
      <c r="N58" s="329"/>
      <c r="O58" s="329"/>
      <c r="P58" s="329"/>
      <c r="Q58" s="329"/>
      <c r="R58" s="329"/>
      <c r="S58" s="329"/>
      <c r="T58" s="329"/>
      <c r="U58" s="329"/>
      <c r="V58" s="330"/>
    </row>
    <row r="59" spans="2:22" ht="15" customHeight="1" x14ac:dyDescent="0.3">
      <c r="B59" s="306" t="s">
        <v>429</v>
      </c>
      <c r="C59" s="312" t="s">
        <v>424</v>
      </c>
      <c r="D59" s="242" t="s">
        <v>425</v>
      </c>
      <c r="E59" s="242"/>
      <c r="F59" s="242"/>
      <c r="G59" s="34">
        <v>817</v>
      </c>
      <c r="H59" s="309" t="s">
        <v>256</v>
      </c>
      <c r="I59" s="309" t="s">
        <v>426</v>
      </c>
      <c r="J59" s="322" t="s">
        <v>430</v>
      </c>
      <c r="K59" s="323"/>
      <c r="L59" s="323"/>
      <c r="M59" s="323"/>
      <c r="N59" s="323"/>
      <c r="O59" s="323"/>
      <c r="P59" s="323"/>
      <c r="Q59" s="323"/>
      <c r="R59" s="323"/>
      <c r="S59" s="323"/>
      <c r="T59" s="323"/>
      <c r="U59" s="323"/>
      <c r="V59" s="324"/>
    </row>
    <row r="60" spans="2:22" ht="15" customHeight="1" x14ac:dyDescent="0.3">
      <c r="B60" s="308"/>
      <c r="C60" s="314"/>
      <c r="D60" s="242" t="s">
        <v>428</v>
      </c>
      <c r="E60" s="242"/>
      <c r="F60" s="242"/>
      <c r="G60" s="34">
        <v>1327</v>
      </c>
      <c r="H60" s="311"/>
      <c r="I60" s="311"/>
      <c r="J60" s="328"/>
      <c r="K60" s="329"/>
      <c r="L60" s="329"/>
      <c r="M60" s="329"/>
      <c r="N60" s="329"/>
      <c r="O60" s="329"/>
      <c r="P60" s="329"/>
      <c r="Q60" s="329"/>
      <c r="R60" s="329"/>
      <c r="S60" s="329"/>
      <c r="T60" s="329"/>
      <c r="U60" s="329"/>
      <c r="V60" s="330"/>
    </row>
    <row r="61" spans="2:22" ht="15" customHeight="1" x14ac:dyDescent="0.3">
      <c r="B61" s="250" t="s">
        <v>431</v>
      </c>
      <c r="C61" s="242"/>
      <c r="D61" s="272"/>
      <c r="E61" s="242"/>
      <c r="F61" s="242"/>
      <c r="G61" s="272"/>
      <c r="H61" s="221" t="s">
        <v>264</v>
      </c>
      <c r="I61" s="221" t="s">
        <v>375</v>
      </c>
      <c r="J61" s="288" t="s">
        <v>432</v>
      </c>
      <c r="K61" s="289"/>
      <c r="L61" s="289"/>
      <c r="M61" s="289"/>
      <c r="N61" s="289"/>
      <c r="O61" s="289"/>
      <c r="P61" s="289"/>
      <c r="Q61" s="289"/>
      <c r="R61" s="289"/>
      <c r="S61" s="289"/>
      <c r="T61" s="289"/>
      <c r="U61" s="289"/>
      <c r="V61" s="290"/>
    </row>
    <row r="62" spans="2:22" ht="15" customHeight="1" x14ac:dyDescent="0.3">
      <c r="B62" s="250" t="s">
        <v>433</v>
      </c>
      <c r="C62" s="242"/>
      <c r="D62" s="272"/>
      <c r="E62" s="242"/>
      <c r="F62" s="242"/>
      <c r="G62" s="34">
        <v>383</v>
      </c>
      <c r="H62" s="221" t="s">
        <v>256</v>
      </c>
      <c r="I62" s="221" t="s">
        <v>434</v>
      </c>
      <c r="J62" s="288" t="s">
        <v>435</v>
      </c>
      <c r="K62" s="289"/>
      <c r="L62" s="289"/>
      <c r="M62" s="289"/>
      <c r="N62" s="289"/>
      <c r="O62" s="289"/>
      <c r="P62" s="289"/>
      <c r="Q62" s="289"/>
      <c r="R62" s="289"/>
      <c r="S62" s="289"/>
      <c r="T62" s="289"/>
      <c r="U62" s="289"/>
      <c r="V62" s="290"/>
    </row>
    <row r="64" spans="2:22" ht="45" customHeight="1" x14ac:dyDescent="0.3"/>
    <row r="65" ht="15" customHeight="1" x14ac:dyDescent="0.3"/>
    <row r="66" ht="15" customHeight="1" x14ac:dyDescent="0.3"/>
  </sheetData>
  <mergeCells count="34">
    <mergeCell ref="J59:V60"/>
    <mergeCell ref="I57:I58"/>
    <mergeCell ref="I59:I60"/>
    <mergeCell ref="H57:H58"/>
    <mergeCell ref="H59:H60"/>
    <mergeCell ref="J56:V56"/>
    <mergeCell ref="J61:V61"/>
    <mergeCell ref="J62:V62"/>
    <mergeCell ref="C36:H36"/>
    <mergeCell ref="C37:H37"/>
    <mergeCell ref="C38:H38"/>
    <mergeCell ref="C39:H39"/>
    <mergeCell ref="C40:H40"/>
    <mergeCell ref="B53:V53"/>
    <mergeCell ref="J54:V54"/>
    <mergeCell ref="J55:V55"/>
    <mergeCell ref="B57:B58"/>
    <mergeCell ref="B59:B60"/>
    <mergeCell ref="C57:C58"/>
    <mergeCell ref="C59:C60"/>
    <mergeCell ref="J57:V58"/>
    <mergeCell ref="C25:H25"/>
    <mergeCell ref="A26:A30"/>
    <mergeCell ref="C26:H26"/>
    <mergeCell ref="C27:H27"/>
    <mergeCell ref="C28:H28"/>
    <mergeCell ref="C29:H29"/>
    <mergeCell ref="C30:H30"/>
    <mergeCell ref="A31:A40"/>
    <mergeCell ref="C31:H31"/>
    <mergeCell ref="C32:H32"/>
    <mergeCell ref="C33:H33"/>
    <mergeCell ref="C34:H34"/>
    <mergeCell ref="C35:H35"/>
  </mergeCells>
  <conditionalFormatting sqref="C55:G57 C61:G62 D58:G58 E59:G60">
    <cfRule type="cellIs" dxfId="1879" priority="3" operator="notEqual">
      <formula>""</formula>
    </cfRule>
  </conditionalFormatting>
  <conditionalFormatting sqref="C59">
    <cfRule type="cellIs" dxfId="1878" priority="2" operator="notEqual">
      <formula>""</formula>
    </cfRule>
  </conditionalFormatting>
  <conditionalFormatting sqref="D59:D60">
    <cfRule type="cellIs" dxfId="1877"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8"/>
  <sheetViews>
    <sheetView topLeftCell="A19"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2" ht="23.4" x14ac:dyDescent="0.3">
      <c r="B1" s="23" t="str">
        <f ca="1">MID(CELL("Filename",I7),SEARCH("]",CELL("Filename",I7),1)+1,100)</f>
        <v>Grain Dryer</v>
      </c>
    </row>
    <row r="2" spans="2:12" x14ac:dyDescent="0.3">
      <c r="B2" s="18" t="s">
        <v>191</v>
      </c>
      <c r="C2" s="24" t="s">
        <v>436</v>
      </c>
    </row>
    <row r="4" spans="2:12" x14ac:dyDescent="0.3">
      <c r="B4" s="24" t="s">
        <v>192</v>
      </c>
      <c r="J4" s="24" t="s">
        <v>193</v>
      </c>
    </row>
    <row r="5" spans="2:12" ht="39.6" x14ac:dyDescent="0.3">
      <c r="B5" s="284" t="s">
        <v>194</v>
      </c>
      <c r="C5" s="284" t="s">
        <v>195</v>
      </c>
      <c r="D5" s="25" t="s">
        <v>196</v>
      </c>
      <c r="J5" s="284" t="s">
        <v>194</v>
      </c>
      <c r="K5" s="284" t="s">
        <v>195</v>
      </c>
      <c r="L5" s="25" t="s">
        <v>197</v>
      </c>
    </row>
    <row r="6" spans="2:12" ht="15" customHeight="1" x14ac:dyDescent="0.3">
      <c r="B6" s="26"/>
      <c r="C6" s="26"/>
      <c r="D6" s="221">
        <v>15</v>
      </c>
      <c r="J6" s="26"/>
      <c r="K6" s="26"/>
      <c r="L6" s="221"/>
    </row>
    <row r="7" spans="2:12" x14ac:dyDescent="0.3">
      <c r="D7" s="27"/>
    </row>
    <row r="11" spans="2:12" x14ac:dyDescent="0.3">
      <c r="B11" s="24" t="s">
        <v>198</v>
      </c>
      <c r="C11" s="28"/>
      <c r="D11" s="27"/>
      <c r="J11" s="24" t="s">
        <v>199</v>
      </c>
      <c r="K11" s="4"/>
      <c r="L11" s="4"/>
    </row>
    <row r="12" spans="2:12" ht="45.75" customHeight="1" x14ac:dyDescent="0.3">
      <c r="B12" s="284" t="s">
        <v>200</v>
      </c>
      <c r="C12" s="284" t="s">
        <v>195</v>
      </c>
      <c r="D12" s="284" t="s">
        <v>232</v>
      </c>
      <c r="E12" s="284" t="s">
        <v>239</v>
      </c>
      <c r="F12" s="25" t="s">
        <v>201</v>
      </c>
      <c r="G12" s="25" t="s">
        <v>202</v>
      </c>
      <c r="J12" s="284" t="s">
        <v>194</v>
      </c>
      <c r="K12" s="284" t="s">
        <v>195</v>
      </c>
      <c r="L12" s="25" t="s">
        <v>203</v>
      </c>
    </row>
    <row r="13" spans="2:12" x14ac:dyDescent="0.3">
      <c r="B13" s="333" t="s">
        <v>437</v>
      </c>
      <c r="C13" s="257" t="s">
        <v>438</v>
      </c>
      <c r="D13" s="333" t="s">
        <v>439</v>
      </c>
      <c r="E13" s="257" t="s">
        <v>440</v>
      </c>
      <c r="F13" s="38">
        <v>20000</v>
      </c>
      <c r="G13" s="222"/>
      <c r="J13" s="222"/>
      <c r="K13" s="222"/>
      <c r="L13" s="5"/>
    </row>
    <row r="14" spans="2:12" ht="26.4" x14ac:dyDescent="0.3">
      <c r="B14" s="333"/>
      <c r="C14" s="257" t="s">
        <v>441</v>
      </c>
      <c r="D14" s="333"/>
      <c r="E14" s="257" t="s">
        <v>442</v>
      </c>
      <c r="F14" s="40">
        <v>30000</v>
      </c>
      <c r="G14" s="26"/>
    </row>
    <row r="15" spans="2:12" ht="26.4" x14ac:dyDescent="0.3">
      <c r="B15" s="333"/>
      <c r="C15" s="257" t="s">
        <v>443</v>
      </c>
      <c r="D15" s="333"/>
      <c r="E15" s="257" t="s">
        <v>444</v>
      </c>
      <c r="F15" s="40">
        <v>40000</v>
      </c>
      <c r="G15" s="26"/>
    </row>
    <row r="16" spans="2:12" ht="26.4" x14ac:dyDescent="0.3">
      <c r="B16" s="333"/>
      <c r="C16" s="257" t="s">
        <v>445</v>
      </c>
      <c r="D16" s="333"/>
      <c r="E16" s="257" t="s">
        <v>446</v>
      </c>
      <c r="F16" s="40">
        <v>70000</v>
      </c>
      <c r="G16" s="26"/>
    </row>
    <row r="17" spans="1:17" ht="26.4" x14ac:dyDescent="0.3">
      <c r="B17" s="333"/>
      <c r="C17" s="257" t="s">
        <v>447</v>
      </c>
      <c r="D17" s="333"/>
      <c r="E17" s="257" t="s">
        <v>448</v>
      </c>
      <c r="F17" s="40">
        <v>100000</v>
      </c>
      <c r="G17" s="26"/>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303" t="s">
        <v>209</v>
      </c>
      <c r="D28" s="304"/>
      <c r="E28" s="304"/>
      <c r="F28" s="304"/>
      <c r="G28" s="304"/>
      <c r="H28" s="305"/>
    </row>
    <row r="29" spans="1:17" ht="15" customHeight="1" x14ac:dyDescent="0.3">
      <c r="A29" s="300" t="s">
        <v>210</v>
      </c>
      <c r="B29" s="30" t="s">
        <v>211</v>
      </c>
      <c r="C29" s="344" t="s">
        <v>449</v>
      </c>
      <c r="D29" s="345"/>
      <c r="E29" s="345"/>
      <c r="F29" s="345"/>
      <c r="G29" s="345"/>
      <c r="H29" s="346"/>
      <c r="P29" s="31"/>
      <c r="Q29" s="31"/>
    </row>
    <row r="30" spans="1:17" x14ac:dyDescent="0.3">
      <c r="A30" s="301"/>
      <c r="B30" s="30" t="s">
        <v>212</v>
      </c>
      <c r="C30" s="291"/>
      <c r="D30" s="292"/>
      <c r="E30" s="292"/>
      <c r="F30" s="292"/>
      <c r="G30" s="292"/>
      <c r="H30" s="293"/>
      <c r="P30" s="31"/>
      <c r="Q30" s="31"/>
    </row>
    <row r="31" spans="1:17" x14ac:dyDescent="0.3">
      <c r="A31" s="301"/>
      <c r="B31" s="30" t="s">
        <v>213</v>
      </c>
      <c r="C31" s="291"/>
      <c r="D31" s="292"/>
      <c r="E31" s="292"/>
      <c r="F31" s="292"/>
      <c r="G31" s="292"/>
      <c r="H31" s="293"/>
      <c r="P31" s="31"/>
      <c r="Q31" s="31"/>
    </row>
    <row r="32" spans="1:17" x14ac:dyDescent="0.3">
      <c r="A32" s="301"/>
      <c r="B32" s="30" t="s">
        <v>214</v>
      </c>
      <c r="C32" s="291"/>
      <c r="D32" s="292"/>
      <c r="E32" s="292"/>
      <c r="F32" s="292"/>
      <c r="G32" s="292"/>
      <c r="H32" s="293"/>
      <c r="P32" s="1"/>
      <c r="Q32" s="1"/>
    </row>
    <row r="33" spans="1:17" x14ac:dyDescent="0.3">
      <c r="A33" s="302"/>
      <c r="B33" s="30" t="s">
        <v>215</v>
      </c>
      <c r="C33" s="291"/>
      <c r="D33" s="292"/>
      <c r="E33" s="292"/>
      <c r="F33" s="292"/>
      <c r="G33" s="292"/>
      <c r="H33" s="293"/>
      <c r="P33" s="31"/>
      <c r="Q33" s="31"/>
    </row>
    <row r="34" spans="1:17" ht="15" customHeight="1" x14ac:dyDescent="0.3">
      <c r="A34" s="300" t="s">
        <v>216</v>
      </c>
      <c r="B34" s="30" t="s">
        <v>217</v>
      </c>
      <c r="C34" s="291"/>
      <c r="D34" s="292"/>
      <c r="E34" s="292"/>
      <c r="F34" s="292"/>
      <c r="G34" s="292"/>
      <c r="H34" s="293"/>
      <c r="P34" s="31"/>
      <c r="Q34" s="31"/>
    </row>
    <row r="35" spans="1:17" x14ac:dyDescent="0.3">
      <c r="A35" s="301"/>
      <c r="B35" s="30" t="s">
        <v>218</v>
      </c>
      <c r="C35" s="291"/>
      <c r="D35" s="292"/>
      <c r="E35" s="292"/>
      <c r="F35" s="292"/>
      <c r="G35" s="292"/>
      <c r="H35" s="293"/>
      <c r="P35" s="31"/>
      <c r="Q35" s="31"/>
    </row>
    <row r="36" spans="1:17" x14ac:dyDescent="0.3">
      <c r="A36" s="301"/>
      <c r="B36" s="30" t="s">
        <v>219</v>
      </c>
      <c r="C36" s="291"/>
      <c r="D36" s="292"/>
      <c r="E36" s="292"/>
      <c r="F36" s="292"/>
      <c r="G36" s="292"/>
      <c r="H36" s="293"/>
      <c r="P36" s="31"/>
      <c r="Q36" s="31"/>
    </row>
    <row r="37" spans="1:17" x14ac:dyDescent="0.3">
      <c r="A37" s="301"/>
      <c r="B37" s="30" t="s">
        <v>220</v>
      </c>
      <c r="C37" s="291"/>
      <c r="D37" s="292"/>
      <c r="E37" s="292"/>
      <c r="F37" s="292"/>
      <c r="G37" s="292"/>
      <c r="H37" s="293"/>
      <c r="P37" s="31"/>
      <c r="Q37" s="31"/>
    </row>
    <row r="38" spans="1:17" x14ac:dyDescent="0.3">
      <c r="A38" s="301"/>
      <c r="B38" s="30" t="s">
        <v>221</v>
      </c>
      <c r="C38" s="291"/>
      <c r="D38" s="292"/>
      <c r="E38" s="292"/>
      <c r="F38" s="292"/>
      <c r="G38" s="292"/>
      <c r="H38" s="293"/>
      <c r="P38" s="31"/>
      <c r="Q38" s="31"/>
    </row>
    <row r="39" spans="1:17" x14ac:dyDescent="0.3">
      <c r="A39" s="301"/>
      <c r="B39" s="30" t="s">
        <v>222</v>
      </c>
      <c r="C39" s="291"/>
      <c r="D39" s="292"/>
      <c r="E39" s="292"/>
      <c r="F39" s="292"/>
      <c r="G39" s="292"/>
      <c r="H39" s="293"/>
      <c r="P39" s="31"/>
      <c r="Q39" s="31"/>
    </row>
    <row r="40" spans="1:17" x14ac:dyDescent="0.3">
      <c r="A40" s="301"/>
      <c r="B40" s="30" t="s">
        <v>223</v>
      </c>
      <c r="C40" s="291"/>
      <c r="D40" s="292"/>
      <c r="E40" s="292"/>
      <c r="F40" s="292"/>
      <c r="G40" s="292"/>
      <c r="H40" s="293"/>
      <c r="P40" s="31"/>
      <c r="Q40" s="31"/>
    </row>
    <row r="41" spans="1:17" x14ac:dyDescent="0.3">
      <c r="A41" s="301"/>
      <c r="B41" s="30" t="s">
        <v>224</v>
      </c>
      <c r="C41" s="291"/>
      <c r="D41" s="292"/>
      <c r="E41" s="292"/>
      <c r="F41" s="292"/>
      <c r="G41" s="292"/>
      <c r="H41" s="293"/>
    </row>
    <row r="42" spans="1:17" x14ac:dyDescent="0.3">
      <c r="A42" s="301"/>
      <c r="B42" s="30" t="s">
        <v>225</v>
      </c>
      <c r="C42" s="291"/>
      <c r="D42" s="292"/>
      <c r="E42" s="292"/>
      <c r="F42" s="292"/>
      <c r="G42" s="292"/>
      <c r="H42" s="293"/>
    </row>
    <row r="43" spans="1:17" x14ac:dyDescent="0.3">
      <c r="A43" s="302"/>
      <c r="B43" s="30" t="s">
        <v>226</v>
      </c>
      <c r="C43" s="291"/>
      <c r="D43" s="292"/>
      <c r="E43" s="292"/>
      <c r="F43" s="292"/>
      <c r="G43" s="292"/>
      <c r="H43" s="293"/>
    </row>
    <row r="44" spans="1:17" x14ac:dyDescent="0.3">
      <c r="L44" s="31"/>
      <c r="M44" s="31"/>
    </row>
    <row r="45" spans="1:17" x14ac:dyDescent="0.3">
      <c r="B45" s="24" t="s">
        <v>227</v>
      </c>
      <c r="L45" s="31"/>
      <c r="M45" s="31"/>
    </row>
    <row r="46" spans="1:17" ht="26.4" x14ac:dyDescent="0.3">
      <c r="B46" s="29" t="s">
        <v>228</v>
      </c>
      <c r="C46" s="284" t="s">
        <v>194</v>
      </c>
      <c r="D46" s="284" t="s">
        <v>195</v>
      </c>
      <c r="E46" s="284" t="s">
        <v>229</v>
      </c>
      <c r="F46" s="284"/>
      <c r="G46" s="284"/>
      <c r="H46" s="284"/>
      <c r="I46" s="284"/>
      <c r="L46" s="31"/>
      <c r="M46" s="31"/>
    </row>
    <row r="47" spans="1:17" ht="15" customHeight="1" x14ac:dyDescent="0.3">
      <c r="B47" s="32"/>
      <c r="C47" s="26"/>
      <c r="D47" s="26"/>
      <c r="E47" s="243"/>
      <c r="F47" s="247"/>
      <c r="G47" s="247"/>
      <c r="H47" s="247"/>
      <c r="I47" s="248"/>
      <c r="L47" s="1"/>
      <c r="M47" s="1"/>
    </row>
    <row r="48" spans="1:17" x14ac:dyDescent="0.3">
      <c r="L48" s="31"/>
      <c r="M48" s="31"/>
    </row>
    <row r="51" spans="2:22" x14ac:dyDescent="0.3">
      <c r="L51" s="31"/>
      <c r="M51" s="31"/>
    </row>
    <row r="52" spans="2:22" x14ac:dyDescent="0.3">
      <c r="L52" s="1"/>
      <c r="M52" s="1"/>
    </row>
    <row r="53" spans="2:22" x14ac:dyDescent="0.3">
      <c r="L53" s="31"/>
      <c r="M53" s="31"/>
    </row>
    <row r="54" spans="2:22" x14ac:dyDescent="0.3">
      <c r="L54" s="31"/>
      <c r="M54" s="31"/>
    </row>
    <row r="56" spans="2:22" x14ac:dyDescent="0.3">
      <c r="B56" s="294" t="s">
        <v>230</v>
      </c>
      <c r="C56" s="295"/>
      <c r="D56" s="295"/>
      <c r="E56" s="295"/>
      <c r="F56" s="295"/>
      <c r="G56" s="295"/>
      <c r="H56" s="295"/>
      <c r="I56" s="295"/>
      <c r="J56" s="295"/>
      <c r="K56" s="295"/>
      <c r="L56" s="295"/>
      <c r="M56" s="295"/>
      <c r="N56" s="295"/>
      <c r="O56" s="295"/>
      <c r="P56" s="295"/>
      <c r="Q56" s="295"/>
      <c r="R56" s="295"/>
      <c r="S56" s="295"/>
      <c r="T56" s="295"/>
      <c r="U56" s="295"/>
      <c r="V56" s="296"/>
    </row>
    <row r="57" spans="2:22" ht="33" customHeight="1" x14ac:dyDescent="0.3">
      <c r="B57" s="228" t="s">
        <v>231</v>
      </c>
      <c r="C57" s="17" t="s">
        <v>200</v>
      </c>
      <c r="D57" s="17" t="s">
        <v>195</v>
      </c>
      <c r="E57" s="17" t="s">
        <v>232</v>
      </c>
      <c r="F57" s="17" t="s">
        <v>233</v>
      </c>
      <c r="G57" s="17" t="s">
        <v>234</v>
      </c>
      <c r="H57" s="17" t="s">
        <v>235</v>
      </c>
      <c r="I57" s="228" t="s">
        <v>236</v>
      </c>
      <c r="J57" s="297" t="s">
        <v>237</v>
      </c>
      <c r="K57" s="298"/>
      <c r="L57" s="298"/>
      <c r="M57" s="298"/>
      <c r="N57" s="298"/>
      <c r="O57" s="298"/>
      <c r="P57" s="298"/>
      <c r="Q57" s="298"/>
      <c r="R57" s="298"/>
      <c r="S57" s="298"/>
      <c r="T57" s="298"/>
      <c r="U57" s="298"/>
      <c r="V57" s="299"/>
    </row>
    <row r="58" spans="2:22" x14ac:dyDescent="0.3">
      <c r="B58" s="306" t="s">
        <v>450</v>
      </c>
      <c r="C58" s="356" t="s">
        <v>451</v>
      </c>
      <c r="D58" s="242" t="s">
        <v>438</v>
      </c>
      <c r="E58" s="356" t="s">
        <v>452</v>
      </c>
      <c r="F58" s="257" t="s">
        <v>440</v>
      </c>
      <c r="G58" s="33">
        <v>85000</v>
      </c>
      <c r="H58" s="309" t="s">
        <v>264</v>
      </c>
      <c r="I58" s="309" t="s">
        <v>375</v>
      </c>
      <c r="J58" s="322" t="s">
        <v>453</v>
      </c>
      <c r="K58" s="323"/>
      <c r="L58" s="323"/>
      <c r="M58" s="323"/>
      <c r="N58" s="323"/>
      <c r="O58" s="323"/>
      <c r="P58" s="323"/>
      <c r="Q58" s="323"/>
      <c r="R58" s="323"/>
      <c r="S58" s="323"/>
      <c r="T58" s="323"/>
      <c r="U58" s="323"/>
      <c r="V58" s="324"/>
    </row>
    <row r="59" spans="2:22" ht="26.4" x14ac:dyDescent="0.3">
      <c r="B59" s="307"/>
      <c r="C59" s="357"/>
      <c r="D59" s="242" t="s">
        <v>441</v>
      </c>
      <c r="E59" s="357"/>
      <c r="F59" s="257" t="s">
        <v>442</v>
      </c>
      <c r="G59" s="33">
        <v>225000</v>
      </c>
      <c r="H59" s="310"/>
      <c r="I59" s="310"/>
      <c r="J59" s="325"/>
      <c r="K59" s="347"/>
      <c r="L59" s="347"/>
      <c r="M59" s="347"/>
      <c r="N59" s="347"/>
      <c r="O59" s="347"/>
      <c r="P59" s="347"/>
      <c r="Q59" s="347"/>
      <c r="R59" s="347"/>
      <c r="S59" s="347"/>
      <c r="T59" s="347"/>
      <c r="U59" s="347"/>
      <c r="V59" s="327"/>
    </row>
    <row r="60" spans="2:22" ht="26.4" x14ac:dyDescent="0.3">
      <c r="B60" s="307"/>
      <c r="C60" s="357"/>
      <c r="D60" s="242" t="s">
        <v>443</v>
      </c>
      <c r="E60" s="357"/>
      <c r="F60" s="257" t="s">
        <v>444</v>
      </c>
      <c r="G60" s="34">
        <v>400000</v>
      </c>
      <c r="H60" s="310"/>
      <c r="I60" s="310"/>
      <c r="J60" s="325"/>
      <c r="K60" s="347"/>
      <c r="L60" s="347"/>
      <c r="M60" s="347"/>
      <c r="N60" s="347"/>
      <c r="O60" s="347"/>
      <c r="P60" s="347"/>
      <c r="Q60" s="347"/>
      <c r="R60" s="347"/>
      <c r="S60" s="347"/>
      <c r="T60" s="347"/>
      <c r="U60" s="347"/>
      <c r="V60" s="327"/>
    </row>
    <row r="61" spans="2:22" ht="26.4" x14ac:dyDescent="0.3">
      <c r="B61" s="307"/>
      <c r="C61" s="357"/>
      <c r="D61" s="272" t="s">
        <v>445</v>
      </c>
      <c r="E61" s="357"/>
      <c r="F61" s="257" t="s">
        <v>446</v>
      </c>
      <c r="G61" s="34">
        <v>9000000</v>
      </c>
      <c r="H61" s="310"/>
      <c r="I61" s="310"/>
      <c r="J61" s="325"/>
      <c r="K61" s="347"/>
      <c r="L61" s="347"/>
      <c r="M61" s="347"/>
      <c r="N61" s="347"/>
      <c r="O61" s="347"/>
      <c r="P61" s="347"/>
      <c r="Q61" s="347"/>
      <c r="R61" s="347"/>
      <c r="S61" s="347"/>
      <c r="T61" s="347"/>
      <c r="U61" s="347"/>
      <c r="V61" s="327"/>
    </row>
    <row r="62" spans="2:22" ht="26.4" x14ac:dyDescent="0.3">
      <c r="B62" s="308"/>
      <c r="C62" s="358"/>
      <c r="D62" s="272" t="s">
        <v>447</v>
      </c>
      <c r="E62" s="358"/>
      <c r="F62" s="257" t="s">
        <v>448</v>
      </c>
      <c r="G62" s="34">
        <v>1400000</v>
      </c>
      <c r="H62" s="311"/>
      <c r="I62" s="311"/>
      <c r="J62" s="328"/>
      <c r="K62" s="329"/>
      <c r="L62" s="329"/>
      <c r="M62" s="329"/>
      <c r="N62" s="329"/>
      <c r="O62" s="329"/>
      <c r="P62" s="329"/>
      <c r="Q62" s="329"/>
      <c r="R62" s="329"/>
      <c r="S62" s="329"/>
      <c r="T62" s="329"/>
      <c r="U62" s="329"/>
      <c r="V62" s="330"/>
    </row>
    <row r="63" spans="2:22" ht="15" customHeight="1" x14ac:dyDescent="0.3">
      <c r="B63" s="256" t="s">
        <v>454</v>
      </c>
      <c r="C63" s="242"/>
      <c r="D63" s="272"/>
      <c r="E63" s="242"/>
      <c r="F63" s="242"/>
      <c r="G63" s="35">
        <v>7.4999999999999997E-2</v>
      </c>
      <c r="H63" s="221" t="s">
        <v>256</v>
      </c>
      <c r="I63" s="221" t="s">
        <v>434</v>
      </c>
      <c r="J63" s="288" t="s">
        <v>455</v>
      </c>
      <c r="K63" s="289"/>
      <c r="L63" s="289"/>
      <c r="M63" s="289"/>
      <c r="N63" s="289"/>
      <c r="O63" s="289"/>
      <c r="P63" s="289"/>
      <c r="Q63" s="289"/>
      <c r="R63" s="289"/>
      <c r="S63" s="289"/>
      <c r="T63" s="289"/>
      <c r="U63" s="289"/>
      <c r="V63" s="290"/>
    </row>
    <row r="64" spans="2:22" ht="15" customHeight="1" x14ac:dyDescent="0.3">
      <c r="B64" s="250" t="s">
        <v>456</v>
      </c>
      <c r="C64" s="242"/>
      <c r="D64" s="242"/>
      <c r="E64" s="242"/>
      <c r="F64" s="242"/>
      <c r="G64" s="35">
        <v>3.5000000000000003E-2</v>
      </c>
      <c r="H64" s="221" t="s">
        <v>256</v>
      </c>
      <c r="I64" s="221" t="s">
        <v>434</v>
      </c>
      <c r="J64" s="288" t="s">
        <v>457</v>
      </c>
      <c r="K64" s="289"/>
      <c r="L64" s="289"/>
      <c r="M64" s="289"/>
      <c r="N64" s="289"/>
      <c r="O64" s="289"/>
      <c r="P64" s="289"/>
      <c r="Q64" s="289"/>
      <c r="R64" s="289"/>
      <c r="S64" s="289"/>
      <c r="T64" s="289"/>
      <c r="U64" s="289"/>
      <c r="V64" s="290"/>
    </row>
    <row r="66" ht="45" customHeight="1" x14ac:dyDescent="0.3"/>
    <row r="67" ht="15" customHeight="1" x14ac:dyDescent="0.3"/>
    <row r="68" ht="15" customHeight="1" x14ac:dyDescent="0.3"/>
  </sheetData>
  <mergeCells count="30">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63:V63"/>
    <mergeCell ref="J64:V64"/>
    <mergeCell ref="J58:V62"/>
    <mergeCell ref="C43:H43"/>
    <mergeCell ref="B56:V56"/>
    <mergeCell ref="J57:V57"/>
    <mergeCell ref="I58:I62"/>
    <mergeCell ref="B58:B62"/>
    <mergeCell ref="B13:B17"/>
    <mergeCell ref="D13:D17"/>
    <mergeCell ref="C58:C62"/>
    <mergeCell ref="E58:E62"/>
    <mergeCell ref="H58:H62"/>
    <mergeCell ref="C28:H28"/>
  </mergeCells>
  <conditionalFormatting sqref="C58:E58 G58:G62 D59:D62 C63:G64">
    <cfRule type="cellIs" dxfId="1876" priority="1" operator="notEqual">
      <formula>""</formula>
    </cfRule>
  </conditionalFormatting>
  <hyperlinks>
    <hyperlink ref="K11" location="_ftn1" display="_ftn1"/>
    <hyperlink ref="L11" location="_ftn2" display="_ftn2"/>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0"/>
  <sheetViews>
    <sheetView workbookViewId="0">
      <selection activeCell="B13" sqref="B13:E14"/>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Live Stock Waterer</v>
      </c>
    </row>
    <row r="2" spans="2:9" x14ac:dyDescent="0.3">
      <c r="B2" s="18" t="s">
        <v>191</v>
      </c>
      <c r="C2" s="24" t="s">
        <v>458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38" t="s">
        <v>280</v>
      </c>
      <c r="E13" s="222"/>
      <c r="G13" s="222"/>
      <c r="H13" s="222"/>
      <c r="I13" s="5"/>
    </row>
    <row r="14" spans="2:9" x14ac:dyDescent="0.3">
      <c r="B14" s="360"/>
      <c r="C14" s="222" t="s">
        <v>252</v>
      </c>
      <c r="D14" s="38">
        <v>787.5</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459</v>
      </c>
      <c r="D26" s="345"/>
      <c r="E26" s="345"/>
      <c r="F26" s="345"/>
      <c r="G26" s="345"/>
      <c r="H26" s="346"/>
      <c r="P26" s="31"/>
      <c r="Q26" s="31"/>
    </row>
    <row r="27" spans="1:17" x14ac:dyDescent="0.3">
      <c r="A27" s="301"/>
      <c r="B27" s="30" t="s">
        <v>212</v>
      </c>
      <c r="C27" s="291"/>
      <c r="D27" s="292"/>
      <c r="E27" s="292"/>
      <c r="F27" s="292"/>
      <c r="G27" s="292"/>
      <c r="H27" s="293"/>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460</v>
      </c>
      <c r="C55" s="242"/>
      <c r="D55" s="242"/>
      <c r="E55" s="242"/>
      <c r="F55" s="242"/>
      <c r="G55" s="33">
        <v>1104</v>
      </c>
      <c r="H55" s="221" t="s">
        <v>256</v>
      </c>
      <c r="I55" s="221" t="s">
        <v>434</v>
      </c>
      <c r="J55" s="288" t="s">
        <v>461</v>
      </c>
      <c r="K55" s="289"/>
      <c r="L55" s="289"/>
      <c r="M55" s="289"/>
      <c r="N55" s="289"/>
      <c r="O55" s="289"/>
      <c r="P55" s="289"/>
      <c r="Q55" s="289"/>
      <c r="R55" s="289"/>
      <c r="S55" s="289"/>
      <c r="T55" s="289"/>
      <c r="U55" s="289"/>
      <c r="V55" s="290"/>
    </row>
    <row r="56" spans="2:22" ht="15" customHeight="1" x14ac:dyDescent="0.3">
      <c r="B56" s="250" t="s">
        <v>374</v>
      </c>
      <c r="C56" s="242"/>
      <c r="D56" s="242"/>
      <c r="E56" s="242"/>
      <c r="F56" s="242"/>
      <c r="G56" s="242"/>
      <c r="H56" s="221" t="s">
        <v>264</v>
      </c>
      <c r="I56" s="221" t="s">
        <v>375</v>
      </c>
      <c r="J56" s="288" t="s">
        <v>462</v>
      </c>
      <c r="K56" s="289"/>
      <c r="L56" s="289"/>
      <c r="M56" s="289"/>
      <c r="N56" s="289"/>
      <c r="O56" s="289"/>
      <c r="P56" s="289"/>
      <c r="Q56" s="289"/>
      <c r="R56" s="289"/>
      <c r="S56" s="289"/>
      <c r="T56" s="289"/>
      <c r="U56" s="289"/>
      <c r="V56" s="290"/>
    </row>
    <row r="58" spans="2:22" ht="45" customHeight="1" x14ac:dyDescent="0.3"/>
    <row r="59" spans="2:22" ht="15" customHeight="1" x14ac:dyDescent="0.3"/>
    <row r="60" spans="2:22" ht="15" customHeight="1" x14ac:dyDescent="0.3"/>
  </sheetData>
  <mergeCells count="23">
    <mergeCell ref="B13:B14"/>
    <mergeCell ref="C25:H25"/>
    <mergeCell ref="A26:A30"/>
    <mergeCell ref="C26:H26"/>
    <mergeCell ref="C27:H27"/>
    <mergeCell ref="C28:H28"/>
    <mergeCell ref="C29:H29"/>
    <mergeCell ref="C30:H30"/>
    <mergeCell ref="B53:V53"/>
    <mergeCell ref="J54:V54"/>
    <mergeCell ref="J55:V55"/>
    <mergeCell ref="J56:V56"/>
    <mergeCell ref="A31:A40"/>
    <mergeCell ref="C31:H31"/>
    <mergeCell ref="C32:H32"/>
    <mergeCell ref="C33:H33"/>
    <mergeCell ref="C34:H34"/>
    <mergeCell ref="C35:H35"/>
    <mergeCell ref="C36:H36"/>
    <mergeCell ref="C37:H37"/>
    <mergeCell ref="C38:H38"/>
    <mergeCell ref="C39:H39"/>
    <mergeCell ref="C40:H40"/>
  </mergeCells>
  <conditionalFormatting sqref="C55:G56">
    <cfRule type="cellIs" dxfId="1875"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6"/>
  <sheetViews>
    <sheetView topLeftCell="A10"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Low Pressure Irrigation</v>
      </c>
    </row>
    <row r="2" spans="2:9" x14ac:dyDescent="0.3">
      <c r="B2" s="18" t="s">
        <v>191</v>
      </c>
      <c r="C2" s="24" t="s">
        <v>463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464</v>
      </c>
      <c r="D26" s="345"/>
      <c r="E26" s="345"/>
      <c r="F26" s="345"/>
      <c r="G26" s="345"/>
      <c r="H26" s="346"/>
      <c r="P26" s="31"/>
      <c r="Q26" s="31"/>
    </row>
    <row r="27" spans="1:17" x14ac:dyDescent="0.3">
      <c r="A27" s="301"/>
      <c r="B27" s="30" t="s">
        <v>212</v>
      </c>
      <c r="C27" s="344" t="s">
        <v>325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261</v>
      </c>
      <c r="C55" s="242"/>
      <c r="D55" s="242"/>
      <c r="E55" s="242"/>
      <c r="F55" s="242"/>
      <c r="G55" s="33">
        <v>864</v>
      </c>
      <c r="H55" s="221" t="s">
        <v>256</v>
      </c>
      <c r="I55" s="221" t="s">
        <v>465</v>
      </c>
      <c r="J55" s="288" t="s">
        <v>466</v>
      </c>
      <c r="K55" s="289"/>
      <c r="L55" s="289"/>
      <c r="M55" s="289"/>
      <c r="N55" s="289"/>
      <c r="O55" s="289"/>
      <c r="P55" s="289"/>
      <c r="Q55" s="289"/>
      <c r="R55" s="289"/>
      <c r="S55" s="289"/>
      <c r="T55" s="289"/>
      <c r="U55" s="289"/>
      <c r="V55" s="290"/>
    </row>
    <row r="56" spans="2:22" ht="15" customHeight="1" x14ac:dyDescent="0.3">
      <c r="B56" s="250" t="s">
        <v>467</v>
      </c>
      <c r="C56" s="242"/>
      <c r="D56" s="242"/>
      <c r="E56" s="242"/>
      <c r="F56" s="242"/>
      <c r="G56" s="33"/>
      <c r="H56" s="221" t="s">
        <v>264</v>
      </c>
      <c r="I56" s="221" t="s">
        <v>468</v>
      </c>
      <c r="J56" s="288" t="s">
        <v>469</v>
      </c>
      <c r="K56" s="289"/>
      <c r="L56" s="289"/>
      <c r="M56" s="289"/>
      <c r="N56" s="289"/>
      <c r="O56" s="289"/>
      <c r="P56" s="289"/>
      <c r="Q56" s="289"/>
      <c r="R56" s="289"/>
      <c r="S56" s="289"/>
      <c r="T56" s="289"/>
      <c r="U56" s="289"/>
      <c r="V56" s="290"/>
    </row>
    <row r="57" spans="2:22" ht="15" customHeight="1" x14ac:dyDescent="0.3">
      <c r="B57" s="250" t="s">
        <v>470</v>
      </c>
      <c r="C57" s="242"/>
      <c r="D57" s="242"/>
      <c r="E57" s="242"/>
      <c r="F57" s="242"/>
      <c r="G57" s="242"/>
      <c r="H57" s="221" t="s">
        <v>264</v>
      </c>
      <c r="I57" s="221" t="s">
        <v>471</v>
      </c>
      <c r="J57" s="288" t="s">
        <v>280</v>
      </c>
      <c r="K57" s="289"/>
      <c r="L57" s="289"/>
      <c r="M57" s="289"/>
      <c r="N57" s="289"/>
      <c r="O57" s="289"/>
      <c r="P57" s="289"/>
      <c r="Q57" s="289"/>
      <c r="R57" s="289"/>
      <c r="S57" s="289"/>
      <c r="T57" s="289"/>
      <c r="U57" s="289"/>
      <c r="V57" s="290"/>
    </row>
    <row r="58" spans="2:22" ht="28.8" x14ac:dyDescent="0.3">
      <c r="B58" s="250" t="s">
        <v>472</v>
      </c>
      <c r="C58" s="242"/>
      <c r="D58" s="242"/>
      <c r="E58" s="242"/>
      <c r="F58" s="242"/>
      <c r="G58" s="34">
        <v>5</v>
      </c>
      <c r="H58" s="221" t="s">
        <v>256</v>
      </c>
      <c r="I58" s="267" t="s">
        <v>473</v>
      </c>
      <c r="J58" s="288" t="s">
        <v>474</v>
      </c>
      <c r="K58" s="289"/>
      <c r="L58" s="289"/>
      <c r="M58" s="289"/>
      <c r="N58" s="289"/>
      <c r="O58" s="289"/>
      <c r="P58" s="289"/>
      <c r="Q58" s="289"/>
      <c r="R58" s="289"/>
      <c r="S58" s="289"/>
      <c r="T58" s="289"/>
      <c r="U58" s="289"/>
      <c r="V58" s="290"/>
    </row>
    <row r="59" spans="2:22" ht="15" customHeight="1" x14ac:dyDescent="0.3">
      <c r="B59" s="250" t="s">
        <v>475</v>
      </c>
      <c r="C59" s="242"/>
      <c r="D59" s="272"/>
      <c r="E59" s="242"/>
      <c r="F59" s="242"/>
      <c r="G59" s="34">
        <v>1715</v>
      </c>
      <c r="H59" s="221" t="s">
        <v>256</v>
      </c>
      <c r="I59" s="221"/>
      <c r="J59" s="288" t="s">
        <v>476</v>
      </c>
      <c r="K59" s="289"/>
      <c r="L59" s="289"/>
      <c r="M59" s="289"/>
      <c r="N59" s="289"/>
      <c r="O59" s="289"/>
      <c r="P59" s="289"/>
      <c r="Q59" s="289"/>
      <c r="R59" s="289"/>
      <c r="S59" s="289"/>
      <c r="T59" s="289"/>
      <c r="U59" s="289"/>
      <c r="V59" s="290"/>
    </row>
    <row r="60" spans="2:22" ht="15" customHeight="1" x14ac:dyDescent="0.3">
      <c r="B60" s="250" t="s">
        <v>477</v>
      </c>
      <c r="C60" s="242"/>
      <c r="D60" s="272"/>
      <c r="E60" s="242"/>
      <c r="F60" s="242"/>
      <c r="G60" s="272">
        <v>0.7</v>
      </c>
      <c r="H60" s="221" t="s">
        <v>264</v>
      </c>
      <c r="I60" s="221"/>
      <c r="J60" s="288" t="s">
        <v>478</v>
      </c>
      <c r="K60" s="289"/>
      <c r="L60" s="289"/>
      <c r="M60" s="289"/>
      <c r="N60" s="289"/>
      <c r="O60" s="289"/>
      <c r="P60" s="289"/>
      <c r="Q60" s="289"/>
      <c r="R60" s="289"/>
      <c r="S60" s="289"/>
      <c r="T60" s="289"/>
      <c r="U60" s="289"/>
      <c r="V60" s="290"/>
    </row>
    <row r="61" spans="2:22" ht="15" customHeight="1" x14ac:dyDescent="0.3">
      <c r="B61" s="250" t="s">
        <v>319</v>
      </c>
      <c r="C61" s="242"/>
      <c r="D61" s="272"/>
      <c r="E61" s="242"/>
      <c r="F61" s="242"/>
      <c r="G61" s="34">
        <v>6768</v>
      </c>
      <c r="H61" s="221" t="s">
        <v>256</v>
      </c>
      <c r="I61" s="221"/>
      <c r="J61" s="288" t="s">
        <v>479</v>
      </c>
      <c r="K61" s="289"/>
      <c r="L61" s="289"/>
      <c r="M61" s="289"/>
      <c r="N61" s="289"/>
      <c r="O61" s="289"/>
      <c r="P61" s="289"/>
      <c r="Q61" s="289"/>
      <c r="R61" s="289"/>
      <c r="S61" s="289"/>
      <c r="T61" s="289"/>
      <c r="U61" s="289"/>
      <c r="V61" s="290"/>
    </row>
    <row r="62" spans="2:22" ht="15" customHeight="1" x14ac:dyDescent="0.3">
      <c r="B62" s="250" t="s">
        <v>272</v>
      </c>
      <c r="C62" s="242"/>
      <c r="D62" s="242"/>
      <c r="E62" s="242"/>
      <c r="F62" s="242"/>
      <c r="G62" s="41">
        <v>0.79300000000000004</v>
      </c>
      <c r="H62" s="221" t="s">
        <v>256</v>
      </c>
      <c r="I62" s="221"/>
      <c r="J62" s="288" t="s">
        <v>480</v>
      </c>
      <c r="K62" s="289"/>
      <c r="L62" s="289"/>
      <c r="M62" s="289"/>
      <c r="N62" s="289"/>
      <c r="O62" s="289"/>
      <c r="P62" s="289"/>
      <c r="Q62" s="289"/>
      <c r="R62" s="289"/>
      <c r="S62" s="289"/>
      <c r="T62" s="289"/>
      <c r="U62" s="289"/>
      <c r="V62" s="290"/>
    </row>
    <row r="64" spans="2:22" ht="45" customHeight="1" x14ac:dyDescent="0.3"/>
    <row r="65" ht="15" customHeight="1" x14ac:dyDescent="0.3"/>
    <row r="66" ht="15" customHeight="1" x14ac:dyDescent="0.3"/>
  </sheetData>
  <mergeCells count="2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9:V59"/>
    <mergeCell ref="J60:V60"/>
    <mergeCell ref="J61:V61"/>
    <mergeCell ref="J62:V62"/>
    <mergeCell ref="C40:H40"/>
    <mergeCell ref="B53:V53"/>
    <mergeCell ref="J54:V54"/>
    <mergeCell ref="J55:V55"/>
    <mergeCell ref="J57:V57"/>
    <mergeCell ref="J58:V58"/>
    <mergeCell ref="J56:V56"/>
  </mergeCells>
  <conditionalFormatting sqref="C55:G62">
    <cfRule type="cellIs" dxfId="1874"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3"/>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VFD Dairy Vac Pump Milk Machine</v>
      </c>
    </row>
    <row r="2" spans="2:9" x14ac:dyDescent="0.3">
      <c r="B2" s="18" t="s">
        <v>191</v>
      </c>
      <c r="C2" s="24" t="s">
        <v>481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482</v>
      </c>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483</v>
      </c>
      <c r="D26" s="345"/>
      <c r="E26" s="345"/>
      <c r="F26" s="345"/>
      <c r="G26" s="345"/>
      <c r="H26" s="346"/>
      <c r="P26" s="31"/>
      <c r="Q26" s="31"/>
    </row>
    <row r="27" spans="1:17" x14ac:dyDescent="0.3">
      <c r="A27" s="301"/>
      <c r="B27" s="30" t="s">
        <v>212</v>
      </c>
      <c r="C27" s="344" t="s">
        <v>484</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485</v>
      </c>
      <c r="C55" s="242"/>
      <c r="D55" s="242"/>
      <c r="E55" s="242"/>
      <c r="F55" s="242"/>
      <c r="G55" s="33">
        <v>16</v>
      </c>
      <c r="H55" s="221" t="s">
        <v>256</v>
      </c>
      <c r="I55" s="221" t="s">
        <v>486</v>
      </c>
      <c r="J55" s="288" t="s">
        <v>487</v>
      </c>
      <c r="K55" s="289"/>
      <c r="L55" s="289"/>
      <c r="M55" s="289"/>
      <c r="N55" s="289"/>
      <c r="O55" s="289"/>
      <c r="P55" s="289"/>
      <c r="Q55" s="289"/>
      <c r="R55" s="289"/>
      <c r="S55" s="289"/>
      <c r="T55" s="289"/>
      <c r="U55" s="289"/>
      <c r="V55" s="290"/>
    </row>
    <row r="56" spans="2:22" ht="15" customHeight="1" x14ac:dyDescent="0.3">
      <c r="B56" s="250" t="s">
        <v>488</v>
      </c>
      <c r="C56" s="242"/>
      <c r="D56" s="242"/>
      <c r="E56" s="242"/>
      <c r="F56" s="242"/>
      <c r="G56" s="122">
        <v>2</v>
      </c>
      <c r="H56" s="221" t="s">
        <v>264</v>
      </c>
      <c r="I56" s="221" t="s">
        <v>489</v>
      </c>
      <c r="J56" s="288" t="s">
        <v>490</v>
      </c>
      <c r="K56" s="289"/>
      <c r="L56" s="289"/>
      <c r="M56" s="289"/>
      <c r="N56" s="289"/>
      <c r="O56" s="289"/>
      <c r="P56" s="289"/>
      <c r="Q56" s="289"/>
      <c r="R56" s="289"/>
      <c r="S56" s="289"/>
      <c r="T56" s="289"/>
      <c r="U56" s="289"/>
      <c r="V56" s="290"/>
    </row>
    <row r="57" spans="2:22" ht="15" customHeight="1" x14ac:dyDescent="0.3">
      <c r="B57" s="250" t="s">
        <v>317</v>
      </c>
      <c r="C57" s="242"/>
      <c r="D57" s="242"/>
      <c r="E57" s="242"/>
      <c r="F57" s="242"/>
      <c r="G57" s="33">
        <v>140</v>
      </c>
      <c r="H57" s="221" t="s">
        <v>264</v>
      </c>
      <c r="I57" s="221" t="s">
        <v>375</v>
      </c>
      <c r="J57" s="288" t="s">
        <v>318</v>
      </c>
      <c r="K57" s="289"/>
      <c r="L57" s="289"/>
      <c r="M57" s="289"/>
      <c r="N57" s="289"/>
      <c r="O57" s="289"/>
      <c r="P57" s="289"/>
      <c r="Q57" s="289"/>
      <c r="R57" s="289"/>
      <c r="S57" s="289"/>
      <c r="T57" s="289"/>
      <c r="U57" s="289"/>
      <c r="V57" s="290"/>
    </row>
    <row r="58" spans="2:22" ht="15" customHeight="1" x14ac:dyDescent="0.3">
      <c r="B58" s="250" t="s">
        <v>319</v>
      </c>
      <c r="C58" s="242"/>
      <c r="D58" s="242"/>
      <c r="E58" s="242"/>
      <c r="F58" s="242"/>
      <c r="G58" s="34">
        <v>2703</v>
      </c>
      <c r="H58" s="221" t="s">
        <v>256</v>
      </c>
      <c r="I58" s="221" t="s">
        <v>265</v>
      </c>
      <c r="J58" s="288" t="s">
        <v>479</v>
      </c>
      <c r="K58" s="289"/>
      <c r="L58" s="289"/>
      <c r="M58" s="289"/>
      <c r="N58" s="289"/>
      <c r="O58" s="289"/>
      <c r="P58" s="289"/>
      <c r="Q58" s="289"/>
      <c r="R58" s="289"/>
      <c r="S58" s="289"/>
      <c r="T58" s="289"/>
      <c r="U58" s="289"/>
      <c r="V58" s="290"/>
    </row>
    <row r="59" spans="2:22" ht="15" customHeight="1" x14ac:dyDescent="0.3">
      <c r="B59" s="250" t="s">
        <v>272</v>
      </c>
      <c r="C59" s="242"/>
      <c r="D59" s="272"/>
      <c r="E59" s="242"/>
      <c r="F59" s="242"/>
      <c r="G59" s="37">
        <v>0.79300000000000004</v>
      </c>
      <c r="H59" s="221" t="s">
        <v>256</v>
      </c>
      <c r="I59" s="221"/>
      <c r="J59" s="288" t="s">
        <v>322</v>
      </c>
      <c r="K59" s="289"/>
      <c r="L59" s="289"/>
      <c r="M59" s="289"/>
      <c r="N59" s="289"/>
      <c r="O59" s="289"/>
      <c r="P59" s="289"/>
      <c r="Q59" s="289"/>
      <c r="R59" s="289"/>
      <c r="S59" s="289"/>
      <c r="T59" s="289"/>
      <c r="U59" s="289"/>
      <c r="V59" s="290"/>
    </row>
    <row r="61" spans="2:22" ht="45" customHeight="1" x14ac:dyDescent="0.3"/>
    <row r="62" spans="2:22" ht="15" customHeight="1" x14ac:dyDescent="0.3"/>
    <row r="63" spans="2:22" ht="15" customHeight="1" x14ac:dyDescent="0.3"/>
  </sheetData>
  <mergeCells count="2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9:V59"/>
    <mergeCell ref="C40:H40"/>
    <mergeCell ref="B53:V53"/>
    <mergeCell ref="J54:V54"/>
    <mergeCell ref="J55:V55"/>
    <mergeCell ref="J57:V57"/>
    <mergeCell ref="J58:V58"/>
    <mergeCell ref="J56:V56"/>
  </mergeCells>
  <conditionalFormatting sqref="C55:G59">
    <cfRule type="cellIs" dxfId="1873"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76"/>
  <sheetViews>
    <sheetView workbookViewId="0">
      <selection activeCell="I18" sqref="I18"/>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Dairy Plate Cooler</v>
      </c>
    </row>
    <row r="2" spans="2:9" x14ac:dyDescent="0.3">
      <c r="B2" s="18" t="s">
        <v>191</v>
      </c>
      <c r="C2" s="24" t="s">
        <v>491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65"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492</v>
      </c>
      <c r="C13" s="222" t="s">
        <v>242</v>
      </c>
      <c r="D13" s="38" t="s">
        <v>280</v>
      </c>
      <c r="E13" s="222"/>
      <c r="G13" s="222"/>
      <c r="H13" s="222"/>
      <c r="I13" s="5"/>
    </row>
    <row r="14" spans="2:9" x14ac:dyDescent="0.3">
      <c r="B14" s="360"/>
      <c r="C14" s="222" t="s">
        <v>252</v>
      </c>
      <c r="D14" s="47">
        <v>3444</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493</v>
      </c>
      <c r="D26" s="345"/>
      <c r="E26" s="345"/>
      <c r="F26" s="345"/>
      <c r="G26" s="345"/>
      <c r="H26" s="346"/>
      <c r="P26" s="31"/>
      <c r="Q26" s="31"/>
    </row>
    <row r="27" spans="1:17" x14ac:dyDescent="0.3">
      <c r="A27" s="301"/>
      <c r="B27" s="30" t="s">
        <v>212</v>
      </c>
      <c r="C27" s="344" t="s">
        <v>325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30.75" customHeight="1" x14ac:dyDescent="0.3">
      <c r="B44" s="88" t="s">
        <v>313</v>
      </c>
      <c r="C44" s="26"/>
      <c r="D44" s="26"/>
      <c r="E44" s="288" t="s">
        <v>494</v>
      </c>
      <c r="F44" s="289"/>
      <c r="G44" s="289"/>
      <c r="H44" s="289"/>
      <c r="I44" s="290"/>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06" t="s">
        <v>313</v>
      </c>
      <c r="C55" s="312" t="s">
        <v>495</v>
      </c>
      <c r="D55" s="242" t="s">
        <v>496</v>
      </c>
      <c r="E55" s="242"/>
      <c r="F55" s="242"/>
      <c r="G55" s="39">
        <v>76.2</v>
      </c>
      <c r="H55" s="309" t="s">
        <v>497</v>
      </c>
      <c r="I55" s="309" t="s">
        <v>498</v>
      </c>
      <c r="J55" s="322" t="s">
        <v>499</v>
      </c>
      <c r="K55" s="323"/>
      <c r="L55" s="323"/>
      <c r="M55" s="323"/>
      <c r="N55" s="323"/>
      <c r="O55" s="323"/>
      <c r="P55" s="323"/>
      <c r="Q55" s="323"/>
      <c r="R55" s="323"/>
      <c r="S55" s="323"/>
      <c r="T55" s="323"/>
      <c r="U55" s="323"/>
      <c r="V55" s="324"/>
    </row>
    <row r="56" spans="2:22" ht="43.2" x14ac:dyDescent="0.3">
      <c r="B56" s="307"/>
      <c r="C56" s="313"/>
      <c r="D56" s="242" t="s">
        <v>500</v>
      </c>
      <c r="E56" s="242"/>
      <c r="F56" s="242"/>
      <c r="G56" s="39">
        <v>62</v>
      </c>
      <c r="H56" s="310"/>
      <c r="I56" s="310"/>
      <c r="J56" s="325"/>
      <c r="K56" s="347"/>
      <c r="L56" s="347"/>
      <c r="M56" s="347"/>
      <c r="N56" s="347"/>
      <c r="O56" s="347"/>
      <c r="P56" s="347"/>
      <c r="Q56" s="347"/>
      <c r="R56" s="347"/>
      <c r="S56" s="347"/>
      <c r="T56" s="347"/>
      <c r="U56" s="347"/>
      <c r="V56" s="327"/>
    </row>
    <row r="57" spans="2:22" ht="28.8" x14ac:dyDescent="0.3">
      <c r="B57" s="307"/>
      <c r="C57" s="313"/>
      <c r="D57" s="242" t="s">
        <v>501</v>
      </c>
      <c r="E57" s="242"/>
      <c r="F57" s="242"/>
      <c r="G57" s="277">
        <v>52.9</v>
      </c>
      <c r="H57" s="310"/>
      <c r="I57" s="310"/>
      <c r="J57" s="325"/>
      <c r="K57" s="347"/>
      <c r="L57" s="347"/>
      <c r="M57" s="347"/>
      <c r="N57" s="347"/>
      <c r="O57" s="347"/>
      <c r="P57" s="347"/>
      <c r="Q57" s="347"/>
      <c r="R57" s="347"/>
      <c r="S57" s="347"/>
      <c r="T57" s="347"/>
      <c r="U57" s="347"/>
      <c r="V57" s="327"/>
    </row>
    <row r="58" spans="2:22" s="42" customFormat="1" ht="72" x14ac:dyDescent="0.3">
      <c r="B58" s="307"/>
      <c r="C58" s="313"/>
      <c r="D58" s="242" t="s">
        <v>502</v>
      </c>
      <c r="E58" s="242"/>
      <c r="F58" s="242"/>
      <c r="G58" s="39">
        <v>65</v>
      </c>
      <c r="H58" s="310"/>
      <c r="I58" s="310"/>
      <c r="J58" s="325"/>
      <c r="K58" s="347"/>
      <c r="L58" s="347"/>
      <c r="M58" s="347"/>
      <c r="N58" s="347"/>
      <c r="O58" s="347"/>
      <c r="P58" s="347"/>
      <c r="Q58" s="347"/>
      <c r="R58" s="347"/>
      <c r="S58" s="347"/>
      <c r="T58" s="347"/>
      <c r="U58" s="347"/>
      <c r="V58" s="327"/>
    </row>
    <row r="59" spans="2:22" s="42" customFormat="1" ht="28.8" x14ac:dyDescent="0.3">
      <c r="B59" s="308"/>
      <c r="C59" s="314"/>
      <c r="D59" s="242" t="s">
        <v>503</v>
      </c>
      <c r="E59" s="242"/>
      <c r="F59" s="242"/>
      <c r="G59" s="39">
        <v>66.5</v>
      </c>
      <c r="H59" s="311"/>
      <c r="I59" s="311"/>
      <c r="J59" s="328"/>
      <c r="K59" s="329"/>
      <c r="L59" s="329"/>
      <c r="M59" s="329"/>
      <c r="N59" s="329"/>
      <c r="O59" s="329"/>
      <c r="P59" s="329"/>
      <c r="Q59" s="329"/>
      <c r="R59" s="329"/>
      <c r="S59" s="329"/>
      <c r="T59" s="329"/>
      <c r="U59" s="329"/>
      <c r="V59" s="330"/>
    </row>
    <row r="60" spans="2:22" ht="15" customHeight="1" x14ac:dyDescent="0.3">
      <c r="B60" s="250" t="s">
        <v>317</v>
      </c>
      <c r="C60" s="242"/>
      <c r="D60" s="272"/>
      <c r="E60" s="242"/>
      <c r="F60" s="242"/>
      <c r="G60" s="34">
        <v>140</v>
      </c>
      <c r="H60" s="221" t="s">
        <v>264</v>
      </c>
      <c r="I60" s="221" t="s">
        <v>375</v>
      </c>
      <c r="J60" s="288" t="s">
        <v>318</v>
      </c>
      <c r="K60" s="289"/>
      <c r="L60" s="289"/>
      <c r="M60" s="289"/>
      <c r="N60" s="289"/>
      <c r="O60" s="289"/>
      <c r="P60" s="289"/>
      <c r="Q60" s="289"/>
      <c r="R60" s="289"/>
      <c r="S60" s="289"/>
      <c r="T60" s="289"/>
      <c r="U60" s="289"/>
      <c r="V60" s="290"/>
    </row>
    <row r="61" spans="2:22" ht="15" customHeight="1" x14ac:dyDescent="0.3">
      <c r="B61" s="250" t="s">
        <v>404</v>
      </c>
      <c r="C61" s="242"/>
      <c r="D61" s="272"/>
      <c r="E61" s="242"/>
      <c r="F61" s="242"/>
      <c r="G61" s="34">
        <v>365</v>
      </c>
      <c r="H61" s="221" t="s">
        <v>256</v>
      </c>
      <c r="I61" s="221" t="s">
        <v>346</v>
      </c>
      <c r="J61" s="288" t="s">
        <v>504</v>
      </c>
      <c r="K61" s="289"/>
      <c r="L61" s="289"/>
      <c r="M61" s="289"/>
      <c r="N61" s="289"/>
      <c r="O61" s="289"/>
      <c r="P61" s="289"/>
      <c r="Q61" s="289"/>
      <c r="R61" s="289"/>
      <c r="S61" s="289"/>
      <c r="T61" s="289"/>
      <c r="U61" s="289"/>
      <c r="V61" s="290"/>
    </row>
    <row r="62" spans="2:22" ht="15" customHeight="1" x14ac:dyDescent="0.3">
      <c r="B62" s="250" t="s">
        <v>398</v>
      </c>
      <c r="C62" s="242"/>
      <c r="D62" s="272"/>
      <c r="E62" s="242"/>
      <c r="F62" s="242"/>
      <c r="G62" s="272">
        <v>0.93</v>
      </c>
      <c r="H62" s="221" t="s">
        <v>256</v>
      </c>
      <c r="I62" s="221" t="s">
        <v>505</v>
      </c>
      <c r="J62" s="288" t="s">
        <v>400</v>
      </c>
      <c r="K62" s="289"/>
      <c r="L62" s="289"/>
      <c r="M62" s="289"/>
      <c r="N62" s="289"/>
      <c r="O62" s="289"/>
      <c r="P62" s="289"/>
      <c r="Q62" s="289"/>
      <c r="R62" s="289"/>
      <c r="S62" s="289"/>
      <c r="T62" s="289"/>
      <c r="U62" s="289"/>
      <c r="V62" s="290"/>
    </row>
    <row r="63" spans="2:22" ht="15" customHeight="1" x14ac:dyDescent="0.3">
      <c r="B63" s="250" t="s">
        <v>395</v>
      </c>
      <c r="C63" s="242"/>
      <c r="D63" s="272"/>
      <c r="E63" s="242"/>
      <c r="F63" s="242"/>
      <c r="G63" s="277">
        <v>51.6</v>
      </c>
      <c r="H63" s="221" t="s">
        <v>264</v>
      </c>
      <c r="I63" s="221" t="s">
        <v>396</v>
      </c>
      <c r="J63" s="288" t="s">
        <v>397</v>
      </c>
      <c r="K63" s="289"/>
      <c r="L63" s="289"/>
      <c r="M63" s="289"/>
      <c r="N63" s="289"/>
      <c r="O63" s="289"/>
      <c r="P63" s="289"/>
      <c r="Q63" s="289"/>
      <c r="R63" s="289"/>
      <c r="S63" s="289"/>
      <c r="T63" s="289"/>
      <c r="U63" s="289"/>
      <c r="V63" s="290"/>
    </row>
    <row r="64" spans="2:22" ht="15" customHeight="1" x14ac:dyDescent="0.3">
      <c r="B64" s="250" t="s">
        <v>506</v>
      </c>
      <c r="C64" s="242"/>
      <c r="D64" s="272"/>
      <c r="E64" s="242"/>
      <c r="F64" s="272"/>
      <c r="G64" s="34">
        <v>40</v>
      </c>
      <c r="H64" s="221" t="s">
        <v>264</v>
      </c>
      <c r="I64" s="221" t="s">
        <v>357</v>
      </c>
      <c r="J64" s="288" t="s">
        <v>507</v>
      </c>
      <c r="K64" s="289"/>
      <c r="L64" s="289"/>
      <c r="M64" s="289"/>
      <c r="N64" s="289"/>
      <c r="O64" s="289"/>
      <c r="P64" s="289"/>
      <c r="Q64" s="289"/>
      <c r="R64" s="289"/>
      <c r="S64" s="289"/>
      <c r="T64" s="289"/>
      <c r="U64" s="289"/>
      <c r="V64" s="290"/>
    </row>
    <row r="65" spans="2:22" ht="36" customHeight="1" x14ac:dyDescent="0.3">
      <c r="B65" s="306" t="s">
        <v>508</v>
      </c>
      <c r="C65" s="312" t="s">
        <v>509</v>
      </c>
      <c r="D65" s="242" t="s">
        <v>510</v>
      </c>
      <c r="E65" s="242"/>
      <c r="F65" s="272"/>
      <c r="G65" s="34">
        <v>0</v>
      </c>
      <c r="H65" s="309" t="s">
        <v>256</v>
      </c>
      <c r="I65" s="309" t="s">
        <v>511</v>
      </c>
      <c r="J65" s="322" t="s">
        <v>512</v>
      </c>
      <c r="K65" s="323"/>
      <c r="L65" s="323"/>
      <c r="M65" s="323"/>
      <c r="N65" s="323"/>
      <c r="O65" s="323"/>
      <c r="P65" s="323"/>
      <c r="Q65" s="323"/>
      <c r="R65" s="323"/>
      <c r="S65" s="323"/>
      <c r="T65" s="323"/>
      <c r="U65" s="323"/>
      <c r="V65" s="324"/>
    </row>
    <row r="66" spans="2:22" ht="45.75" customHeight="1" x14ac:dyDescent="0.3">
      <c r="B66" s="308"/>
      <c r="C66" s="314"/>
      <c r="D66" s="242" t="s">
        <v>513</v>
      </c>
      <c r="E66" s="242"/>
      <c r="F66" s="272"/>
      <c r="G66" s="116">
        <v>131562</v>
      </c>
      <c r="H66" s="311"/>
      <c r="I66" s="311"/>
      <c r="J66" s="328"/>
      <c r="K66" s="329"/>
      <c r="L66" s="329"/>
      <c r="M66" s="329"/>
      <c r="N66" s="329"/>
      <c r="O66" s="329"/>
      <c r="P66" s="329"/>
      <c r="Q66" s="329"/>
      <c r="R66" s="329"/>
      <c r="S66" s="329"/>
      <c r="T66" s="329"/>
      <c r="U66" s="329"/>
      <c r="V66" s="330"/>
    </row>
    <row r="67" spans="2:22" ht="15" customHeight="1" x14ac:dyDescent="0.3">
      <c r="B67" s="250" t="s">
        <v>360</v>
      </c>
      <c r="C67" s="242"/>
      <c r="D67" s="272"/>
      <c r="E67" s="242"/>
      <c r="F67" s="272"/>
      <c r="G67" s="34">
        <v>1000</v>
      </c>
      <c r="H67" s="221" t="s">
        <v>256</v>
      </c>
      <c r="I67" s="221" t="s">
        <v>514</v>
      </c>
      <c r="J67" s="288" t="s">
        <v>361</v>
      </c>
      <c r="K67" s="289"/>
      <c r="L67" s="289"/>
      <c r="M67" s="289"/>
      <c r="N67" s="289"/>
      <c r="O67" s="289"/>
      <c r="P67" s="289"/>
      <c r="Q67" s="289"/>
      <c r="R67" s="289"/>
      <c r="S67" s="289"/>
      <c r="T67" s="289"/>
      <c r="U67" s="289"/>
      <c r="V67" s="290"/>
    </row>
    <row r="68" spans="2:22" ht="28.8" x14ac:dyDescent="0.3">
      <c r="B68" s="306" t="s">
        <v>515</v>
      </c>
      <c r="C68" s="312" t="s">
        <v>516</v>
      </c>
      <c r="D68" s="242" t="s">
        <v>517</v>
      </c>
      <c r="E68" s="242"/>
      <c r="F68" s="242"/>
      <c r="G68" s="277">
        <v>9.3000000000000007</v>
      </c>
      <c r="H68" s="309" t="s">
        <v>256</v>
      </c>
      <c r="I68" s="309"/>
      <c r="J68" s="322" t="s">
        <v>518</v>
      </c>
      <c r="K68" s="323"/>
      <c r="L68" s="323"/>
      <c r="M68" s="323"/>
      <c r="N68" s="323"/>
      <c r="O68" s="323"/>
      <c r="P68" s="323"/>
      <c r="Q68" s="323"/>
      <c r="R68" s="323"/>
      <c r="S68" s="323"/>
      <c r="T68" s="323"/>
      <c r="U68" s="323"/>
      <c r="V68" s="324"/>
    </row>
    <row r="69" spans="2:22" ht="28.8" x14ac:dyDescent="0.3">
      <c r="B69" s="307"/>
      <c r="C69" s="313"/>
      <c r="D69" s="242" t="s">
        <v>519</v>
      </c>
      <c r="E69" s="242"/>
      <c r="F69" s="242"/>
      <c r="G69" s="277">
        <v>8.4</v>
      </c>
      <c r="H69" s="310"/>
      <c r="I69" s="310"/>
      <c r="J69" s="325"/>
      <c r="K69" s="347"/>
      <c r="L69" s="347"/>
      <c r="M69" s="347"/>
      <c r="N69" s="347"/>
      <c r="O69" s="347"/>
      <c r="P69" s="347"/>
      <c r="Q69" s="347"/>
      <c r="R69" s="347"/>
      <c r="S69" s="347"/>
      <c r="T69" s="347"/>
      <c r="U69" s="347"/>
      <c r="V69" s="327"/>
    </row>
    <row r="70" spans="2:22" x14ac:dyDescent="0.3">
      <c r="B70" s="307"/>
      <c r="C70" s="313"/>
      <c r="D70" s="242" t="s">
        <v>520</v>
      </c>
      <c r="E70" s="242"/>
      <c r="F70" s="242"/>
      <c r="G70" s="277">
        <v>10.9</v>
      </c>
      <c r="H70" s="310"/>
      <c r="I70" s="310"/>
      <c r="J70" s="325"/>
      <c r="K70" s="347"/>
      <c r="L70" s="347"/>
      <c r="M70" s="347"/>
      <c r="N70" s="347"/>
      <c r="O70" s="347"/>
      <c r="P70" s="347"/>
      <c r="Q70" s="347"/>
      <c r="R70" s="347"/>
      <c r="S70" s="347"/>
      <c r="T70" s="347"/>
      <c r="U70" s="347"/>
      <c r="V70" s="327"/>
    </row>
    <row r="71" spans="2:22" ht="15" customHeight="1" x14ac:dyDescent="0.3">
      <c r="B71" s="250" t="s">
        <v>319</v>
      </c>
      <c r="C71" s="242"/>
      <c r="D71" s="242"/>
      <c r="E71" s="242"/>
      <c r="F71" s="242"/>
      <c r="G71" s="34">
        <v>3910</v>
      </c>
      <c r="H71" s="221" t="s">
        <v>256</v>
      </c>
      <c r="I71" s="221"/>
      <c r="J71" s="288" t="s">
        <v>479</v>
      </c>
      <c r="K71" s="289"/>
      <c r="L71" s="289"/>
      <c r="M71" s="289"/>
      <c r="N71" s="289"/>
      <c r="O71" s="289"/>
      <c r="P71" s="289"/>
      <c r="Q71" s="289"/>
      <c r="R71" s="289"/>
      <c r="S71" s="289"/>
      <c r="T71" s="289"/>
      <c r="U71" s="289"/>
      <c r="V71" s="290"/>
    </row>
    <row r="72" spans="2:22" ht="15" customHeight="1" x14ac:dyDescent="0.3">
      <c r="B72" s="250" t="s">
        <v>272</v>
      </c>
      <c r="C72" s="242"/>
      <c r="D72" s="272"/>
      <c r="E72" s="242"/>
      <c r="F72" s="242"/>
      <c r="G72" s="43">
        <v>0.79</v>
      </c>
      <c r="H72" s="221" t="s">
        <v>256</v>
      </c>
      <c r="I72" s="221"/>
      <c r="J72" s="288" t="s">
        <v>322</v>
      </c>
      <c r="K72" s="289"/>
      <c r="L72" s="289"/>
      <c r="M72" s="289"/>
      <c r="N72" s="289"/>
      <c r="O72" s="289"/>
      <c r="P72" s="289"/>
      <c r="Q72" s="289"/>
      <c r="R72" s="289"/>
      <c r="S72" s="289"/>
      <c r="T72" s="289"/>
      <c r="U72" s="289"/>
      <c r="V72" s="290"/>
    </row>
    <row r="74" spans="2:22" ht="45" customHeight="1" x14ac:dyDescent="0.3"/>
    <row r="75" spans="2:22" ht="15" customHeight="1" x14ac:dyDescent="0.3"/>
    <row r="76" spans="2:22" ht="15" customHeight="1" x14ac:dyDescent="0.3"/>
  </sheetData>
  <mergeCells count="46">
    <mergeCell ref="B13:B14"/>
    <mergeCell ref="B65:B66"/>
    <mergeCell ref="C65:C66"/>
    <mergeCell ref="H65:H66"/>
    <mergeCell ref="I65:I66"/>
    <mergeCell ref="C25:H25"/>
    <mergeCell ref="B53:V53"/>
    <mergeCell ref="J54:V54"/>
    <mergeCell ref="C55:C59"/>
    <mergeCell ref="B55:B59"/>
    <mergeCell ref="E43:I43"/>
    <mergeCell ref="E44:I44"/>
    <mergeCell ref="H55:H59"/>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J71:V71"/>
    <mergeCell ref="J72:V72"/>
    <mergeCell ref="J62:V62"/>
    <mergeCell ref="J64:V64"/>
    <mergeCell ref="J67:V67"/>
    <mergeCell ref="J63:V63"/>
    <mergeCell ref="J65:V66"/>
    <mergeCell ref="H68:H70"/>
    <mergeCell ref="I68:I70"/>
    <mergeCell ref="B68:B70"/>
    <mergeCell ref="I55:I59"/>
    <mergeCell ref="J55:V59"/>
    <mergeCell ref="J68:V70"/>
    <mergeCell ref="J60:V60"/>
    <mergeCell ref="J61:V61"/>
    <mergeCell ref="C68:C70"/>
  </mergeCells>
  <conditionalFormatting sqref="C55:G55 D56:G59 D70:G70 C60:G62 C64:G65 C67:G69 D66:G66">
    <cfRule type="cellIs" dxfId="1872" priority="3" operator="notEqual">
      <formula>""</formula>
    </cfRule>
  </conditionalFormatting>
  <conditionalFormatting sqref="C71:G72">
    <cfRule type="cellIs" dxfId="1871" priority="2" operator="notEqual">
      <formula>""</formula>
    </cfRule>
  </conditionalFormatting>
  <conditionalFormatting sqref="C63:G63">
    <cfRule type="cellIs" dxfId="1870"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10"/>
  <sheetViews>
    <sheetView topLeftCell="A34" workbookViewId="0">
      <selection activeCell="J56" sqref="J56:V56"/>
    </sheetView>
  </sheetViews>
  <sheetFormatPr defaultColWidth="9.109375" defaultRowHeight="14.4" x14ac:dyDescent="0.3"/>
  <cols>
    <col min="1" max="1" width="4.88671875" style="18" customWidth="1"/>
    <col min="2" max="2" width="37.33203125" style="18" customWidth="1"/>
    <col min="3" max="3" width="15.88671875" style="18" customWidth="1"/>
    <col min="4" max="4" width="23.1093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LED Grow Light</v>
      </c>
    </row>
    <row r="2" spans="2:9" x14ac:dyDescent="0.3">
      <c r="B2" s="18" t="s">
        <v>191</v>
      </c>
      <c r="C2" s="18" t="s">
        <v>521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9.5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522</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C17" s="18" t="s">
        <v>523</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524</v>
      </c>
      <c r="D26" s="345"/>
      <c r="E26" s="345"/>
      <c r="F26" s="345"/>
      <c r="G26" s="345"/>
      <c r="H26" s="346"/>
      <c r="P26" s="31"/>
      <c r="Q26" s="31"/>
    </row>
    <row r="27" spans="1:17" x14ac:dyDescent="0.3">
      <c r="A27" s="301"/>
      <c r="B27" s="30" t="s">
        <v>212</v>
      </c>
      <c r="C27" s="344" t="s">
        <v>525</v>
      </c>
      <c r="D27" s="345"/>
      <c r="E27" s="345"/>
      <c r="F27" s="345"/>
      <c r="G27" s="345"/>
      <c r="H27" s="346"/>
      <c r="P27" s="31"/>
      <c r="Q27" s="31"/>
    </row>
    <row r="28" spans="1:17" x14ac:dyDescent="0.3">
      <c r="A28" s="301"/>
      <c r="B28" s="30" t="s">
        <v>213</v>
      </c>
      <c r="C28" s="344" t="s">
        <v>526</v>
      </c>
      <c r="D28" s="345"/>
      <c r="E28" s="345"/>
      <c r="F28" s="345"/>
      <c r="G28" s="345"/>
      <c r="H28" s="346"/>
      <c r="P28" s="31"/>
      <c r="Q28" s="31"/>
    </row>
    <row r="29" spans="1:17" x14ac:dyDescent="0.3">
      <c r="A29" s="301"/>
      <c r="B29" s="30" t="s">
        <v>214</v>
      </c>
      <c r="C29" s="317" t="s">
        <v>527</v>
      </c>
      <c r="D29" s="318"/>
      <c r="E29" s="318"/>
      <c r="F29" s="318"/>
      <c r="G29" s="318"/>
      <c r="H29" s="319"/>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32" t="s">
        <v>201</v>
      </c>
      <c r="C44" s="26"/>
      <c r="D44" s="26"/>
      <c r="E44" s="344" t="s">
        <v>528</v>
      </c>
      <c r="F44" s="361"/>
      <c r="G44" s="361"/>
      <c r="H44" s="361"/>
      <c r="I44" s="362"/>
      <c r="L44" s="1"/>
      <c r="M44" s="1"/>
    </row>
    <row r="45" spans="1:17" x14ac:dyDescent="0.3">
      <c r="B45" s="32" t="s">
        <v>529</v>
      </c>
      <c r="C45" s="26"/>
      <c r="D45" s="26"/>
      <c r="E45" s="344" t="s">
        <v>530</v>
      </c>
      <c r="F45" s="361"/>
      <c r="G45" s="361"/>
      <c r="H45" s="361"/>
      <c r="I45" s="362"/>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531</v>
      </c>
      <c r="C55" s="242"/>
      <c r="D55" s="242"/>
      <c r="E55" s="242"/>
      <c r="F55" s="242"/>
      <c r="G55" s="214">
        <v>1.42</v>
      </c>
      <c r="H55" s="221" t="s">
        <v>256</v>
      </c>
      <c r="I55" s="221" t="s">
        <v>532</v>
      </c>
      <c r="J55" s="288" t="s">
        <v>533</v>
      </c>
      <c r="K55" s="289"/>
      <c r="L55" s="289"/>
      <c r="M55" s="289"/>
      <c r="N55" s="289"/>
      <c r="O55" s="289"/>
      <c r="P55" s="289"/>
      <c r="Q55" s="289"/>
      <c r="R55" s="289"/>
      <c r="S55" s="289"/>
      <c r="T55" s="289"/>
      <c r="U55" s="289"/>
      <c r="V55" s="290"/>
    </row>
    <row r="56" spans="2:22" ht="15" customHeight="1" x14ac:dyDescent="0.3">
      <c r="B56" s="250" t="s">
        <v>534</v>
      </c>
      <c r="C56" s="242"/>
      <c r="D56" s="242"/>
      <c r="E56" s="242"/>
      <c r="F56" s="242"/>
      <c r="G56" s="214">
        <v>65</v>
      </c>
      <c r="H56" s="221" t="s">
        <v>256</v>
      </c>
      <c r="I56" s="221" t="s">
        <v>535</v>
      </c>
      <c r="J56" s="288" t="s">
        <v>536</v>
      </c>
      <c r="K56" s="289"/>
      <c r="L56" s="289"/>
      <c r="M56" s="289"/>
      <c r="N56" s="289"/>
      <c r="O56" s="289"/>
      <c r="P56" s="289"/>
      <c r="Q56" s="289"/>
      <c r="R56" s="289"/>
      <c r="S56" s="289"/>
      <c r="T56" s="289"/>
      <c r="U56" s="289"/>
      <c r="V56" s="290"/>
    </row>
    <row r="57" spans="2:22" ht="15" customHeight="1" x14ac:dyDescent="0.3">
      <c r="B57" s="250" t="s">
        <v>537</v>
      </c>
      <c r="C57" s="242"/>
      <c r="D57" s="242"/>
      <c r="E57" s="242"/>
      <c r="F57" s="242"/>
      <c r="G57" s="272"/>
      <c r="H57" s="221" t="s">
        <v>264</v>
      </c>
      <c r="I57" s="221" t="s">
        <v>538</v>
      </c>
      <c r="J57" s="288" t="s">
        <v>539</v>
      </c>
      <c r="K57" s="289"/>
      <c r="L57" s="289"/>
      <c r="M57" s="289"/>
      <c r="N57" s="289"/>
      <c r="O57" s="289"/>
      <c r="P57" s="289"/>
      <c r="Q57" s="289"/>
      <c r="R57" s="289"/>
      <c r="S57" s="289"/>
      <c r="T57" s="289"/>
      <c r="U57" s="289"/>
      <c r="V57" s="290"/>
    </row>
    <row r="58" spans="2:22" ht="15" customHeight="1" x14ac:dyDescent="0.3">
      <c r="B58" s="250" t="s">
        <v>540</v>
      </c>
      <c r="C58" s="242"/>
      <c r="D58" s="272"/>
      <c r="E58" s="242"/>
      <c r="F58" s="242"/>
      <c r="G58" s="34">
        <v>16</v>
      </c>
      <c r="H58" s="221" t="s">
        <v>264</v>
      </c>
      <c r="I58" s="221" t="s">
        <v>541</v>
      </c>
      <c r="J58" s="288" t="s">
        <v>542</v>
      </c>
      <c r="K58" s="289"/>
      <c r="L58" s="289"/>
      <c r="M58" s="289"/>
      <c r="N58" s="289"/>
      <c r="O58" s="289"/>
      <c r="P58" s="289"/>
      <c r="Q58" s="289"/>
      <c r="R58" s="289"/>
      <c r="S58" s="289"/>
      <c r="T58" s="289"/>
      <c r="U58" s="289"/>
      <c r="V58" s="290"/>
    </row>
    <row r="59" spans="2:22" ht="15" customHeight="1" x14ac:dyDescent="0.3">
      <c r="B59" s="306" t="s">
        <v>261</v>
      </c>
      <c r="C59" s="312" t="s">
        <v>543</v>
      </c>
      <c r="D59" s="242" t="s">
        <v>544</v>
      </c>
      <c r="E59" s="242"/>
      <c r="F59" s="242"/>
      <c r="G59" s="116">
        <v>4200</v>
      </c>
      <c r="H59" s="312" t="s">
        <v>264</v>
      </c>
      <c r="I59" s="312" t="s">
        <v>265</v>
      </c>
      <c r="J59" s="322" t="s">
        <v>545</v>
      </c>
      <c r="K59" s="323"/>
      <c r="L59" s="323"/>
      <c r="M59" s="323"/>
      <c r="N59" s="323"/>
      <c r="O59" s="323"/>
      <c r="P59" s="323"/>
      <c r="Q59" s="323"/>
      <c r="R59" s="323"/>
      <c r="S59" s="323"/>
      <c r="T59" s="323"/>
      <c r="U59" s="323"/>
      <c r="V59" s="324"/>
    </row>
    <row r="60" spans="2:22" ht="34.5" customHeight="1" x14ac:dyDescent="0.3">
      <c r="B60" s="307"/>
      <c r="C60" s="313"/>
      <c r="D60" s="242" t="s">
        <v>546</v>
      </c>
      <c r="E60" s="242"/>
      <c r="F60" s="242"/>
      <c r="G60" s="116">
        <v>6300</v>
      </c>
      <c r="H60" s="313"/>
      <c r="I60" s="313"/>
      <c r="J60" s="325"/>
      <c r="K60" s="347"/>
      <c r="L60" s="347"/>
      <c r="M60" s="347"/>
      <c r="N60" s="347"/>
      <c r="O60" s="347"/>
      <c r="P60" s="347"/>
      <c r="Q60" s="347"/>
      <c r="R60" s="347"/>
      <c r="S60" s="347"/>
      <c r="T60" s="347"/>
      <c r="U60" s="347"/>
      <c r="V60" s="327"/>
    </row>
    <row r="61" spans="2:22" ht="15" customHeight="1" x14ac:dyDescent="0.3">
      <c r="B61" s="307"/>
      <c r="C61" s="313"/>
      <c r="D61" s="242" t="s">
        <v>547</v>
      </c>
      <c r="E61" s="242"/>
      <c r="F61" s="242"/>
      <c r="G61" s="116">
        <v>6300</v>
      </c>
      <c r="H61" s="313"/>
      <c r="I61" s="313"/>
      <c r="J61" s="325"/>
      <c r="K61" s="347"/>
      <c r="L61" s="347"/>
      <c r="M61" s="347"/>
      <c r="N61" s="347"/>
      <c r="O61" s="347"/>
      <c r="P61" s="347"/>
      <c r="Q61" s="347"/>
      <c r="R61" s="347"/>
      <c r="S61" s="347"/>
      <c r="T61" s="347"/>
      <c r="U61" s="347"/>
      <c r="V61" s="327"/>
    </row>
    <row r="62" spans="2:22" ht="29.25" customHeight="1" x14ac:dyDescent="0.3">
      <c r="B62" s="307"/>
      <c r="C62" s="313"/>
      <c r="D62" s="242" t="s">
        <v>548</v>
      </c>
      <c r="E62" s="242"/>
      <c r="F62" s="242"/>
      <c r="G62" s="116">
        <v>4200</v>
      </c>
      <c r="H62" s="313"/>
      <c r="I62" s="313"/>
      <c r="J62" s="325"/>
      <c r="K62" s="347"/>
      <c r="L62" s="347"/>
      <c r="M62" s="347"/>
      <c r="N62" s="347"/>
      <c r="O62" s="347"/>
      <c r="P62" s="347"/>
      <c r="Q62" s="347"/>
      <c r="R62" s="347"/>
      <c r="S62" s="347"/>
      <c r="T62" s="347"/>
      <c r="U62" s="347"/>
      <c r="V62" s="327"/>
    </row>
    <row r="63" spans="2:22" ht="15" customHeight="1" x14ac:dyDescent="0.3">
      <c r="B63" s="307"/>
      <c r="C63" s="313"/>
      <c r="D63" s="242" t="s">
        <v>549</v>
      </c>
      <c r="E63" s="242"/>
      <c r="F63" s="242"/>
      <c r="G63" s="116">
        <v>3650</v>
      </c>
      <c r="H63" s="313"/>
      <c r="I63" s="313"/>
      <c r="J63" s="325"/>
      <c r="K63" s="347"/>
      <c r="L63" s="347"/>
      <c r="M63" s="347"/>
      <c r="N63" s="347"/>
      <c r="O63" s="347"/>
      <c r="P63" s="347"/>
      <c r="Q63" s="347"/>
      <c r="R63" s="347"/>
      <c r="S63" s="347"/>
      <c r="T63" s="347"/>
      <c r="U63" s="347"/>
      <c r="V63" s="327"/>
    </row>
    <row r="64" spans="2:22" ht="15" customHeight="1" x14ac:dyDescent="0.3">
      <c r="B64" s="308"/>
      <c r="C64" s="314"/>
      <c r="D64" s="242" t="s">
        <v>550</v>
      </c>
      <c r="E64" s="242"/>
      <c r="F64" s="242"/>
      <c r="G64" s="116">
        <v>5250</v>
      </c>
      <c r="H64" s="314"/>
      <c r="I64" s="314"/>
      <c r="J64" s="328"/>
      <c r="K64" s="329"/>
      <c r="L64" s="329"/>
      <c r="M64" s="329"/>
      <c r="N64" s="329"/>
      <c r="O64" s="329"/>
      <c r="P64" s="329"/>
      <c r="Q64" s="329"/>
      <c r="R64" s="329"/>
      <c r="S64" s="329"/>
      <c r="T64" s="329"/>
      <c r="U64" s="329"/>
      <c r="V64" s="330"/>
    </row>
    <row r="65" spans="2:22" ht="15" customHeight="1" x14ac:dyDescent="0.3">
      <c r="B65" s="250" t="s">
        <v>360</v>
      </c>
      <c r="C65" s="242"/>
      <c r="D65" s="272"/>
      <c r="E65" s="242"/>
      <c r="F65" s="242"/>
      <c r="G65" s="34">
        <v>1000</v>
      </c>
      <c r="H65" s="221" t="s">
        <v>256</v>
      </c>
      <c r="I65" s="221" t="s">
        <v>514</v>
      </c>
      <c r="J65" s="288" t="s">
        <v>551</v>
      </c>
      <c r="K65" s="289"/>
      <c r="L65" s="289"/>
      <c r="M65" s="289"/>
      <c r="N65" s="289"/>
      <c r="O65" s="289"/>
      <c r="P65" s="289"/>
      <c r="Q65" s="289"/>
      <c r="R65" s="289"/>
      <c r="S65" s="289"/>
      <c r="T65" s="289"/>
      <c r="U65" s="289"/>
      <c r="V65" s="290"/>
    </row>
    <row r="66" spans="2:22" ht="15" customHeight="1" x14ac:dyDescent="0.3">
      <c r="B66" s="306" t="s">
        <v>552</v>
      </c>
      <c r="C66" s="312" t="s">
        <v>553</v>
      </c>
      <c r="D66" s="242" t="s">
        <v>554</v>
      </c>
      <c r="E66" s="242"/>
      <c r="F66" s="242"/>
      <c r="G66" s="242">
        <v>1.06</v>
      </c>
      <c r="H66" s="309" t="s">
        <v>256</v>
      </c>
      <c r="I66" s="309"/>
      <c r="J66" s="322" t="s">
        <v>555</v>
      </c>
      <c r="K66" s="323"/>
      <c r="L66" s="323"/>
      <c r="M66" s="323"/>
      <c r="N66" s="323"/>
      <c r="O66" s="323"/>
      <c r="P66" s="323"/>
      <c r="Q66" s="323"/>
      <c r="R66" s="323"/>
      <c r="S66" s="323"/>
      <c r="T66" s="323"/>
      <c r="U66" s="323"/>
      <c r="V66" s="324"/>
    </row>
    <row r="67" spans="2:22" ht="15" customHeight="1" x14ac:dyDescent="0.3">
      <c r="B67" s="308"/>
      <c r="C67" s="314"/>
      <c r="D67" s="242" t="s">
        <v>556</v>
      </c>
      <c r="E67" s="242"/>
      <c r="F67" s="242"/>
      <c r="G67" s="242">
        <v>1</v>
      </c>
      <c r="H67" s="311"/>
      <c r="I67" s="311"/>
      <c r="J67" s="328"/>
      <c r="K67" s="329"/>
      <c r="L67" s="329"/>
      <c r="M67" s="329"/>
      <c r="N67" s="329"/>
      <c r="O67" s="329"/>
      <c r="P67" s="329"/>
      <c r="Q67" s="329"/>
      <c r="R67" s="329"/>
      <c r="S67" s="329"/>
      <c r="T67" s="329"/>
      <c r="U67" s="329"/>
      <c r="V67" s="330"/>
    </row>
    <row r="68" spans="2:22" ht="31.5" customHeight="1" x14ac:dyDescent="0.3">
      <c r="B68" s="306" t="s">
        <v>255</v>
      </c>
      <c r="C68" s="312" t="s">
        <v>543</v>
      </c>
      <c r="D68" s="242" t="s">
        <v>557</v>
      </c>
      <c r="E68" s="242"/>
      <c r="F68" s="242"/>
      <c r="G68" s="272">
        <v>68.8</v>
      </c>
      <c r="H68" s="309" t="s">
        <v>264</v>
      </c>
      <c r="I68" s="309" t="s">
        <v>558</v>
      </c>
      <c r="J68" s="322" t="s">
        <v>559</v>
      </c>
      <c r="K68" s="323"/>
      <c r="L68" s="323"/>
      <c r="M68" s="323"/>
      <c r="N68" s="323"/>
      <c r="O68" s="323"/>
      <c r="P68" s="323"/>
      <c r="Q68" s="323"/>
      <c r="R68" s="323"/>
      <c r="S68" s="323"/>
      <c r="T68" s="323"/>
      <c r="U68" s="323"/>
      <c r="V68" s="324"/>
    </row>
    <row r="69" spans="2:22" ht="15" customHeight="1" x14ac:dyDescent="0.3">
      <c r="B69" s="307"/>
      <c r="C69" s="313"/>
      <c r="D69" s="242" t="s">
        <v>560</v>
      </c>
      <c r="E69" s="242"/>
      <c r="F69" s="242"/>
      <c r="G69" s="272">
        <v>40</v>
      </c>
      <c r="H69" s="310"/>
      <c r="I69" s="310"/>
      <c r="J69" s="325"/>
      <c r="K69" s="347"/>
      <c r="L69" s="347"/>
      <c r="M69" s="347"/>
      <c r="N69" s="347"/>
      <c r="O69" s="347"/>
      <c r="P69" s="347"/>
      <c r="Q69" s="347"/>
      <c r="R69" s="347"/>
      <c r="S69" s="347"/>
      <c r="T69" s="347"/>
      <c r="U69" s="347"/>
      <c r="V69" s="327"/>
    </row>
    <row r="70" spans="2:22" ht="15" customHeight="1" x14ac:dyDescent="0.3">
      <c r="B70" s="307"/>
      <c r="C70" s="313"/>
      <c r="D70" s="242" t="s">
        <v>547</v>
      </c>
      <c r="E70" s="242"/>
      <c r="F70" s="242"/>
      <c r="G70" s="272">
        <v>22.5</v>
      </c>
      <c r="H70" s="310"/>
      <c r="I70" s="310"/>
      <c r="J70" s="325"/>
      <c r="K70" s="347"/>
      <c r="L70" s="347"/>
      <c r="M70" s="347"/>
      <c r="N70" s="347"/>
      <c r="O70" s="347"/>
      <c r="P70" s="347"/>
      <c r="Q70" s="347"/>
      <c r="R70" s="347"/>
      <c r="S70" s="347"/>
      <c r="T70" s="347"/>
      <c r="U70" s="347"/>
      <c r="V70" s="327"/>
    </row>
    <row r="71" spans="2:22" ht="15" customHeight="1" x14ac:dyDescent="0.3">
      <c r="B71" s="307"/>
      <c r="C71" s="313"/>
      <c r="D71" s="242" t="s">
        <v>561</v>
      </c>
      <c r="E71" s="242"/>
      <c r="F71" s="242"/>
      <c r="G71" s="272">
        <v>15</v>
      </c>
      <c r="H71" s="310"/>
      <c r="I71" s="310"/>
      <c r="J71" s="325"/>
      <c r="K71" s="347"/>
      <c r="L71" s="347"/>
      <c r="M71" s="347"/>
      <c r="N71" s="347"/>
      <c r="O71" s="347"/>
      <c r="P71" s="347"/>
      <c r="Q71" s="347"/>
      <c r="R71" s="347"/>
      <c r="S71" s="347"/>
      <c r="T71" s="347"/>
      <c r="U71" s="347"/>
      <c r="V71" s="327"/>
    </row>
    <row r="72" spans="2:22" ht="32.25" customHeight="1" x14ac:dyDescent="0.3">
      <c r="B72" s="308"/>
      <c r="C72" s="314"/>
      <c r="D72" s="242" t="s">
        <v>548</v>
      </c>
      <c r="E72" s="242"/>
      <c r="F72" s="242"/>
      <c r="G72" s="272">
        <v>68.8</v>
      </c>
      <c r="H72" s="311"/>
      <c r="I72" s="311"/>
      <c r="J72" s="328"/>
      <c r="K72" s="329"/>
      <c r="L72" s="329"/>
      <c r="M72" s="329"/>
      <c r="N72" s="329"/>
      <c r="O72" s="329"/>
      <c r="P72" s="329"/>
      <c r="Q72" s="329"/>
      <c r="R72" s="329"/>
      <c r="S72" s="329"/>
      <c r="T72" s="329"/>
      <c r="U72" s="329"/>
      <c r="V72" s="330"/>
    </row>
    <row r="73" spans="2:22" ht="15" customHeight="1" x14ac:dyDescent="0.3">
      <c r="B73" s="250" t="s">
        <v>259</v>
      </c>
      <c r="C73" s="242"/>
      <c r="D73" s="272"/>
      <c r="E73" s="242"/>
      <c r="F73" s="242"/>
      <c r="G73" s="272">
        <v>36</v>
      </c>
      <c r="H73" s="221" t="s">
        <v>264</v>
      </c>
      <c r="I73" s="221" t="s">
        <v>558</v>
      </c>
      <c r="J73" s="288" t="s">
        <v>562</v>
      </c>
      <c r="K73" s="289"/>
      <c r="L73" s="289"/>
      <c r="M73" s="289"/>
      <c r="N73" s="289"/>
      <c r="O73" s="289"/>
      <c r="P73" s="289"/>
      <c r="Q73" s="289"/>
      <c r="R73" s="289"/>
      <c r="S73" s="289"/>
      <c r="T73" s="289"/>
      <c r="U73" s="289"/>
      <c r="V73" s="290"/>
    </row>
    <row r="74" spans="2:22" ht="15" customHeight="1" x14ac:dyDescent="0.3">
      <c r="B74" s="306" t="s">
        <v>563</v>
      </c>
      <c r="C74" s="312" t="s">
        <v>564</v>
      </c>
      <c r="D74" s="272" t="s">
        <v>565</v>
      </c>
      <c r="E74" s="242"/>
      <c r="F74" s="242"/>
      <c r="G74" s="272">
        <v>0</v>
      </c>
      <c r="H74" s="312" t="s">
        <v>256</v>
      </c>
      <c r="I74" s="363"/>
      <c r="J74" s="322" t="s">
        <v>566</v>
      </c>
      <c r="K74" s="323"/>
      <c r="L74" s="323"/>
      <c r="M74" s="323"/>
      <c r="N74" s="323"/>
      <c r="O74" s="323"/>
      <c r="P74" s="323"/>
      <c r="Q74" s="323"/>
      <c r="R74" s="323"/>
      <c r="S74" s="323"/>
      <c r="T74" s="323"/>
      <c r="U74" s="323"/>
      <c r="V74" s="324"/>
    </row>
    <row r="75" spans="2:22" ht="30" customHeight="1" x14ac:dyDescent="0.3">
      <c r="B75" s="307"/>
      <c r="C75" s="313"/>
      <c r="D75" s="242" t="s">
        <v>567</v>
      </c>
      <c r="E75" s="242"/>
      <c r="F75" s="242"/>
      <c r="G75" s="272">
        <v>0.24</v>
      </c>
      <c r="H75" s="313"/>
      <c r="I75" s="364"/>
      <c r="J75" s="325"/>
      <c r="K75" s="347"/>
      <c r="L75" s="347"/>
      <c r="M75" s="347"/>
      <c r="N75" s="347"/>
      <c r="O75" s="347"/>
      <c r="P75" s="347"/>
      <c r="Q75" s="347"/>
      <c r="R75" s="347"/>
      <c r="S75" s="347"/>
      <c r="T75" s="347"/>
      <c r="U75" s="347"/>
      <c r="V75" s="327"/>
    </row>
    <row r="76" spans="2:22" ht="32.25" customHeight="1" x14ac:dyDescent="0.3">
      <c r="B76" s="308"/>
      <c r="C76" s="314"/>
      <c r="D76" s="242" t="s">
        <v>568</v>
      </c>
      <c r="E76" s="242"/>
      <c r="F76" s="242"/>
      <c r="G76" s="272">
        <v>0.1</v>
      </c>
      <c r="H76" s="314"/>
      <c r="I76" s="365"/>
      <c r="J76" s="328"/>
      <c r="K76" s="329"/>
      <c r="L76" s="329"/>
      <c r="M76" s="329"/>
      <c r="N76" s="329"/>
      <c r="O76" s="329"/>
      <c r="P76" s="329"/>
      <c r="Q76" s="329"/>
      <c r="R76" s="329"/>
      <c r="S76" s="329"/>
      <c r="T76" s="329"/>
      <c r="U76" s="329"/>
      <c r="V76" s="330"/>
    </row>
    <row r="77" spans="2:22" ht="15" customHeight="1" x14ac:dyDescent="0.3">
      <c r="B77" s="250" t="s">
        <v>272</v>
      </c>
      <c r="C77" s="242"/>
      <c r="D77" s="272"/>
      <c r="E77" s="242"/>
      <c r="F77" s="272"/>
      <c r="G77" s="272">
        <v>1</v>
      </c>
      <c r="H77" s="221" t="s">
        <v>256</v>
      </c>
      <c r="I77" s="221"/>
      <c r="J77" s="288" t="s">
        <v>569</v>
      </c>
      <c r="K77" s="289"/>
      <c r="L77" s="289"/>
      <c r="M77" s="289"/>
      <c r="N77" s="289"/>
      <c r="O77" s="289"/>
      <c r="P77" s="289"/>
      <c r="Q77" s="289"/>
      <c r="R77" s="289"/>
      <c r="S77" s="289"/>
      <c r="T77" s="289"/>
      <c r="U77" s="289"/>
      <c r="V77" s="290"/>
    </row>
    <row r="78" spans="2:22" ht="15" customHeight="1" x14ac:dyDescent="0.3">
      <c r="B78" s="306" t="s">
        <v>570</v>
      </c>
      <c r="C78" s="312" t="s">
        <v>553</v>
      </c>
      <c r="D78" s="242" t="s">
        <v>554</v>
      </c>
      <c r="E78" s="242"/>
      <c r="F78" s="272"/>
      <c r="G78" s="272">
        <v>1.28</v>
      </c>
      <c r="H78" s="309" t="s">
        <v>256</v>
      </c>
      <c r="I78" s="309"/>
      <c r="J78" s="322" t="s">
        <v>571</v>
      </c>
      <c r="K78" s="323"/>
      <c r="L78" s="323"/>
      <c r="M78" s="323"/>
      <c r="N78" s="323"/>
      <c r="O78" s="323"/>
      <c r="P78" s="323"/>
      <c r="Q78" s="323"/>
      <c r="R78" s="323"/>
      <c r="S78" s="323"/>
      <c r="T78" s="323"/>
      <c r="U78" s="323"/>
      <c r="V78" s="324"/>
    </row>
    <row r="79" spans="2:22" ht="15" customHeight="1" x14ac:dyDescent="0.3">
      <c r="B79" s="308"/>
      <c r="C79" s="314"/>
      <c r="D79" s="242" t="s">
        <v>556</v>
      </c>
      <c r="E79" s="242"/>
      <c r="F79" s="272"/>
      <c r="G79" s="272">
        <v>1</v>
      </c>
      <c r="H79" s="311"/>
      <c r="I79" s="311"/>
      <c r="J79" s="328"/>
      <c r="K79" s="329"/>
      <c r="L79" s="329"/>
      <c r="M79" s="329"/>
      <c r="N79" s="329"/>
      <c r="O79" s="329"/>
      <c r="P79" s="329"/>
      <c r="Q79" s="329"/>
      <c r="R79" s="329"/>
      <c r="S79" s="329"/>
      <c r="T79" s="329"/>
      <c r="U79" s="329"/>
      <c r="V79" s="330"/>
    </row>
    <row r="80" spans="2:22" ht="15" customHeight="1" x14ac:dyDescent="0.3">
      <c r="B80" s="306" t="s">
        <v>572</v>
      </c>
      <c r="C80" s="312" t="s">
        <v>564</v>
      </c>
      <c r="D80" s="242" t="s">
        <v>565</v>
      </c>
      <c r="E80" s="242"/>
      <c r="F80" s="272"/>
      <c r="G80" s="272">
        <v>0.01</v>
      </c>
      <c r="H80" s="309" t="s">
        <v>256</v>
      </c>
      <c r="I80" s="309"/>
      <c r="J80" s="322" t="s">
        <v>573</v>
      </c>
      <c r="K80" s="323"/>
      <c r="L80" s="323"/>
      <c r="M80" s="323"/>
      <c r="N80" s="323"/>
      <c r="O80" s="323"/>
      <c r="P80" s="323"/>
      <c r="Q80" s="323"/>
      <c r="R80" s="323"/>
      <c r="S80" s="323"/>
      <c r="T80" s="323"/>
      <c r="U80" s="323"/>
      <c r="V80" s="324"/>
    </row>
    <row r="81" spans="2:22" ht="15" customHeight="1" x14ac:dyDescent="0.3">
      <c r="B81" s="308"/>
      <c r="C81" s="314"/>
      <c r="D81" s="242" t="s">
        <v>574</v>
      </c>
      <c r="E81" s="242"/>
      <c r="F81" s="272"/>
      <c r="G81" s="272">
        <v>0</v>
      </c>
      <c r="H81" s="311"/>
      <c r="I81" s="311"/>
      <c r="J81" s="328"/>
      <c r="K81" s="329"/>
      <c r="L81" s="329"/>
      <c r="M81" s="329"/>
      <c r="N81" s="329"/>
      <c r="O81" s="329"/>
      <c r="P81" s="329"/>
      <c r="Q81" s="329"/>
      <c r="R81" s="329"/>
      <c r="S81" s="329"/>
      <c r="T81" s="329"/>
      <c r="U81" s="329"/>
      <c r="V81" s="330"/>
    </row>
    <row r="82" spans="2:22" ht="15" customHeight="1" x14ac:dyDescent="0.3">
      <c r="B82" s="250" t="s">
        <v>575</v>
      </c>
      <c r="C82" s="242"/>
      <c r="D82" s="272"/>
      <c r="E82" s="242"/>
      <c r="F82" s="242"/>
      <c r="G82" s="34">
        <v>197</v>
      </c>
      <c r="H82" s="221" t="s">
        <v>256</v>
      </c>
      <c r="I82" s="221" t="s">
        <v>576</v>
      </c>
      <c r="J82" s="288" t="s">
        <v>577</v>
      </c>
      <c r="K82" s="289"/>
      <c r="L82" s="289"/>
      <c r="M82" s="289"/>
      <c r="N82" s="289"/>
      <c r="O82" s="289"/>
      <c r="P82" s="289"/>
      <c r="Q82" s="289"/>
      <c r="R82" s="289"/>
      <c r="S82" s="289"/>
      <c r="T82" s="289"/>
      <c r="U82" s="289"/>
      <c r="V82" s="290"/>
    </row>
    <row r="83" spans="2:22" ht="15" customHeight="1" x14ac:dyDescent="0.3">
      <c r="B83" s="250"/>
      <c r="C83" s="242"/>
      <c r="D83" s="272"/>
      <c r="E83" s="242"/>
      <c r="F83" s="242"/>
      <c r="G83" s="27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ht="15" customHeight="1" x14ac:dyDescent="0.3">
      <c r="B85" s="250"/>
      <c r="C85" s="242"/>
      <c r="D85" s="272"/>
      <c r="E85" s="242"/>
      <c r="F85" s="242"/>
      <c r="G85" s="272"/>
      <c r="H85" s="221"/>
      <c r="I85" s="221"/>
      <c r="J85" s="288"/>
      <c r="K85" s="289"/>
      <c r="L85" s="289"/>
      <c r="M85" s="289"/>
      <c r="N85" s="289"/>
      <c r="O85" s="289"/>
      <c r="P85" s="289"/>
      <c r="Q85" s="289"/>
      <c r="R85" s="289"/>
      <c r="S85" s="289"/>
      <c r="T85" s="289"/>
      <c r="U85" s="289"/>
      <c r="V85" s="290"/>
    </row>
    <row r="86" spans="2:22" ht="15" customHeight="1" x14ac:dyDescent="0.3">
      <c r="B86" s="250"/>
      <c r="C86" s="242"/>
      <c r="D86" s="272"/>
      <c r="E86" s="242"/>
      <c r="F86" s="242"/>
      <c r="G86" s="272"/>
      <c r="H86" s="221"/>
      <c r="I86" s="221"/>
      <c r="J86" s="288"/>
      <c r="K86" s="289"/>
      <c r="L86" s="289"/>
      <c r="M86" s="289"/>
      <c r="N86" s="289"/>
      <c r="O86" s="289"/>
      <c r="P86" s="289"/>
      <c r="Q86" s="289"/>
      <c r="R86" s="289"/>
      <c r="S86" s="289"/>
      <c r="T86" s="289"/>
      <c r="U86" s="289"/>
      <c r="V86" s="290"/>
    </row>
    <row r="87" spans="2:22" ht="15" customHeight="1" x14ac:dyDescent="0.3">
      <c r="B87" s="250"/>
      <c r="C87" s="242"/>
      <c r="D87" s="242"/>
      <c r="E87" s="242"/>
      <c r="F87" s="242"/>
      <c r="G87" s="242"/>
      <c r="H87" s="221"/>
      <c r="I87" s="221"/>
      <c r="J87" s="288"/>
      <c r="K87" s="289"/>
      <c r="L87" s="289"/>
      <c r="M87" s="289"/>
      <c r="N87" s="289"/>
      <c r="O87" s="289"/>
      <c r="P87" s="289"/>
      <c r="Q87" s="289"/>
      <c r="R87" s="289"/>
      <c r="S87" s="289"/>
      <c r="T87" s="289"/>
      <c r="U87" s="289"/>
      <c r="V87" s="290"/>
    </row>
    <row r="88" spans="2:22" ht="15" customHeight="1"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ht="15" customHeight="1"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42"/>
      <c r="E91" s="242"/>
      <c r="F91" s="242"/>
      <c r="G91" s="272"/>
      <c r="H91" s="221"/>
      <c r="I91" s="267"/>
      <c r="J91" s="288"/>
      <c r="K91" s="289"/>
      <c r="L91" s="289"/>
      <c r="M91" s="289"/>
      <c r="N91" s="289"/>
      <c r="O91" s="289"/>
      <c r="P91" s="289"/>
      <c r="Q91" s="289"/>
      <c r="R91" s="289"/>
      <c r="S91" s="289"/>
      <c r="T91" s="289"/>
      <c r="U91" s="289"/>
      <c r="V91" s="290"/>
    </row>
    <row r="92" spans="2:22" x14ac:dyDescent="0.3">
      <c r="B92" s="250"/>
      <c r="C92" s="242"/>
      <c r="D92" s="272"/>
      <c r="E92" s="242"/>
      <c r="F92" s="242"/>
      <c r="G92" s="272"/>
      <c r="H92" s="221"/>
      <c r="I92" s="221"/>
      <c r="J92" s="288"/>
      <c r="K92" s="289"/>
      <c r="L92" s="289"/>
      <c r="M92" s="289"/>
      <c r="N92" s="289"/>
      <c r="O92" s="289"/>
      <c r="P92" s="289"/>
      <c r="Q92" s="289"/>
      <c r="R92" s="289"/>
      <c r="S92" s="289"/>
      <c r="T92" s="289"/>
      <c r="U92" s="289"/>
      <c r="V92" s="290"/>
    </row>
    <row r="93" spans="2:22" x14ac:dyDescent="0.3">
      <c r="B93" s="250"/>
      <c r="C93" s="242"/>
      <c r="D93" s="272"/>
      <c r="E93" s="242"/>
      <c r="F93" s="242"/>
      <c r="G93" s="272"/>
      <c r="H93" s="221"/>
      <c r="I93" s="221"/>
      <c r="J93" s="288"/>
      <c r="K93" s="289"/>
      <c r="L93" s="289"/>
      <c r="M93" s="289"/>
      <c r="N93" s="289"/>
      <c r="O93" s="289"/>
      <c r="P93" s="289"/>
      <c r="Q93" s="289"/>
      <c r="R93" s="289"/>
      <c r="S93" s="289"/>
      <c r="T93" s="289"/>
      <c r="U93" s="289"/>
      <c r="V93" s="290"/>
    </row>
    <row r="94" spans="2:22" x14ac:dyDescent="0.3">
      <c r="B94" s="250"/>
      <c r="C94" s="242"/>
      <c r="D94" s="272"/>
      <c r="E94" s="242"/>
      <c r="F94" s="242"/>
      <c r="G94" s="272"/>
      <c r="H94" s="221"/>
      <c r="I94" s="221"/>
      <c r="J94" s="288"/>
      <c r="K94" s="289"/>
      <c r="L94" s="289"/>
      <c r="M94" s="289"/>
      <c r="N94" s="289"/>
      <c r="O94" s="289"/>
      <c r="P94" s="289"/>
      <c r="Q94" s="289"/>
      <c r="R94" s="289"/>
      <c r="S94" s="289"/>
      <c r="T94" s="289"/>
      <c r="U94" s="289"/>
      <c r="V94" s="290"/>
    </row>
    <row r="95" spans="2:22" ht="15" customHeight="1" x14ac:dyDescent="0.3">
      <c r="B95" s="250"/>
      <c r="C95" s="242"/>
      <c r="D95" s="242"/>
      <c r="E95" s="242"/>
      <c r="F95" s="242"/>
      <c r="G95" s="272"/>
      <c r="H95" s="221"/>
      <c r="I95" s="221"/>
      <c r="J95" s="288"/>
      <c r="K95" s="289"/>
      <c r="L95" s="289"/>
      <c r="M95" s="289"/>
      <c r="N95" s="289"/>
      <c r="O95" s="289"/>
      <c r="P95" s="289"/>
      <c r="Q95" s="289"/>
      <c r="R95" s="289"/>
      <c r="S95" s="289"/>
      <c r="T95" s="289"/>
      <c r="U95" s="289"/>
      <c r="V95" s="290"/>
    </row>
    <row r="96" spans="2:22" ht="15" customHeight="1" x14ac:dyDescent="0.3">
      <c r="B96" s="250"/>
      <c r="C96" s="242"/>
      <c r="D96" s="272"/>
      <c r="E96" s="242"/>
      <c r="F96" s="242"/>
      <c r="G96" s="272"/>
      <c r="H96" s="221"/>
      <c r="I96" s="221"/>
      <c r="J96" s="288"/>
      <c r="K96" s="289"/>
      <c r="L96" s="289"/>
      <c r="M96" s="289"/>
      <c r="N96" s="289"/>
      <c r="O96" s="289"/>
      <c r="P96" s="289"/>
      <c r="Q96" s="289"/>
      <c r="R96" s="289"/>
      <c r="S96" s="289"/>
      <c r="T96" s="289"/>
      <c r="U96" s="289"/>
      <c r="V96" s="290"/>
    </row>
    <row r="97" spans="2:22" ht="15" customHeight="1" x14ac:dyDescent="0.3">
      <c r="B97" s="250"/>
      <c r="C97" s="242"/>
      <c r="D97" s="272"/>
      <c r="E97" s="242"/>
      <c r="F97" s="242"/>
      <c r="G97" s="272"/>
      <c r="H97" s="221"/>
      <c r="I97" s="221"/>
      <c r="J97" s="288"/>
      <c r="K97" s="289"/>
      <c r="L97" s="289"/>
      <c r="M97" s="289"/>
      <c r="N97" s="289"/>
      <c r="O97" s="289"/>
      <c r="P97" s="289"/>
      <c r="Q97" s="289"/>
      <c r="R97" s="289"/>
      <c r="S97" s="289"/>
      <c r="T97" s="289"/>
      <c r="U97" s="289"/>
      <c r="V97" s="290"/>
    </row>
    <row r="98" spans="2:22" ht="15" customHeight="1" x14ac:dyDescent="0.3">
      <c r="B98" s="250"/>
      <c r="C98" s="242"/>
      <c r="D98" s="272"/>
      <c r="E98" s="242"/>
      <c r="F98" s="242"/>
      <c r="G98" s="272"/>
      <c r="H98" s="221"/>
      <c r="I98" s="221"/>
      <c r="J98" s="288"/>
      <c r="K98" s="289"/>
      <c r="L98" s="289"/>
      <c r="M98" s="289"/>
      <c r="N98" s="289"/>
      <c r="O98" s="289"/>
      <c r="P98" s="289"/>
      <c r="Q98" s="289"/>
      <c r="R98" s="289"/>
      <c r="S98" s="289"/>
      <c r="T98" s="289"/>
      <c r="U98" s="289"/>
      <c r="V98" s="290"/>
    </row>
    <row r="99" spans="2:22" x14ac:dyDescent="0.3">
      <c r="B99" s="250"/>
      <c r="C99" s="242"/>
      <c r="D99" s="242"/>
      <c r="E99" s="242"/>
      <c r="F99" s="242"/>
      <c r="G99" s="242"/>
      <c r="H99" s="221"/>
      <c r="I99" s="221"/>
      <c r="J99" s="288"/>
      <c r="K99" s="289"/>
      <c r="L99" s="289"/>
      <c r="M99" s="289"/>
      <c r="N99" s="289"/>
      <c r="O99" s="289"/>
      <c r="P99" s="289"/>
      <c r="Q99" s="289"/>
      <c r="R99" s="289"/>
      <c r="S99" s="289"/>
      <c r="T99" s="289"/>
      <c r="U99" s="289"/>
      <c r="V99" s="290"/>
    </row>
    <row r="100" spans="2:22" x14ac:dyDescent="0.3">
      <c r="B100" s="250"/>
      <c r="C100" s="242"/>
      <c r="D100" s="242"/>
      <c r="E100" s="242"/>
      <c r="F100" s="242"/>
      <c r="G100" s="242"/>
      <c r="H100" s="221"/>
      <c r="I100" s="221"/>
      <c r="J100" s="288"/>
      <c r="K100" s="289"/>
      <c r="L100" s="289"/>
      <c r="M100" s="289"/>
      <c r="N100" s="289"/>
      <c r="O100" s="289"/>
      <c r="P100" s="289"/>
      <c r="Q100" s="289"/>
      <c r="R100" s="289"/>
      <c r="S100" s="289"/>
      <c r="T100" s="289"/>
      <c r="U100" s="289"/>
      <c r="V100" s="290"/>
    </row>
    <row r="101" spans="2:22" ht="15" customHeight="1" x14ac:dyDescent="0.3">
      <c r="B101" s="250"/>
      <c r="C101" s="242"/>
      <c r="D101" s="242"/>
      <c r="E101" s="242"/>
      <c r="F101" s="242"/>
      <c r="G101" s="272"/>
      <c r="H101" s="221"/>
      <c r="I101" s="221"/>
      <c r="J101" s="288"/>
      <c r="K101" s="289"/>
      <c r="L101" s="289"/>
      <c r="M101" s="289"/>
      <c r="N101" s="289"/>
      <c r="O101" s="289"/>
      <c r="P101" s="289"/>
      <c r="Q101" s="289"/>
      <c r="R101" s="289"/>
      <c r="S101" s="289"/>
      <c r="T101" s="289"/>
      <c r="U101" s="289"/>
      <c r="V101" s="290"/>
    </row>
    <row r="102" spans="2:22" ht="15" customHeight="1" x14ac:dyDescent="0.3">
      <c r="B102" s="250"/>
      <c r="C102" s="242"/>
      <c r="D102" s="272"/>
      <c r="E102" s="242"/>
      <c r="F102" s="242"/>
      <c r="G102" s="272"/>
      <c r="H102" s="221"/>
      <c r="I102" s="221"/>
      <c r="J102" s="288"/>
      <c r="K102" s="289"/>
      <c r="L102" s="289"/>
      <c r="M102" s="289"/>
      <c r="N102" s="289"/>
      <c r="O102" s="289"/>
      <c r="P102" s="289"/>
      <c r="Q102" s="289"/>
      <c r="R102" s="289"/>
      <c r="S102" s="289"/>
      <c r="T102" s="289"/>
      <c r="U102" s="289"/>
      <c r="V102" s="290"/>
    </row>
    <row r="103" spans="2:22" ht="15" customHeight="1" x14ac:dyDescent="0.3">
      <c r="B103" s="250"/>
      <c r="C103" s="242"/>
      <c r="D103" s="272"/>
      <c r="E103" s="242"/>
      <c r="F103" s="242"/>
      <c r="G103" s="272"/>
      <c r="H103" s="221"/>
      <c r="I103" s="221"/>
      <c r="J103" s="288"/>
      <c r="K103" s="289"/>
      <c r="L103" s="289"/>
      <c r="M103" s="289"/>
      <c r="N103" s="289"/>
      <c r="O103" s="289"/>
      <c r="P103" s="289"/>
      <c r="Q103" s="289"/>
      <c r="R103" s="289"/>
      <c r="S103" s="289"/>
      <c r="T103" s="289"/>
      <c r="U103" s="289"/>
      <c r="V103" s="290"/>
    </row>
    <row r="104" spans="2:22" ht="15" customHeight="1" x14ac:dyDescent="0.3">
      <c r="B104" s="250"/>
      <c r="C104" s="242"/>
      <c r="D104" s="272"/>
      <c r="E104" s="242"/>
      <c r="F104" s="242"/>
      <c r="G104" s="272"/>
      <c r="H104" s="221"/>
      <c r="I104" s="221"/>
      <c r="J104" s="288"/>
      <c r="K104" s="289"/>
      <c r="L104" s="289"/>
      <c r="M104" s="289"/>
      <c r="N104" s="289"/>
      <c r="O104" s="289"/>
      <c r="P104" s="289"/>
      <c r="Q104" s="289"/>
      <c r="R104" s="289"/>
      <c r="S104" s="289"/>
      <c r="T104" s="289"/>
      <c r="U104" s="289"/>
      <c r="V104" s="290"/>
    </row>
    <row r="105" spans="2:22" ht="15" customHeight="1" x14ac:dyDescent="0.3">
      <c r="B105" s="250"/>
      <c r="C105" s="242"/>
      <c r="D105" s="242"/>
      <c r="E105" s="242"/>
      <c r="F105" s="242"/>
      <c r="G105" s="272"/>
      <c r="H105" s="221"/>
      <c r="I105" s="265"/>
      <c r="J105" s="288"/>
      <c r="K105" s="289"/>
      <c r="L105" s="289"/>
      <c r="M105" s="289"/>
      <c r="N105" s="289"/>
      <c r="O105" s="289"/>
      <c r="P105" s="289"/>
      <c r="Q105" s="289"/>
      <c r="R105" s="289"/>
      <c r="S105" s="289"/>
      <c r="T105" s="289"/>
      <c r="U105" s="289"/>
      <c r="V105" s="290"/>
    </row>
    <row r="106" spans="2:22" ht="15" customHeight="1" x14ac:dyDescent="0.3">
      <c r="B106" s="250"/>
      <c r="C106" s="242"/>
      <c r="D106" s="242"/>
      <c r="E106" s="242"/>
      <c r="F106" s="242"/>
      <c r="G106" s="272"/>
      <c r="H106" s="221"/>
      <c r="I106" s="265"/>
      <c r="J106" s="288"/>
      <c r="K106" s="289"/>
      <c r="L106" s="289"/>
      <c r="M106" s="289"/>
      <c r="N106" s="289"/>
      <c r="O106" s="289"/>
      <c r="P106" s="289"/>
      <c r="Q106" s="289"/>
      <c r="R106" s="289"/>
      <c r="S106" s="289"/>
      <c r="T106" s="289"/>
      <c r="U106" s="289"/>
      <c r="V106" s="290"/>
    </row>
    <row r="108" spans="2:22" ht="45" customHeight="1" x14ac:dyDescent="0.3"/>
    <row r="109" spans="2:22" ht="15" customHeight="1" x14ac:dyDescent="0.3"/>
    <row r="110" spans="2:22" ht="15" customHeight="1" x14ac:dyDescent="0.3"/>
  </sheetData>
  <mergeCells count="85">
    <mergeCell ref="B80:B81"/>
    <mergeCell ref="C80:C81"/>
    <mergeCell ref="H80:H81"/>
    <mergeCell ref="I80:I81"/>
    <mergeCell ref="J80:V81"/>
    <mergeCell ref="I66:I67"/>
    <mergeCell ref="I78:I79"/>
    <mergeCell ref="J78:V79"/>
    <mergeCell ref="J68:V72"/>
    <mergeCell ref="J74:V76"/>
    <mergeCell ref="B78:B79"/>
    <mergeCell ref="B68:B72"/>
    <mergeCell ref="C68:C72"/>
    <mergeCell ref="H68:H72"/>
    <mergeCell ref="I68:I72"/>
    <mergeCell ref="B74:B76"/>
    <mergeCell ref="C74:C76"/>
    <mergeCell ref="H74:H76"/>
    <mergeCell ref="I74:I76"/>
    <mergeCell ref="C78:C79"/>
    <mergeCell ref="H78:H79"/>
    <mergeCell ref="B59:B64"/>
    <mergeCell ref="C59:C64"/>
    <mergeCell ref="H59:H64"/>
    <mergeCell ref="I59:I64"/>
    <mergeCell ref="J59:V64"/>
    <mergeCell ref="J102:V102"/>
    <mergeCell ref="J93:V93"/>
    <mergeCell ref="J94:V94"/>
    <mergeCell ref="J95:V95"/>
    <mergeCell ref="J84:V84"/>
    <mergeCell ref="J85:V85"/>
    <mergeCell ref="J86:V86"/>
    <mergeCell ref="J87:V87"/>
    <mergeCell ref="J88:V88"/>
    <mergeCell ref="J89:V89"/>
    <mergeCell ref="J103:V103"/>
    <mergeCell ref="J104:V104"/>
    <mergeCell ref="J105:V105"/>
    <mergeCell ref="J106:V106"/>
    <mergeCell ref="E43:I43"/>
    <mergeCell ref="E44:I44"/>
    <mergeCell ref="E45:I45"/>
    <mergeCell ref="J96:V96"/>
    <mergeCell ref="J97:V97"/>
    <mergeCell ref="J98:V98"/>
    <mergeCell ref="J99:V99"/>
    <mergeCell ref="J100:V100"/>
    <mergeCell ref="J101:V101"/>
    <mergeCell ref="J90:V90"/>
    <mergeCell ref="J91:V91"/>
    <mergeCell ref="J92:V92"/>
    <mergeCell ref="J83:V83"/>
    <mergeCell ref="J58:V58"/>
    <mergeCell ref="J65:V65"/>
    <mergeCell ref="J73:V73"/>
    <mergeCell ref="C40:H40"/>
    <mergeCell ref="B53:V53"/>
    <mergeCell ref="J54:V54"/>
    <mergeCell ref="J55:V55"/>
    <mergeCell ref="J56:V56"/>
    <mergeCell ref="J57:V57"/>
    <mergeCell ref="B66:B67"/>
    <mergeCell ref="C66:C67"/>
    <mergeCell ref="H66:H67"/>
    <mergeCell ref="J66:V67"/>
    <mergeCell ref="J77:V77"/>
    <mergeCell ref="J82:V8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9 C65:G66 D60:G64 C68:G68 D67:G67 C73:G74 D69:G72 C77:G77 D75:G76 C82:G106 E78:G79">
    <cfRule type="cellIs" dxfId="1869" priority="10" operator="notEqual">
      <formula>""</formula>
    </cfRule>
  </conditionalFormatting>
  <conditionalFormatting sqref="H59">
    <cfRule type="cellIs" dxfId="1868" priority="9" operator="notEqual">
      <formula>""</formula>
    </cfRule>
  </conditionalFormatting>
  <conditionalFormatting sqref="I59">
    <cfRule type="cellIs" dxfId="1867" priority="8" operator="notEqual">
      <formula>""</formula>
    </cfRule>
  </conditionalFormatting>
  <conditionalFormatting sqref="H74">
    <cfRule type="cellIs" dxfId="1866" priority="7" operator="notEqual">
      <formula>""</formula>
    </cfRule>
  </conditionalFormatting>
  <conditionalFormatting sqref="I74">
    <cfRule type="cellIs" dxfId="1865" priority="6" operator="notEqual">
      <formula>""</formula>
    </cfRule>
  </conditionalFormatting>
  <conditionalFormatting sqref="C78">
    <cfRule type="cellIs" dxfId="1864" priority="5" operator="notEqual">
      <formula>""</formula>
    </cfRule>
  </conditionalFormatting>
  <conditionalFormatting sqref="D78:D79">
    <cfRule type="cellIs" dxfId="1863" priority="4" operator="notEqual">
      <formula>""</formula>
    </cfRule>
  </conditionalFormatting>
  <conditionalFormatting sqref="E80:G81">
    <cfRule type="cellIs" dxfId="1862" priority="3" operator="notEqual">
      <formula>""</formula>
    </cfRule>
  </conditionalFormatting>
  <conditionalFormatting sqref="C80">
    <cfRule type="cellIs" dxfId="1861" priority="2" operator="notEqual">
      <formula>""</formula>
    </cfRule>
  </conditionalFormatting>
  <conditionalFormatting sqref="D80:D81">
    <cfRule type="cellIs" dxfId="186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230"/>
  <sheetViews>
    <sheetView workbookViewId="0">
      <selection activeCell="E8" sqref="E8"/>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Grain Bin Fan Controls - Deemed</v>
      </c>
    </row>
    <row r="2" spans="2:9" x14ac:dyDescent="0.3">
      <c r="B2" s="18" t="s">
        <v>191</v>
      </c>
      <c r="C2" s="18" t="s">
        <v>578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7</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579</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580</v>
      </c>
      <c r="D26" s="345"/>
      <c r="E26" s="345"/>
      <c r="F26" s="345"/>
      <c r="G26" s="345"/>
      <c r="H26" s="346"/>
      <c r="P26" s="31"/>
      <c r="Q26" s="31"/>
    </row>
    <row r="27" spans="1:17" x14ac:dyDescent="0.3">
      <c r="A27" s="301"/>
      <c r="B27" s="30" t="s">
        <v>212</v>
      </c>
      <c r="C27" s="344" t="s">
        <v>365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69" t="s">
        <v>581</v>
      </c>
      <c r="C55" s="369" t="s">
        <v>582</v>
      </c>
      <c r="D55" s="366">
        <v>24</v>
      </c>
      <c r="E55" s="312" t="s">
        <v>583</v>
      </c>
      <c r="F55" s="33">
        <v>20</v>
      </c>
      <c r="G55" s="150">
        <v>215</v>
      </c>
      <c r="H55" s="312" t="s">
        <v>497</v>
      </c>
      <c r="I55" s="312" t="s">
        <v>434</v>
      </c>
      <c r="J55" s="322" t="s">
        <v>584</v>
      </c>
      <c r="K55" s="323"/>
      <c r="L55" s="323"/>
      <c r="M55" s="323"/>
      <c r="N55" s="323"/>
      <c r="O55" s="323"/>
      <c r="P55" s="323"/>
      <c r="Q55" s="323"/>
      <c r="R55" s="323"/>
      <c r="S55" s="323"/>
      <c r="T55" s="323"/>
      <c r="U55" s="323"/>
      <c r="V55" s="323"/>
    </row>
    <row r="56" spans="2:22" ht="15" customHeight="1" x14ac:dyDescent="0.3">
      <c r="B56" s="369"/>
      <c r="C56" s="369"/>
      <c r="D56" s="367"/>
      <c r="E56" s="313"/>
      <c r="F56" s="33">
        <v>30</v>
      </c>
      <c r="G56" s="150">
        <v>430</v>
      </c>
      <c r="H56" s="313"/>
      <c r="I56" s="313"/>
      <c r="J56" s="325"/>
      <c r="K56" s="347"/>
      <c r="L56" s="347"/>
      <c r="M56" s="347"/>
      <c r="N56" s="347"/>
      <c r="O56" s="347"/>
      <c r="P56" s="347"/>
      <c r="Q56" s="347"/>
      <c r="R56" s="347"/>
      <c r="S56" s="347"/>
      <c r="T56" s="347"/>
      <c r="U56" s="347"/>
      <c r="V56" s="347"/>
    </row>
    <row r="57" spans="2:22" ht="15" customHeight="1" x14ac:dyDescent="0.3">
      <c r="B57" s="369"/>
      <c r="C57" s="369"/>
      <c r="D57" s="367"/>
      <c r="E57" s="313"/>
      <c r="F57" s="33">
        <v>35</v>
      </c>
      <c r="G57" s="116">
        <v>430</v>
      </c>
      <c r="H57" s="313"/>
      <c r="I57" s="313"/>
      <c r="J57" s="325"/>
      <c r="K57" s="347"/>
      <c r="L57" s="347"/>
      <c r="M57" s="347"/>
      <c r="N57" s="347"/>
      <c r="O57" s="347"/>
      <c r="P57" s="347"/>
      <c r="Q57" s="347"/>
      <c r="R57" s="347"/>
      <c r="S57" s="347"/>
      <c r="T57" s="347"/>
      <c r="U57" s="347"/>
      <c r="V57" s="347"/>
    </row>
    <row r="58" spans="2:22" ht="15" customHeight="1" x14ac:dyDescent="0.3">
      <c r="B58" s="369"/>
      <c r="C58" s="369"/>
      <c r="D58" s="367"/>
      <c r="E58" s="313"/>
      <c r="F58" s="33">
        <v>40</v>
      </c>
      <c r="G58" s="116">
        <v>430</v>
      </c>
      <c r="H58" s="313"/>
      <c r="I58" s="313"/>
      <c r="J58" s="325"/>
      <c r="K58" s="347"/>
      <c r="L58" s="347"/>
      <c r="M58" s="347"/>
      <c r="N58" s="347"/>
      <c r="O58" s="347"/>
      <c r="P58" s="347"/>
      <c r="Q58" s="347"/>
      <c r="R58" s="347"/>
      <c r="S58" s="347"/>
      <c r="T58" s="347"/>
      <c r="U58" s="347"/>
      <c r="V58" s="347"/>
    </row>
    <row r="59" spans="2:22" ht="15" customHeight="1" x14ac:dyDescent="0.3">
      <c r="B59" s="369"/>
      <c r="C59" s="369"/>
      <c r="D59" s="367"/>
      <c r="E59" s="313"/>
      <c r="F59" s="33">
        <v>45</v>
      </c>
      <c r="G59" s="116">
        <v>860</v>
      </c>
      <c r="H59" s="313"/>
      <c r="I59" s="313"/>
      <c r="J59" s="325"/>
      <c r="K59" s="347"/>
      <c r="L59" s="347"/>
      <c r="M59" s="347"/>
      <c r="N59" s="347"/>
      <c r="O59" s="347"/>
      <c r="P59" s="347"/>
      <c r="Q59" s="347"/>
      <c r="R59" s="347"/>
      <c r="S59" s="347"/>
      <c r="T59" s="347"/>
      <c r="U59" s="347"/>
      <c r="V59" s="347"/>
    </row>
    <row r="60" spans="2:22" ht="15" customHeight="1" x14ac:dyDescent="0.3">
      <c r="B60" s="369"/>
      <c r="C60" s="369"/>
      <c r="D60" s="367"/>
      <c r="E60" s="313"/>
      <c r="F60" s="33">
        <v>50</v>
      </c>
      <c r="G60" s="116">
        <v>1290</v>
      </c>
      <c r="H60" s="313"/>
      <c r="I60" s="313"/>
      <c r="J60" s="325"/>
      <c r="K60" s="347"/>
      <c r="L60" s="347"/>
      <c r="M60" s="347"/>
      <c r="N60" s="347"/>
      <c r="O60" s="347"/>
      <c r="P60" s="347"/>
      <c r="Q60" s="347"/>
      <c r="R60" s="347"/>
      <c r="S60" s="347"/>
      <c r="T60" s="347"/>
      <c r="U60" s="347"/>
      <c r="V60" s="347"/>
    </row>
    <row r="61" spans="2:22" ht="15" customHeight="1" x14ac:dyDescent="0.3">
      <c r="B61" s="369"/>
      <c r="C61" s="369"/>
      <c r="D61" s="367"/>
      <c r="E61" s="313"/>
      <c r="F61" s="33">
        <v>55</v>
      </c>
      <c r="G61" s="150">
        <v>1720</v>
      </c>
      <c r="H61" s="313"/>
      <c r="I61" s="313"/>
      <c r="J61" s="325"/>
      <c r="K61" s="347"/>
      <c r="L61" s="347"/>
      <c r="M61" s="347"/>
      <c r="N61" s="347"/>
      <c r="O61" s="347"/>
      <c r="P61" s="347"/>
      <c r="Q61" s="347"/>
      <c r="R61" s="347"/>
      <c r="S61" s="347"/>
      <c r="T61" s="347"/>
      <c r="U61" s="347"/>
      <c r="V61" s="347"/>
    </row>
    <row r="62" spans="2:22" ht="15" customHeight="1" x14ac:dyDescent="0.3">
      <c r="B62" s="369"/>
      <c r="C62" s="369"/>
      <c r="D62" s="367"/>
      <c r="E62" s="313"/>
      <c r="F62" s="33">
        <v>60</v>
      </c>
      <c r="G62" s="116">
        <v>2150</v>
      </c>
      <c r="H62" s="313"/>
      <c r="I62" s="313"/>
      <c r="J62" s="325"/>
      <c r="K62" s="347"/>
      <c r="L62" s="347"/>
      <c r="M62" s="347"/>
      <c r="N62" s="347"/>
      <c r="O62" s="347"/>
      <c r="P62" s="347"/>
      <c r="Q62" s="347"/>
      <c r="R62" s="347"/>
      <c r="S62" s="347"/>
      <c r="T62" s="347"/>
      <c r="U62" s="347"/>
      <c r="V62" s="347"/>
    </row>
    <row r="63" spans="2:22" ht="15" customHeight="1" x14ac:dyDescent="0.3">
      <c r="B63" s="369"/>
      <c r="C63" s="369"/>
      <c r="D63" s="367"/>
      <c r="E63" s="313"/>
      <c r="F63" s="33">
        <v>65</v>
      </c>
      <c r="G63" s="116">
        <v>2580</v>
      </c>
      <c r="H63" s="313"/>
      <c r="I63" s="313"/>
      <c r="J63" s="325"/>
      <c r="K63" s="347"/>
      <c r="L63" s="347"/>
      <c r="M63" s="347"/>
      <c r="N63" s="347"/>
      <c r="O63" s="347"/>
      <c r="P63" s="347"/>
      <c r="Q63" s="347"/>
      <c r="R63" s="347"/>
      <c r="S63" s="347"/>
      <c r="T63" s="347"/>
      <c r="U63" s="347"/>
      <c r="V63" s="347"/>
    </row>
    <row r="64" spans="2:22" ht="15" customHeight="1" x14ac:dyDescent="0.3">
      <c r="B64" s="369"/>
      <c r="C64" s="369"/>
      <c r="D64" s="367"/>
      <c r="E64" s="313"/>
      <c r="F64" s="33">
        <v>70</v>
      </c>
      <c r="G64" s="116">
        <v>3440</v>
      </c>
      <c r="H64" s="313"/>
      <c r="I64" s="313"/>
      <c r="J64" s="325"/>
      <c r="K64" s="347"/>
      <c r="L64" s="347"/>
      <c r="M64" s="347"/>
      <c r="N64" s="347"/>
      <c r="O64" s="347"/>
      <c r="P64" s="347"/>
      <c r="Q64" s="347"/>
      <c r="R64" s="347"/>
      <c r="S64" s="347"/>
      <c r="T64" s="347"/>
      <c r="U64" s="347"/>
      <c r="V64" s="347"/>
    </row>
    <row r="65" spans="2:22" ht="15" customHeight="1" x14ac:dyDescent="0.3">
      <c r="B65" s="369"/>
      <c r="C65" s="369"/>
      <c r="D65" s="367"/>
      <c r="E65" s="313"/>
      <c r="F65" s="34">
        <v>75</v>
      </c>
      <c r="G65" s="116">
        <v>4300</v>
      </c>
      <c r="H65" s="313"/>
      <c r="I65" s="313"/>
      <c r="J65" s="325"/>
      <c r="K65" s="347"/>
      <c r="L65" s="347"/>
      <c r="M65" s="347"/>
      <c r="N65" s="347"/>
      <c r="O65" s="347"/>
      <c r="P65" s="347"/>
      <c r="Q65" s="347"/>
      <c r="R65" s="347"/>
      <c r="S65" s="347"/>
      <c r="T65" s="347"/>
      <c r="U65" s="347"/>
      <c r="V65" s="347"/>
    </row>
    <row r="66" spans="2:22" ht="15" customHeight="1" x14ac:dyDescent="0.3">
      <c r="B66" s="369"/>
      <c r="C66" s="369"/>
      <c r="D66" s="367"/>
      <c r="E66" s="313"/>
      <c r="F66" s="34">
        <v>80</v>
      </c>
      <c r="G66" s="116">
        <v>5590</v>
      </c>
      <c r="H66" s="313"/>
      <c r="I66" s="313"/>
      <c r="J66" s="325"/>
      <c r="K66" s="347"/>
      <c r="L66" s="347"/>
      <c r="M66" s="347"/>
      <c r="N66" s="347"/>
      <c r="O66" s="347"/>
      <c r="P66" s="347"/>
      <c r="Q66" s="347"/>
      <c r="R66" s="347"/>
      <c r="S66" s="347"/>
      <c r="T66" s="347"/>
      <c r="U66" s="347"/>
      <c r="V66" s="347"/>
    </row>
    <row r="67" spans="2:22" ht="15" customHeight="1" x14ac:dyDescent="0.3">
      <c r="B67" s="369"/>
      <c r="C67" s="369"/>
      <c r="D67" s="367"/>
      <c r="E67" s="313"/>
      <c r="F67" s="34">
        <v>85</v>
      </c>
      <c r="G67" s="116">
        <v>6880</v>
      </c>
      <c r="H67" s="313"/>
      <c r="I67" s="313"/>
      <c r="J67" s="325"/>
      <c r="K67" s="347"/>
      <c r="L67" s="347"/>
      <c r="M67" s="347"/>
      <c r="N67" s="347"/>
      <c r="O67" s="347"/>
      <c r="P67" s="347"/>
      <c r="Q67" s="347"/>
      <c r="R67" s="347"/>
      <c r="S67" s="347"/>
      <c r="T67" s="347"/>
      <c r="U67" s="347"/>
      <c r="V67" s="347"/>
    </row>
    <row r="68" spans="2:22" ht="15" customHeight="1" x14ac:dyDescent="0.3">
      <c r="B68" s="369"/>
      <c r="C68" s="369"/>
      <c r="D68" s="367"/>
      <c r="E68" s="313"/>
      <c r="F68" s="33">
        <v>90</v>
      </c>
      <c r="G68" s="116">
        <v>8170</v>
      </c>
      <c r="H68" s="313"/>
      <c r="I68" s="313"/>
      <c r="J68" s="325"/>
      <c r="K68" s="347"/>
      <c r="L68" s="347"/>
      <c r="M68" s="347"/>
      <c r="N68" s="347"/>
      <c r="O68" s="347"/>
      <c r="P68" s="347"/>
      <c r="Q68" s="347"/>
      <c r="R68" s="347"/>
      <c r="S68" s="347"/>
      <c r="T68" s="347"/>
      <c r="U68" s="347"/>
      <c r="V68" s="347"/>
    </row>
    <row r="69" spans="2:22" ht="15" customHeight="1" x14ac:dyDescent="0.3">
      <c r="B69" s="369"/>
      <c r="C69" s="369"/>
      <c r="D69" s="367"/>
      <c r="E69" s="313"/>
      <c r="F69" s="33">
        <v>95</v>
      </c>
      <c r="G69" s="116">
        <v>9892</v>
      </c>
      <c r="H69" s="313"/>
      <c r="I69" s="313"/>
      <c r="J69" s="325"/>
      <c r="K69" s="347"/>
      <c r="L69" s="347"/>
      <c r="M69" s="347"/>
      <c r="N69" s="347"/>
      <c r="O69" s="347"/>
      <c r="P69" s="347"/>
      <c r="Q69" s="347"/>
      <c r="R69" s="347"/>
      <c r="S69" s="347"/>
      <c r="T69" s="347"/>
      <c r="U69" s="347"/>
      <c r="V69" s="347"/>
    </row>
    <row r="70" spans="2:22" ht="15" customHeight="1" x14ac:dyDescent="0.3">
      <c r="B70" s="369"/>
      <c r="C70" s="369"/>
      <c r="D70" s="368"/>
      <c r="E70" s="313"/>
      <c r="F70" s="33">
        <v>100</v>
      </c>
      <c r="G70" s="116">
        <v>11610</v>
      </c>
      <c r="H70" s="313"/>
      <c r="I70" s="313"/>
      <c r="J70" s="325"/>
      <c r="K70" s="347"/>
      <c r="L70" s="347"/>
      <c r="M70" s="347"/>
      <c r="N70" s="347"/>
      <c r="O70" s="347"/>
      <c r="P70" s="347"/>
      <c r="Q70" s="347"/>
      <c r="R70" s="347"/>
      <c r="S70" s="347"/>
      <c r="T70" s="347"/>
      <c r="U70" s="347"/>
      <c r="V70" s="347"/>
    </row>
    <row r="71" spans="2:22" ht="15" customHeight="1" x14ac:dyDescent="0.3">
      <c r="B71" s="369"/>
      <c r="C71" s="369"/>
      <c r="D71" s="366">
        <v>36</v>
      </c>
      <c r="E71" s="313"/>
      <c r="F71" s="33">
        <v>20</v>
      </c>
      <c r="G71" s="150">
        <v>430</v>
      </c>
      <c r="H71" s="313"/>
      <c r="I71" s="313"/>
      <c r="J71" s="325"/>
      <c r="K71" s="347"/>
      <c r="L71" s="347"/>
      <c r="M71" s="347"/>
      <c r="N71" s="347"/>
      <c r="O71" s="347"/>
      <c r="P71" s="347"/>
      <c r="Q71" s="347"/>
      <c r="R71" s="347"/>
      <c r="S71" s="347"/>
      <c r="T71" s="347"/>
      <c r="U71" s="347"/>
      <c r="V71" s="347"/>
    </row>
    <row r="72" spans="2:22" ht="15" customHeight="1" x14ac:dyDescent="0.3">
      <c r="B72" s="369"/>
      <c r="C72" s="369"/>
      <c r="D72" s="367"/>
      <c r="E72" s="313"/>
      <c r="F72" s="33">
        <v>30</v>
      </c>
      <c r="G72" s="150">
        <v>430</v>
      </c>
      <c r="H72" s="313"/>
      <c r="I72" s="313"/>
      <c r="J72" s="325"/>
      <c r="K72" s="347"/>
      <c r="L72" s="347"/>
      <c r="M72" s="347"/>
      <c r="N72" s="347"/>
      <c r="O72" s="347"/>
      <c r="P72" s="347"/>
      <c r="Q72" s="347"/>
      <c r="R72" s="347"/>
      <c r="S72" s="347"/>
      <c r="T72" s="347"/>
      <c r="U72" s="347"/>
      <c r="V72" s="347"/>
    </row>
    <row r="73" spans="2:22" ht="15" customHeight="1" x14ac:dyDescent="0.3">
      <c r="B73" s="369"/>
      <c r="C73" s="369"/>
      <c r="D73" s="367"/>
      <c r="E73" s="313"/>
      <c r="F73" s="33">
        <v>35</v>
      </c>
      <c r="G73" s="116">
        <v>860</v>
      </c>
      <c r="H73" s="313"/>
      <c r="I73" s="313"/>
      <c r="J73" s="325"/>
      <c r="K73" s="347"/>
      <c r="L73" s="347"/>
      <c r="M73" s="347"/>
      <c r="N73" s="347"/>
      <c r="O73" s="347"/>
      <c r="P73" s="347"/>
      <c r="Q73" s="347"/>
      <c r="R73" s="347"/>
      <c r="S73" s="347"/>
      <c r="T73" s="347"/>
      <c r="U73" s="347"/>
      <c r="V73" s="347"/>
    </row>
    <row r="74" spans="2:22" ht="15" customHeight="1" x14ac:dyDescent="0.3">
      <c r="B74" s="369"/>
      <c r="C74" s="369"/>
      <c r="D74" s="367"/>
      <c r="E74" s="313"/>
      <c r="F74" s="33">
        <v>40</v>
      </c>
      <c r="G74" s="116">
        <v>1290</v>
      </c>
      <c r="H74" s="313"/>
      <c r="I74" s="313"/>
      <c r="J74" s="325"/>
      <c r="K74" s="347"/>
      <c r="L74" s="347"/>
      <c r="M74" s="347"/>
      <c r="N74" s="347"/>
      <c r="O74" s="347"/>
      <c r="P74" s="347"/>
      <c r="Q74" s="347"/>
      <c r="R74" s="347"/>
      <c r="S74" s="347"/>
      <c r="T74" s="347"/>
      <c r="U74" s="347"/>
      <c r="V74" s="347"/>
    </row>
    <row r="75" spans="2:22" ht="15" customHeight="1" x14ac:dyDescent="0.3">
      <c r="B75" s="369"/>
      <c r="C75" s="369"/>
      <c r="D75" s="367"/>
      <c r="E75" s="313"/>
      <c r="F75" s="33">
        <v>45</v>
      </c>
      <c r="G75" s="116">
        <v>1720</v>
      </c>
      <c r="H75" s="313"/>
      <c r="I75" s="313"/>
      <c r="J75" s="325"/>
      <c r="K75" s="347"/>
      <c r="L75" s="347"/>
      <c r="M75" s="347"/>
      <c r="N75" s="347"/>
      <c r="O75" s="347"/>
      <c r="P75" s="347"/>
      <c r="Q75" s="347"/>
      <c r="R75" s="347"/>
      <c r="S75" s="347"/>
      <c r="T75" s="347"/>
      <c r="U75" s="347"/>
      <c r="V75" s="347"/>
    </row>
    <row r="76" spans="2:22" ht="15" customHeight="1" x14ac:dyDescent="0.3">
      <c r="B76" s="369"/>
      <c r="C76" s="369"/>
      <c r="D76" s="367"/>
      <c r="E76" s="313"/>
      <c r="F76" s="33">
        <v>50</v>
      </c>
      <c r="G76" s="116">
        <v>2580</v>
      </c>
      <c r="H76" s="313"/>
      <c r="I76" s="313"/>
      <c r="J76" s="325"/>
      <c r="K76" s="347"/>
      <c r="L76" s="347"/>
      <c r="M76" s="347"/>
      <c r="N76" s="347"/>
      <c r="O76" s="347"/>
      <c r="P76" s="347"/>
      <c r="Q76" s="347"/>
      <c r="R76" s="347"/>
      <c r="S76" s="347"/>
      <c r="T76" s="347"/>
      <c r="U76" s="347"/>
      <c r="V76" s="347"/>
    </row>
    <row r="77" spans="2:22" ht="15" customHeight="1" x14ac:dyDescent="0.3">
      <c r="B77" s="369"/>
      <c r="C77" s="369"/>
      <c r="D77" s="367"/>
      <c r="E77" s="313"/>
      <c r="F77" s="33">
        <v>55</v>
      </c>
      <c r="G77" s="116">
        <v>3440</v>
      </c>
      <c r="H77" s="313"/>
      <c r="I77" s="313"/>
      <c r="J77" s="325"/>
      <c r="K77" s="347"/>
      <c r="L77" s="347"/>
      <c r="M77" s="347"/>
      <c r="N77" s="347"/>
      <c r="O77" s="347"/>
      <c r="P77" s="347"/>
      <c r="Q77" s="347"/>
      <c r="R77" s="347"/>
      <c r="S77" s="347"/>
      <c r="T77" s="347"/>
      <c r="U77" s="347"/>
      <c r="V77" s="347"/>
    </row>
    <row r="78" spans="2:22" x14ac:dyDescent="0.3">
      <c r="B78" s="369"/>
      <c r="C78" s="369"/>
      <c r="D78" s="367"/>
      <c r="E78" s="313"/>
      <c r="F78" s="33">
        <v>60</v>
      </c>
      <c r="G78" s="116">
        <v>4730</v>
      </c>
      <c r="H78" s="313"/>
      <c r="I78" s="313"/>
      <c r="J78" s="325"/>
      <c r="K78" s="347"/>
      <c r="L78" s="347"/>
      <c r="M78" s="347"/>
      <c r="N78" s="347"/>
      <c r="O78" s="347"/>
      <c r="P78" s="347"/>
      <c r="Q78" s="347"/>
      <c r="R78" s="347"/>
      <c r="S78" s="347"/>
      <c r="T78" s="347"/>
      <c r="U78" s="347"/>
      <c r="V78" s="347"/>
    </row>
    <row r="79" spans="2:22" x14ac:dyDescent="0.3">
      <c r="B79" s="369"/>
      <c r="C79" s="369"/>
      <c r="D79" s="367"/>
      <c r="E79" s="313"/>
      <c r="F79" s="33">
        <v>65</v>
      </c>
      <c r="G79" s="116">
        <v>6450</v>
      </c>
      <c r="H79" s="313"/>
      <c r="I79" s="313"/>
      <c r="J79" s="325"/>
      <c r="K79" s="347"/>
      <c r="L79" s="347"/>
      <c r="M79" s="347"/>
      <c r="N79" s="347"/>
      <c r="O79" s="347"/>
      <c r="P79" s="347"/>
      <c r="Q79" s="347"/>
      <c r="R79" s="347"/>
      <c r="S79" s="347"/>
      <c r="T79" s="347"/>
      <c r="U79" s="347"/>
      <c r="V79" s="347"/>
    </row>
    <row r="80" spans="2:22" x14ac:dyDescent="0.3">
      <c r="B80" s="369"/>
      <c r="C80" s="369"/>
      <c r="D80" s="367"/>
      <c r="E80" s="313"/>
      <c r="F80" s="33">
        <v>70</v>
      </c>
      <c r="G80" s="116">
        <v>8170</v>
      </c>
      <c r="H80" s="313"/>
      <c r="I80" s="313"/>
      <c r="J80" s="325"/>
      <c r="K80" s="347"/>
      <c r="L80" s="347"/>
      <c r="M80" s="347"/>
      <c r="N80" s="347"/>
      <c r="O80" s="347"/>
      <c r="P80" s="347"/>
      <c r="Q80" s="347"/>
      <c r="R80" s="347"/>
      <c r="S80" s="347"/>
      <c r="T80" s="347"/>
      <c r="U80" s="347"/>
      <c r="V80" s="347"/>
    </row>
    <row r="81" spans="2:22" ht="15" customHeight="1" x14ac:dyDescent="0.3">
      <c r="B81" s="369"/>
      <c r="C81" s="369"/>
      <c r="D81" s="367"/>
      <c r="E81" s="313"/>
      <c r="F81" s="34">
        <v>75</v>
      </c>
      <c r="G81" s="116">
        <v>9890</v>
      </c>
      <c r="H81" s="313"/>
      <c r="I81" s="313"/>
      <c r="J81" s="325"/>
      <c r="K81" s="347"/>
      <c r="L81" s="347"/>
      <c r="M81" s="347"/>
      <c r="N81" s="347"/>
      <c r="O81" s="347"/>
      <c r="P81" s="347"/>
      <c r="Q81" s="347"/>
      <c r="R81" s="347"/>
      <c r="S81" s="347"/>
      <c r="T81" s="347"/>
      <c r="U81" s="347"/>
      <c r="V81" s="347"/>
    </row>
    <row r="82" spans="2:22" ht="15" customHeight="1" x14ac:dyDescent="0.3">
      <c r="B82" s="369"/>
      <c r="C82" s="369"/>
      <c r="D82" s="367"/>
      <c r="E82" s="313"/>
      <c r="F82" s="34">
        <v>80</v>
      </c>
      <c r="G82" s="116">
        <v>12470</v>
      </c>
      <c r="H82" s="313"/>
      <c r="I82" s="313"/>
      <c r="J82" s="325"/>
      <c r="K82" s="347"/>
      <c r="L82" s="347"/>
      <c r="M82" s="347"/>
      <c r="N82" s="347"/>
      <c r="O82" s="347"/>
      <c r="P82" s="347"/>
      <c r="Q82" s="347"/>
      <c r="R82" s="347"/>
      <c r="S82" s="347"/>
      <c r="T82" s="347"/>
      <c r="U82" s="347"/>
      <c r="V82" s="347"/>
    </row>
    <row r="83" spans="2:22" ht="15" customHeight="1" x14ac:dyDescent="0.3">
      <c r="B83" s="369"/>
      <c r="C83" s="369"/>
      <c r="D83" s="367"/>
      <c r="E83" s="313"/>
      <c r="F83" s="34">
        <v>85</v>
      </c>
      <c r="G83" s="116">
        <v>15480</v>
      </c>
      <c r="H83" s="313"/>
      <c r="I83" s="313"/>
      <c r="J83" s="325"/>
      <c r="K83" s="347"/>
      <c r="L83" s="347"/>
      <c r="M83" s="347"/>
      <c r="N83" s="347"/>
      <c r="O83" s="347"/>
      <c r="P83" s="347"/>
      <c r="Q83" s="347"/>
      <c r="R83" s="347"/>
      <c r="S83" s="347"/>
      <c r="T83" s="347"/>
      <c r="U83" s="347"/>
      <c r="V83" s="347"/>
    </row>
    <row r="84" spans="2:22" ht="15" customHeight="1" x14ac:dyDescent="0.3">
      <c r="B84" s="369"/>
      <c r="C84" s="369"/>
      <c r="D84" s="367"/>
      <c r="E84" s="313"/>
      <c r="F84" s="33">
        <v>90</v>
      </c>
      <c r="G84" s="116">
        <v>18490</v>
      </c>
      <c r="H84" s="313"/>
      <c r="I84" s="313"/>
      <c r="J84" s="325"/>
      <c r="K84" s="347"/>
      <c r="L84" s="347"/>
      <c r="M84" s="347"/>
      <c r="N84" s="347"/>
      <c r="O84" s="347"/>
      <c r="P84" s="347"/>
      <c r="Q84" s="347"/>
      <c r="R84" s="347"/>
      <c r="S84" s="347"/>
      <c r="T84" s="347"/>
      <c r="U84" s="347"/>
      <c r="V84" s="347"/>
    </row>
    <row r="85" spans="2:22" x14ac:dyDescent="0.3">
      <c r="B85" s="369"/>
      <c r="C85" s="369"/>
      <c r="D85" s="367"/>
      <c r="E85" s="313"/>
      <c r="F85" s="33">
        <v>95</v>
      </c>
      <c r="G85" s="116">
        <v>21930</v>
      </c>
      <c r="H85" s="313"/>
      <c r="I85" s="313"/>
      <c r="J85" s="325"/>
      <c r="K85" s="347"/>
      <c r="L85" s="347"/>
      <c r="M85" s="347"/>
      <c r="N85" s="347"/>
      <c r="O85" s="347"/>
      <c r="P85" s="347"/>
      <c r="Q85" s="347"/>
      <c r="R85" s="347"/>
      <c r="S85" s="347"/>
      <c r="T85" s="347"/>
      <c r="U85" s="347"/>
      <c r="V85" s="347"/>
    </row>
    <row r="86" spans="2:22" x14ac:dyDescent="0.3">
      <c r="B86" s="369"/>
      <c r="C86" s="369"/>
      <c r="D86" s="368"/>
      <c r="E86" s="313"/>
      <c r="F86" s="33">
        <v>100</v>
      </c>
      <c r="G86" s="116">
        <v>26230</v>
      </c>
      <c r="H86" s="313"/>
      <c r="I86" s="313"/>
      <c r="J86" s="325"/>
      <c r="K86" s="347"/>
      <c r="L86" s="347"/>
      <c r="M86" s="347"/>
      <c r="N86" s="347"/>
      <c r="O86" s="347"/>
      <c r="P86" s="347"/>
      <c r="Q86" s="347"/>
      <c r="R86" s="347"/>
      <c r="S86" s="347"/>
      <c r="T86" s="347"/>
      <c r="U86" s="347"/>
      <c r="V86" s="347"/>
    </row>
    <row r="87" spans="2:22" ht="15" customHeight="1" x14ac:dyDescent="0.3">
      <c r="B87" s="369"/>
      <c r="C87" s="369"/>
      <c r="D87" s="366">
        <v>42</v>
      </c>
      <c r="E87" s="313"/>
      <c r="F87" s="33">
        <v>20</v>
      </c>
      <c r="G87" s="150">
        <v>430</v>
      </c>
      <c r="H87" s="313"/>
      <c r="I87" s="313"/>
      <c r="J87" s="325"/>
      <c r="K87" s="347"/>
      <c r="L87" s="347"/>
      <c r="M87" s="347"/>
      <c r="N87" s="347"/>
      <c r="O87" s="347"/>
      <c r="P87" s="347"/>
      <c r="Q87" s="347"/>
      <c r="R87" s="347"/>
      <c r="S87" s="347"/>
      <c r="T87" s="347"/>
      <c r="U87" s="347"/>
      <c r="V87" s="347"/>
    </row>
    <row r="88" spans="2:22" ht="15" customHeight="1" x14ac:dyDescent="0.3">
      <c r="B88" s="369"/>
      <c r="C88" s="369"/>
      <c r="D88" s="367"/>
      <c r="E88" s="313"/>
      <c r="F88" s="33">
        <v>30</v>
      </c>
      <c r="G88" s="150">
        <v>860</v>
      </c>
      <c r="H88" s="313"/>
      <c r="I88" s="313"/>
      <c r="J88" s="325"/>
      <c r="K88" s="347"/>
      <c r="L88" s="347"/>
      <c r="M88" s="347"/>
      <c r="N88" s="347"/>
      <c r="O88" s="347"/>
      <c r="P88" s="347"/>
      <c r="Q88" s="347"/>
      <c r="R88" s="347"/>
      <c r="S88" s="347"/>
      <c r="T88" s="347"/>
      <c r="U88" s="347"/>
      <c r="V88" s="347"/>
    </row>
    <row r="89" spans="2:22" ht="15" customHeight="1" x14ac:dyDescent="0.3">
      <c r="B89" s="369"/>
      <c r="C89" s="369"/>
      <c r="D89" s="367"/>
      <c r="E89" s="313"/>
      <c r="F89" s="33">
        <v>35</v>
      </c>
      <c r="G89" s="116">
        <v>1290</v>
      </c>
      <c r="H89" s="313"/>
      <c r="I89" s="313"/>
      <c r="J89" s="325"/>
      <c r="K89" s="347"/>
      <c r="L89" s="347"/>
      <c r="M89" s="347"/>
      <c r="N89" s="347"/>
      <c r="O89" s="347"/>
      <c r="P89" s="347"/>
      <c r="Q89" s="347"/>
      <c r="R89" s="347"/>
      <c r="S89" s="347"/>
      <c r="T89" s="347"/>
      <c r="U89" s="347"/>
      <c r="V89" s="347"/>
    </row>
    <row r="90" spans="2:22" ht="15" customHeight="1" x14ac:dyDescent="0.3">
      <c r="B90" s="369"/>
      <c r="C90" s="369"/>
      <c r="D90" s="367"/>
      <c r="E90" s="313"/>
      <c r="F90" s="33">
        <v>40</v>
      </c>
      <c r="G90" s="116">
        <v>1720</v>
      </c>
      <c r="H90" s="313"/>
      <c r="I90" s="313"/>
      <c r="J90" s="325"/>
      <c r="K90" s="347"/>
      <c r="L90" s="347"/>
      <c r="M90" s="347"/>
      <c r="N90" s="347"/>
      <c r="O90" s="347"/>
      <c r="P90" s="347"/>
      <c r="Q90" s="347"/>
      <c r="R90" s="347"/>
      <c r="S90" s="347"/>
      <c r="T90" s="347"/>
      <c r="U90" s="347"/>
      <c r="V90" s="347"/>
    </row>
    <row r="91" spans="2:22" ht="15" customHeight="1" x14ac:dyDescent="0.3">
      <c r="B91" s="369"/>
      <c r="C91" s="369"/>
      <c r="D91" s="367"/>
      <c r="E91" s="313"/>
      <c r="F91" s="33">
        <v>45</v>
      </c>
      <c r="G91" s="116">
        <v>2580</v>
      </c>
      <c r="H91" s="313"/>
      <c r="I91" s="313"/>
      <c r="J91" s="325"/>
      <c r="K91" s="347"/>
      <c r="L91" s="347"/>
      <c r="M91" s="347"/>
      <c r="N91" s="347"/>
      <c r="O91" s="347"/>
      <c r="P91" s="347"/>
      <c r="Q91" s="347"/>
      <c r="R91" s="347"/>
      <c r="S91" s="347"/>
      <c r="T91" s="347"/>
      <c r="U91" s="347"/>
      <c r="V91" s="347"/>
    </row>
    <row r="92" spans="2:22" ht="15" customHeight="1" x14ac:dyDescent="0.3">
      <c r="B92" s="369"/>
      <c r="C92" s="369"/>
      <c r="D92" s="367"/>
      <c r="E92" s="313"/>
      <c r="F92" s="33">
        <v>50</v>
      </c>
      <c r="G92" s="116">
        <v>3440</v>
      </c>
      <c r="H92" s="313"/>
      <c r="I92" s="313"/>
      <c r="J92" s="325"/>
      <c r="K92" s="347"/>
      <c r="L92" s="347"/>
      <c r="M92" s="347"/>
      <c r="N92" s="347"/>
      <c r="O92" s="347"/>
      <c r="P92" s="347"/>
      <c r="Q92" s="347"/>
      <c r="R92" s="347"/>
      <c r="S92" s="347"/>
      <c r="T92" s="347"/>
      <c r="U92" s="347"/>
      <c r="V92" s="347"/>
    </row>
    <row r="93" spans="2:22" x14ac:dyDescent="0.3">
      <c r="B93" s="369"/>
      <c r="C93" s="369"/>
      <c r="D93" s="367"/>
      <c r="E93" s="313"/>
      <c r="F93" s="33">
        <v>55</v>
      </c>
      <c r="G93" s="150">
        <v>4730</v>
      </c>
      <c r="H93" s="313"/>
      <c r="I93" s="313"/>
      <c r="J93" s="325"/>
      <c r="K93" s="347"/>
      <c r="L93" s="347"/>
      <c r="M93" s="347"/>
      <c r="N93" s="347"/>
      <c r="O93" s="347"/>
      <c r="P93" s="347"/>
      <c r="Q93" s="347"/>
      <c r="R93" s="347"/>
      <c r="S93" s="347"/>
      <c r="T93" s="347"/>
      <c r="U93" s="347"/>
      <c r="V93" s="347"/>
    </row>
    <row r="94" spans="2:22" x14ac:dyDescent="0.3">
      <c r="B94" s="369"/>
      <c r="C94" s="369"/>
      <c r="D94" s="367"/>
      <c r="E94" s="313"/>
      <c r="F94" s="33">
        <v>60</v>
      </c>
      <c r="G94" s="116">
        <v>6450</v>
      </c>
      <c r="H94" s="313"/>
      <c r="I94" s="313"/>
      <c r="J94" s="325"/>
      <c r="K94" s="347"/>
      <c r="L94" s="347"/>
      <c r="M94" s="347"/>
      <c r="N94" s="347"/>
      <c r="O94" s="347"/>
      <c r="P94" s="347"/>
      <c r="Q94" s="347"/>
      <c r="R94" s="347"/>
      <c r="S94" s="347"/>
      <c r="T94" s="347"/>
      <c r="U94" s="347"/>
      <c r="V94" s="347"/>
    </row>
    <row r="95" spans="2:22" ht="15" customHeight="1" x14ac:dyDescent="0.3">
      <c r="B95" s="369"/>
      <c r="C95" s="369"/>
      <c r="D95" s="367"/>
      <c r="E95" s="313"/>
      <c r="F95" s="33">
        <v>65</v>
      </c>
      <c r="G95" s="116">
        <v>8600</v>
      </c>
      <c r="H95" s="313"/>
      <c r="I95" s="313"/>
      <c r="J95" s="325"/>
      <c r="K95" s="347"/>
      <c r="L95" s="347"/>
      <c r="M95" s="347"/>
      <c r="N95" s="347"/>
      <c r="O95" s="347"/>
      <c r="P95" s="347"/>
      <c r="Q95" s="347"/>
      <c r="R95" s="347"/>
      <c r="S95" s="347"/>
      <c r="T95" s="347"/>
      <c r="U95" s="347"/>
      <c r="V95" s="347"/>
    </row>
    <row r="96" spans="2:22" ht="15" customHeight="1" x14ac:dyDescent="0.3">
      <c r="B96" s="369"/>
      <c r="C96" s="369"/>
      <c r="D96" s="367"/>
      <c r="E96" s="313"/>
      <c r="F96" s="33">
        <v>70</v>
      </c>
      <c r="G96" s="116">
        <v>10750</v>
      </c>
      <c r="H96" s="313"/>
      <c r="I96" s="313"/>
      <c r="J96" s="325"/>
      <c r="K96" s="347"/>
      <c r="L96" s="347"/>
      <c r="M96" s="347"/>
      <c r="N96" s="347"/>
      <c r="O96" s="347"/>
      <c r="P96" s="347"/>
      <c r="Q96" s="347"/>
      <c r="R96" s="347"/>
      <c r="S96" s="347"/>
      <c r="T96" s="347"/>
      <c r="U96" s="347"/>
      <c r="V96" s="347"/>
    </row>
    <row r="97" spans="2:22" x14ac:dyDescent="0.3">
      <c r="B97" s="369"/>
      <c r="C97" s="369"/>
      <c r="D97" s="367"/>
      <c r="E97" s="313"/>
      <c r="F97" s="34">
        <v>75</v>
      </c>
      <c r="G97" s="116">
        <v>13760</v>
      </c>
      <c r="H97" s="313"/>
      <c r="I97" s="313"/>
      <c r="J97" s="325"/>
      <c r="K97" s="347"/>
      <c r="L97" s="347"/>
      <c r="M97" s="347"/>
      <c r="N97" s="347"/>
      <c r="O97" s="347"/>
      <c r="P97" s="347"/>
      <c r="Q97" s="347"/>
      <c r="R97" s="347"/>
      <c r="S97" s="347"/>
      <c r="T97" s="347"/>
      <c r="U97" s="347"/>
      <c r="V97" s="347"/>
    </row>
    <row r="98" spans="2:22" x14ac:dyDescent="0.3">
      <c r="B98" s="369"/>
      <c r="C98" s="369"/>
      <c r="D98" s="367"/>
      <c r="E98" s="313"/>
      <c r="F98" s="34">
        <v>80</v>
      </c>
      <c r="G98" s="116">
        <v>17200</v>
      </c>
      <c r="H98" s="313"/>
      <c r="I98" s="313"/>
      <c r="J98" s="325"/>
      <c r="K98" s="347"/>
      <c r="L98" s="347"/>
      <c r="M98" s="347"/>
      <c r="N98" s="347"/>
      <c r="O98" s="347"/>
      <c r="P98" s="347"/>
      <c r="Q98" s="347"/>
      <c r="R98" s="347"/>
      <c r="S98" s="347"/>
      <c r="T98" s="347"/>
      <c r="U98" s="347"/>
      <c r="V98" s="347"/>
    </row>
    <row r="99" spans="2:22" x14ac:dyDescent="0.3">
      <c r="B99" s="369"/>
      <c r="C99" s="369"/>
      <c r="D99" s="367"/>
      <c r="E99" s="313"/>
      <c r="F99" s="34">
        <v>85</v>
      </c>
      <c r="G99" s="116">
        <v>20640</v>
      </c>
      <c r="H99" s="313"/>
      <c r="I99" s="313"/>
      <c r="J99" s="325"/>
      <c r="K99" s="347"/>
      <c r="L99" s="347"/>
      <c r="M99" s="347"/>
      <c r="N99" s="347"/>
      <c r="O99" s="347"/>
      <c r="P99" s="347"/>
      <c r="Q99" s="347"/>
      <c r="R99" s="347"/>
      <c r="S99" s="347"/>
      <c r="T99" s="347"/>
      <c r="U99" s="347"/>
      <c r="V99" s="347"/>
    </row>
    <row r="100" spans="2:22" x14ac:dyDescent="0.3">
      <c r="B100" s="369"/>
      <c r="C100" s="369"/>
      <c r="D100" s="367"/>
      <c r="E100" s="313"/>
      <c r="F100" s="33">
        <v>90</v>
      </c>
      <c r="G100" s="116">
        <v>24940</v>
      </c>
      <c r="H100" s="313"/>
      <c r="I100" s="313"/>
      <c r="J100" s="325"/>
      <c r="K100" s="347"/>
      <c r="L100" s="347"/>
      <c r="M100" s="347"/>
      <c r="N100" s="347"/>
      <c r="O100" s="347"/>
      <c r="P100" s="347"/>
      <c r="Q100" s="347"/>
      <c r="R100" s="347"/>
      <c r="S100" s="347"/>
      <c r="T100" s="347"/>
      <c r="U100" s="347"/>
      <c r="V100" s="347"/>
    </row>
    <row r="101" spans="2:22" x14ac:dyDescent="0.3">
      <c r="B101" s="369"/>
      <c r="C101" s="369"/>
      <c r="D101" s="367"/>
      <c r="E101" s="313"/>
      <c r="F101" s="33">
        <v>95</v>
      </c>
      <c r="G101" s="116">
        <v>30100</v>
      </c>
      <c r="H101" s="313"/>
      <c r="I101" s="313"/>
      <c r="J101" s="325"/>
      <c r="K101" s="347"/>
      <c r="L101" s="347"/>
      <c r="M101" s="347"/>
      <c r="N101" s="347"/>
      <c r="O101" s="347"/>
      <c r="P101" s="347"/>
      <c r="Q101" s="347"/>
      <c r="R101" s="347"/>
      <c r="S101" s="347"/>
      <c r="T101" s="347"/>
      <c r="U101" s="347"/>
      <c r="V101" s="347"/>
    </row>
    <row r="102" spans="2:22" x14ac:dyDescent="0.3">
      <c r="B102" s="369"/>
      <c r="C102" s="369"/>
      <c r="D102" s="368"/>
      <c r="E102" s="313"/>
      <c r="F102" s="33">
        <v>100</v>
      </c>
      <c r="G102" s="116">
        <v>35690</v>
      </c>
      <c r="H102" s="313"/>
      <c r="I102" s="313"/>
      <c r="J102" s="325"/>
      <c r="K102" s="347"/>
      <c r="L102" s="347"/>
      <c r="M102" s="347"/>
      <c r="N102" s="347"/>
      <c r="O102" s="347"/>
      <c r="P102" s="347"/>
      <c r="Q102" s="347"/>
      <c r="R102" s="347"/>
      <c r="S102" s="347"/>
      <c r="T102" s="347"/>
      <c r="U102" s="347"/>
      <c r="V102" s="347"/>
    </row>
    <row r="103" spans="2:22" x14ac:dyDescent="0.3">
      <c r="B103" s="369"/>
      <c r="C103" s="369"/>
      <c r="D103" s="366">
        <v>48</v>
      </c>
      <c r="E103" s="313"/>
      <c r="F103" s="33">
        <v>20</v>
      </c>
      <c r="G103" s="150">
        <v>430</v>
      </c>
      <c r="H103" s="313"/>
      <c r="I103" s="313"/>
      <c r="J103" s="325"/>
      <c r="K103" s="347"/>
      <c r="L103" s="347"/>
      <c r="M103" s="347"/>
      <c r="N103" s="347"/>
      <c r="O103" s="347"/>
      <c r="P103" s="347"/>
      <c r="Q103" s="347"/>
      <c r="R103" s="347"/>
      <c r="S103" s="347"/>
      <c r="T103" s="347"/>
      <c r="U103" s="347"/>
      <c r="V103" s="347"/>
    </row>
    <row r="104" spans="2:22" x14ac:dyDescent="0.3">
      <c r="B104" s="369"/>
      <c r="C104" s="369"/>
      <c r="D104" s="367"/>
      <c r="E104" s="313"/>
      <c r="F104" s="33">
        <v>30</v>
      </c>
      <c r="G104" s="150">
        <v>860</v>
      </c>
      <c r="H104" s="313"/>
      <c r="I104" s="313"/>
      <c r="J104" s="325"/>
      <c r="K104" s="347"/>
      <c r="L104" s="347"/>
      <c r="M104" s="347"/>
      <c r="N104" s="347"/>
      <c r="O104" s="347"/>
      <c r="P104" s="347"/>
      <c r="Q104" s="347"/>
      <c r="R104" s="347"/>
      <c r="S104" s="347"/>
      <c r="T104" s="347"/>
      <c r="U104" s="347"/>
      <c r="V104" s="347"/>
    </row>
    <row r="105" spans="2:22" x14ac:dyDescent="0.3">
      <c r="B105" s="369"/>
      <c r="C105" s="369"/>
      <c r="D105" s="367"/>
      <c r="E105" s="313"/>
      <c r="F105" s="33">
        <v>35</v>
      </c>
      <c r="G105" s="116">
        <v>1290</v>
      </c>
      <c r="H105" s="313"/>
      <c r="I105" s="313"/>
      <c r="J105" s="325"/>
      <c r="K105" s="347"/>
      <c r="L105" s="347"/>
      <c r="M105" s="347"/>
      <c r="N105" s="347"/>
      <c r="O105" s="347"/>
      <c r="P105" s="347"/>
      <c r="Q105" s="347"/>
      <c r="R105" s="347"/>
      <c r="S105" s="347"/>
      <c r="T105" s="347"/>
      <c r="U105" s="347"/>
      <c r="V105" s="347"/>
    </row>
    <row r="106" spans="2:22" x14ac:dyDescent="0.3">
      <c r="B106" s="369"/>
      <c r="C106" s="369"/>
      <c r="D106" s="367"/>
      <c r="E106" s="313"/>
      <c r="F106" s="33">
        <v>40</v>
      </c>
      <c r="G106" s="116">
        <v>2150</v>
      </c>
      <c r="H106" s="313"/>
      <c r="I106" s="313"/>
      <c r="J106" s="325"/>
      <c r="K106" s="347"/>
      <c r="L106" s="347"/>
      <c r="M106" s="347"/>
      <c r="N106" s="347"/>
      <c r="O106" s="347"/>
      <c r="P106" s="347"/>
      <c r="Q106" s="347"/>
      <c r="R106" s="347"/>
      <c r="S106" s="347"/>
      <c r="T106" s="347"/>
      <c r="U106" s="347"/>
      <c r="V106" s="347"/>
    </row>
    <row r="107" spans="2:22" x14ac:dyDescent="0.3">
      <c r="B107" s="369"/>
      <c r="C107" s="369"/>
      <c r="D107" s="367"/>
      <c r="E107" s="313"/>
      <c r="F107" s="33">
        <v>45</v>
      </c>
      <c r="G107" s="116">
        <v>3440</v>
      </c>
      <c r="H107" s="313"/>
      <c r="I107" s="313"/>
      <c r="J107" s="325"/>
      <c r="K107" s="347"/>
      <c r="L107" s="347"/>
      <c r="M107" s="347"/>
      <c r="N107" s="347"/>
      <c r="O107" s="347"/>
      <c r="P107" s="347"/>
      <c r="Q107" s="347"/>
      <c r="R107" s="347"/>
      <c r="S107" s="347"/>
      <c r="T107" s="347"/>
      <c r="U107" s="347"/>
      <c r="V107" s="347"/>
    </row>
    <row r="108" spans="2:22" x14ac:dyDescent="0.3">
      <c r="B108" s="369"/>
      <c r="C108" s="369"/>
      <c r="D108" s="367"/>
      <c r="E108" s="313"/>
      <c r="F108" s="33">
        <v>50</v>
      </c>
      <c r="G108" s="116">
        <v>4730</v>
      </c>
      <c r="H108" s="313"/>
      <c r="I108" s="313"/>
      <c r="J108" s="325"/>
      <c r="K108" s="347"/>
      <c r="L108" s="347"/>
      <c r="M108" s="347"/>
      <c r="N108" s="347"/>
      <c r="O108" s="347"/>
      <c r="P108" s="347"/>
      <c r="Q108" s="347"/>
      <c r="R108" s="347"/>
      <c r="S108" s="347"/>
      <c r="T108" s="347"/>
      <c r="U108" s="347"/>
      <c r="V108" s="347"/>
    </row>
    <row r="109" spans="2:22" x14ac:dyDescent="0.3">
      <c r="B109" s="369"/>
      <c r="C109" s="369"/>
      <c r="D109" s="367"/>
      <c r="E109" s="313"/>
      <c r="F109" s="33">
        <v>55</v>
      </c>
      <c r="G109" s="150">
        <v>6450</v>
      </c>
      <c r="H109" s="313"/>
      <c r="I109" s="313"/>
      <c r="J109" s="325"/>
      <c r="K109" s="347"/>
      <c r="L109" s="347"/>
      <c r="M109" s="347"/>
      <c r="N109" s="347"/>
      <c r="O109" s="347"/>
      <c r="P109" s="347"/>
      <c r="Q109" s="347"/>
      <c r="R109" s="347"/>
      <c r="S109" s="347"/>
      <c r="T109" s="347"/>
      <c r="U109" s="347"/>
      <c r="V109" s="347"/>
    </row>
    <row r="110" spans="2:22" x14ac:dyDescent="0.3">
      <c r="B110" s="369"/>
      <c r="C110" s="369"/>
      <c r="D110" s="367"/>
      <c r="E110" s="313"/>
      <c r="F110" s="33">
        <v>60</v>
      </c>
      <c r="G110" s="116">
        <v>8600</v>
      </c>
      <c r="H110" s="313"/>
      <c r="I110" s="313"/>
      <c r="J110" s="325"/>
      <c r="K110" s="347"/>
      <c r="L110" s="347"/>
      <c r="M110" s="347"/>
      <c r="N110" s="347"/>
      <c r="O110" s="347"/>
      <c r="P110" s="347"/>
      <c r="Q110" s="347"/>
      <c r="R110" s="347"/>
      <c r="S110" s="347"/>
      <c r="T110" s="347"/>
      <c r="U110" s="347"/>
      <c r="V110" s="347"/>
    </row>
    <row r="111" spans="2:22" x14ac:dyDescent="0.3">
      <c r="B111" s="369"/>
      <c r="C111" s="369"/>
      <c r="D111" s="367"/>
      <c r="E111" s="313"/>
      <c r="F111" s="33">
        <v>65</v>
      </c>
      <c r="G111" s="116">
        <v>11180</v>
      </c>
      <c r="H111" s="313"/>
      <c r="I111" s="313"/>
      <c r="J111" s="325"/>
      <c r="K111" s="347"/>
      <c r="L111" s="347"/>
      <c r="M111" s="347"/>
      <c r="N111" s="347"/>
      <c r="O111" s="347"/>
      <c r="P111" s="347"/>
      <c r="Q111" s="347"/>
      <c r="R111" s="347"/>
      <c r="S111" s="347"/>
      <c r="T111" s="347"/>
      <c r="U111" s="347"/>
      <c r="V111" s="347"/>
    </row>
    <row r="112" spans="2:22" x14ac:dyDescent="0.3">
      <c r="B112" s="369"/>
      <c r="C112" s="369"/>
      <c r="D112" s="367"/>
      <c r="E112" s="313"/>
      <c r="F112" s="33">
        <v>70</v>
      </c>
      <c r="G112" s="116">
        <v>14190</v>
      </c>
      <c r="H112" s="313"/>
      <c r="I112" s="313"/>
      <c r="J112" s="325"/>
      <c r="K112" s="347"/>
      <c r="L112" s="347"/>
      <c r="M112" s="347"/>
      <c r="N112" s="347"/>
      <c r="O112" s="347"/>
      <c r="P112" s="347"/>
      <c r="Q112" s="347"/>
      <c r="R112" s="347"/>
      <c r="S112" s="347"/>
      <c r="T112" s="347"/>
      <c r="U112" s="347"/>
      <c r="V112" s="347"/>
    </row>
    <row r="113" spans="2:22" x14ac:dyDescent="0.3">
      <c r="B113" s="369"/>
      <c r="C113" s="369"/>
      <c r="D113" s="367"/>
      <c r="E113" s="313"/>
      <c r="F113" s="34">
        <v>75</v>
      </c>
      <c r="G113" s="116">
        <v>18060</v>
      </c>
      <c r="H113" s="313"/>
      <c r="I113" s="313"/>
      <c r="J113" s="325"/>
      <c r="K113" s="347"/>
      <c r="L113" s="347"/>
      <c r="M113" s="347"/>
      <c r="N113" s="347"/>
      <c r="O113" s="347"/>
      <c r="P113" s="347"/>
      <c r="Q113" s="347"/>
      <c r="R113" s="347"/>
      <c r="S113" s="347"/>
      <c r="T113" s="347"/>
      <c r="U113" s="347"/>
      <c r="V113" s="347"/>
    </row>
    <row r="114" spans="2:22" x14ac:dyDescent="0.3">
      <c r="B114" s="369"/>
      <c r="C114" s="369"/>
      <c r="D114" s="367"/>
      <c r="E114" s="313"/>
      <c r="F114" s="34">
        <v>80</v>
      </c>
      <c r="G114" s="116">
        <v>22360</v>
      </c>
      <c r="H114" s="313"/>
      <c r="I114" s="313"/>
      <c r="J114" s="325"/>
      <c r="K114" s="347"/>
      <c r="L114" s="347"/>
      <c r="M114" s="347"/>
      <c r="N114" s="347"/>
      <c r="O114" s="347"/>
      <c r="P114" s="347"/>
      <c r="Q114" s="347"/>
      <c r="R114" s="347"/>
      <c r="S114" s="347"/>
      <c r="T114" s="347"/>
      <c r="U114" s="347"/>
      <c r="V114" s="347"/>
    </row>
    <row r="115" spans="2:22" x14ac:dyDescent="0.3">
      <c r="B115" s="369"/>
      <c r="C115" s="369"/>
      <c r="D115" s="367"/>
      <c r="E115" s="313"/>
      <c r="F115" s="34">
        <v>85</v>
      </c>
      <c r="G115" s="116">
        <v>27090</v>
      </c>
      <c r="H115" s="313"/>
      <c r="I115" s="313"/>
      <c r="J115" s="325"/>
      <c r="K115" s="347"/>
      <c r="L115" s="347"/>
      <c r="M115" s="347"/>
      <c r="N115" s="347"/>
      <c r="O115" s="347"/>
      <c r="P115" s="347"/>
      <c r="Q115" s="347"/>
      <c r="R115" s="347"/>
      <c r="S115" s="347"/>
      <c r="T115" s="347"/>
      <c r="U115" s="347"/>
      <c r="V115" s="347"/>
    </row>
    <row r="116" spans="2:22" x14ac:dyDescent="0.3">
      <c r="B116" s="369"/>
      <c r="C116" s="369"/>
      <c r="D116" s="367"/>
      <c r="E116" s="313"/>
      <c r="F116" s="33">
        <v>90</v>
      </c>
      <c r="G116" s="116">
        <v>32680</v>
      </c>
      <c r="H116" s="313"/>
      <c r="I116" s="313"/>
      <c r="J116" s="325"/>
      <c r="K116" s="347"/>
      <c r="L116" s="347"/>
      <c r="M116" s="347"/>
      <c r="N116" s="347"/>
      <c r="O116" s="347"/>
      <c r="P116" s="347"/>
      <c r="Q116" s="347"/>
      <c r="R116" s="347"/>
      <c r="S116" s="347"/>
      <c r="T116" s="347"/>
      <c r="U116" s="347"/>
      <c r="V116" s="347"/>
    </row>
    <row r="117" spans="2:22" x14ac:dyDescent="0.3">
      <c r="B117" s="369"/>
      <c r="C117" s="369"/>
      <c r="D117" s="367"/>
      <c r="E117" s="313"/>
      <c r="F117" s="33">
        <v>95</v>
      </c>
      <c r="G117" s="116">
        <v>39130</v>
      </c>
      <c r="H117" s="313"/>
      <c r="I117" s="313"/>
      <c r="J117" s="325"/>
      <c r="K117" s="347"/>
      <c r="L117" s="347"/>
      <c r="M117" s="347"/>
      <c r="N117" s="347"/>
      <c r="O117" s="347"/>
      <c r="P117" s="347"/>
      <c r="Q117" s="347"/>
      <c r="R117" s="347"/>
      <c r="S117" s="347"/>
      <c r="T117" s="347"/>
      <c r="U117" s="347"/>
      <c r="V117" s="347"/>
    </row>
    <row r="118" spans="2:22" x14ac:dyDescent="0.3">
      <c r="B118" s="369"/>
      <c r="C118" s="369"/>
      <c r="D118" s="368"/>
      <c r="E118" s="313"/>
      <c r="F118" s="33">
        <v>100</v>
      </c>
      <c r="G118" s="116">
        <v>46440</v>
      </c>
      <c r="H118" s="313"/>
      <c r="I118" s="313"/>
      <c r="J118" s="325"/>
      <c r="K118" s="347"/>
      <c r="L118" s="347"/>
      <c r="M118" s="347"/>
      <c r="N118" s="347"/>
      <c r="O118" s="347"/>
      <c r="P118" s="347"/>
      <c r="Q118" s="347"/>
      <c r="R118" s="347"/>
      <c r="S118" s="347"/>
      <c r="T118" s="347"/>
      <c r="U118" s="347"/>
      <c r="V118" s="347"/>
    </row>
    <row r="119" spans="2:22" x14ac:dyDescent="0.3">
      <c r="B119" s="369"/>
      <c r="C119" s="369"/>
      <c r="D119" s="366">
        <v>54</v>
      </c>
      <c r="E119" s="313"/>
      <c r="F119" s="33">
        <v>20</v>
      </c>
      <c r="G119" s="150">
        <v>430</v>
      </c>
      <c r="H119" s="313"/>
      <c r="I119" s="313"/>
      <c r="J119" s="325"/>
      <c r="K119" s="347"/>
      <c r="L119" s="347"/>
      <c r="M119" s="347"/>
      <c r="N119" s="347"/>
      <c r="O119" s="347"/>
      <c r="P119" s="347"/>
      <c r="Q119" s="347"/>
      <c r="R119" s="347"/>
      <c r="S119" s="347"/>
      <c r="T119" s="347"/>
      <c r="U119" s="347"/>
      <c r="V119" s="347"/>
    </row>
    <row r="120" spans="2:22" x14ac:dyDescent="0.3">
      <c r="B120" s="369"/>
      <c r="C120" s="369"/>
      <c r="D120" s="367"/>
      <c r="E120" s="313"/>
      <c r="F120" s="33">
        <v>30</v>
      </c>
      <c r="G120" s="150">
        <v>1290</v>
      </c>
      <c r="H120" s="313"/>
      <c r="I120" s="313"/>
      <c r="J120" s="325"/>
      <c r="K120" s="347"/>
      <c r="L120" s="347"/>
      <c r="M120" s="347"/>
      <c r="N120" s="347"/>
      <c r="O120" s="347"/>
      <c r="P120" s="347"/>
      <c r="Q120" s="347"/>
      <c r="R120" s="347"/>
      <c r="S120" s="347"/>
      <c r="T120" s="347"/>
      <c r="U120" s="347"/>
      <c r="V120" s="347"/>
    </row>
    <row r="121" spans="2:22" x14ac:dyDescent="0.3">
      <c r="B121" s="369"/>
      <c r="C121" s="369"/>
      <c r="D121" s="367"/>
      <c r="E121" s="313"/>
      <c r="F121" s="33">
        <v>35</v>
      </c>
      <c r="G121" s="116">
        <v>1720</v>
      </c>
      <c r="H121" s="313"/>
      <c r="I121" s="313"/>
      <c r="J121" s="325"/>
      <c r="K121" s="347"/>
      <c r="L121" s="347"/>
      <c r="M121" s="347"/>
      <c r="N121" s="347"/>
      <c r="O121" s="347"/>
      <c r="P121" s="347"/>
      <c r="Q121" s="347"/>
      <c r="R121" s="347"/>
      <c r="S121" s="347"/>
      <c r="T121" s="347"/>
      <c r="U121" s="347"/>
      <c r="V121" s="347"/>
    </row>
    <row r="122" spans="2:22" x14ac:dyDescent="0.3">
      <c r="B122" s="369"/>
      <c r="C122" s="369"/>
      <c r="D122" s="367"/>
      <c r="E122" s="313"/>
      <c r="F122" s="33">
        <v>40</v>
      </c>
      <c r="G122" s="116">
        <v>3010</v>
      </c>
      <c r="H122" s="313"/>
      <c r="I122" s="313"/>
      <c r="J122" s="325"/>
      <c r="K122" s="347"/>
      <c r="L122" s="347"/>
      <c r="M122" s="347"/>
      <c r="N122" s="347"/>
      <c r="O122" s="347"/>
      <c r="P122" s="347"/>
      <c r="Q122" s="347"/>
      <c r="R122" s="347"/>
      <c r="S122" s="347"/>
      <c r="T122" s="347"/>
      <c r="U122" s="347"/>
      <c r="V122" s="347"/>
    </row>
    <row r="123" spans="2:22" x14ac:dyDescent="0.3">
      <c r="B123" s="369"/>
      <c r="C123" s="369"/>
      <c r="D123" s="367"/>
      <c r="E123" s="313"/>
      <c r="F123" s="33">
        <v>45</v>
      </c>
      <c r="G123" s="116">
        <v>4300</v>
      </c>
      <c r="H123" s="313"/>
      <c r="I123" s="313"/>
      <c r="J123" s="325"/>
      <c r="K123" s="347"/>
      <c r="L123" s="347"/>
      <c r="M123" s="347"/>
      <c r="N123" s="347"/>
      <c r="O123" s="347"/>
      <c r="P123" s="347"/>
      <c r="Q123" s="347"/>
      <c r="R123" s="347"/>
      <c r="S123" s="347"/>
      <c r="T123" s="347"/>
      <c r="U123" s="347"/>
      <c r="V123" s="347"/>
    </row>
    <row r="124" spans="2:22" x14ac:dyDescent="0.3">
      <c r="B124" s="369"/>
      <c r="C124" s="369"/>
      <c r="D124" s="367"/>
      <c r="E124" s="313"/>
      <c r="F124" s="33">
        <v>50</v>
      </c>
      <c r="G124" s="116">
        <v>6020</v>
      </c>
      <c r="H124" s="313"/>
      <c r="I124" s="313"/>
      <c r="J124" s="325"/>
      <c r="K124" s="347"/>
      <c r="L124" s="347"/>
      <c r="M124" s="347"/>
      <c r="N124" s="347"/>
      <c r="O124" s="347"/>
      <c r="P124" s="347"/>
      <c r="Q124" s="347"/>
      <c r="R124" s="347"/>
      <c r="S124" s="347"/>
      <c r="T124" s="347"/>
      <c r="U124" s="347"/>
      <c r="V124" s="347"/>
    </row>
    <row r="125" spans="2:22" x14ac:dyDescent="0.3">
      <c r="B125" s="369"/>
      <c r="C125" s="369"/>
      <c r="D125" s="367"/>
      <c r="E125" s="313"/>
      <c r="F125" s="33">
        <v>55</v>
      </c>
      <c r="G125" s="150">
        <v>8170</v>
      </c>
      <c r="H125" s="313"/>
      <c r="I125" s="313"/>
      <c r="J125" s="325"/>
      <c r="K125" s="347"/>
      <c r="L125" s="347"/>
      <c r="M125" s="347"/>
      <c r="N125" s="347"/>
      <c r="O125" s="347"/>
      <c r="P125" s="347"/>
      <c r="Q125" s="347"/>
      <c r="R125" s="347"/>
      <c r="S125" s="347"/>
      <c r="T125" s="347"/>
      <c r="U125" s="347"/>
      <c r="V125" s="347"/>
    </row>
    <row r="126" spans="2:22" x14ac:dyDescent="0.3">
      <c r="B126" s="369"/>
      <c r="C126" s="369"/>
      <c r="D126" s="367"/>
      <c r="E126" s="313"/>
      <c r="F126" s="33">
        <v>60</v>
      </c>
      <c r="G126" s="116">
        <v>10750</v>
      </c>
      <c r="H126" s="313"/>
      <c r="I126" s="313"/>
      <c r="J126" s="325"/>
      <c r="K126" s="347"/>
      <c r="L126" s="347"/>
      <c r="M126" s="347"/>
      <c r="N126" s="347"/>
      <c r="O126" s="347"/>
      <c r="P126" s="347"/>
      <c r="Q126" s="347"/>
      <c r="R126" s="347"/>
      <c r="S126" s="347"/>
      <c r="T126" s="347"/>
      <c r="U126" s="347"/>
      <c r="V126" s="347"/>
    </row>
    <row r="127" spans="2:22" x14ac:dyDescent="0.3">
      <c r="B127" s="369"/>
      <c r="C127" s="369"/>
      <c r="D127" s="367"/>
      <c r="E127" s="313"/>
      <c r="F127" s="33">
        <v>65</v>
      </c>
      <c r="G127" s="116">
        <v>14190</v>
      </c>
      <c r="H127" s="313"/>
      <c r="I127" s="313"/>
      <c r="J127" s="325"/>
      <c r="K127" s="347"/>
      <c r="L127" s="347"/>
      <c r="M127" s="347"/>
      <c r="N127" s="347"/>
      <c r="O127" s="347"/>
      <c r="P127" s="347"/>
      <c r="Q127" s="347"/>
      <c r="R127" s="347"/>
      <c r="S127" s="347"/>
      <c r="T127" s="347"/>
      <c r="U127" s="347"/>
      <c r="V127" s="347"/>
    </row>
    <row r="128" spans="2:22" x14ac:dyDescent="0.3">
      <c r="B128" s="369"/>
      <c r="C128" s="369"/>
      <c r="D128" s="367"/>
      <c r="E128" s="313"/>
      <c r="F128" s="33">
        <v>70</v>
      </c>
      <c r="G128" s="116">
        <v>18060</v>
      </c>
      <c r="H128" s="313"/>
      <c r="I128" s="313"/>
      <c r="J128" s="325"/>
      <c r="K128" s="347"/>
      <c r="L128" s="347"/>
      <c r="M128" s="347"/>
      <c r="N128" s="347"/>
      <c r="O128" s="347"/>
      <c r="P128" s="347"/>
      <c r="Q128" s="347"/>
      <c r="R128" s="347"/>
      <c r="S128" s="347"/>
      <c r="T128" s="347"/>
      <c r="U128" s="347"/>
      <c r="V128" s="347"/>
    </row>
    <row r="129" spans="2:22" x14ac:dyDescent="0.3">
      <c r="B129" s="369"/>
      <c r="C129" s="369"/>
      <c r="D129" s="367"/>
      <c r="E129" s="313"/>
      <c r="F129" s="34">
        <v>75</v>
      </c>
      <c r="G129" s="116">
        <v>22790</v>
      </c>
      <c r="H129" s="313"/>
      <c r="I129" s="313"/>
      <c r="J129" s="325"/>
      <c r="K129" s="347"/>
      <c r="L129" s="347"/>
      <c r="M129" s="347"/>
      <c r="N129" s="347"/>
      <c r="O129" s="347"/>
      <c r="P129" s="347"/>
      <c r="Q129" s="347"/>
      <c r="R129" s="347"/>
      <c r="S129" s="347"/>
      <c r="T129" s="347"/>
      <c r="U129" s="347"/>
      <c r="V129" s="347"/>
    </row>
    <row r="130" spans="2:22" x14ac:dyDescent="0.3">
      <c r="B130" s="369"/>
      <c r="C130" s="369"/>
      <c r="D130" s="367"/>
      <c r="E130" s="313"/>
      <c r="F130" s="34">
        <v>80</v>
      </c>
      <c r="G130" s="116">
        <v>27950</v>
      </c>
      <c r="H130" s="313"/>
      <c r="I130" s="313"/>
      <c r="J130" s="325"/>
      <c r="K130" s="347"/>
      <c r="L130" s="347"/>
      <c r="M130" s="347"/>
      <c r="N130" s="347"/>
      <c r="O130" s="347"/>
      <c r="P130" s="347"/>
      <c r="Q130" s="347"/>
      <c r="R130" s="347"/>
      <c r="S130" s="347"/>
      <c r="T130" s="347"/>
      <c r="U130" s="347"/>
      <c r="V130" s="347"/>
    </row>
    <row r="131" spans="2:22" x14ac:dyDescent="0.3">
      <c r="B131" s="369"/>
      <c r="C131" s="369"/>
      <c r="D131" s="367"/>
      <c r="E131" s="313"/>
      <c r="F131" s="34">
        <v>85</v>
      </c>
      <c r="G131" s="116">
        <v>34400</v>
      </c>
      <c r="H131" s="313"/>
      <c r="I131" s="313"/>
      <c r="J131" s="325"/>
      <c r="K131" s="347"/>
      <c r="L131" s="347"/>
      <c r="M131" s="347"/>
      <c r="N131" s="347"/>
      <c r="O131" s="347"/>
      <c r="P131" s="347"/>
      <c r="Q131" s="347"/>
      <c r="R131" s="347"/>
      <c r="S131" s="347"/>
      <c r="T131" s="347"/>
      <c r="U131" s="347"/>
      <c r="V131" s="347"/>
    </row>
    <row r="132" spans="2:22" x14ac:dyDescent="0.3">
      <c r="B132" s="369"/>
      <c r="C132" s="369"/>
      <c r="D132" s="367"/>
      <c r="E132" s="313"/>
      <c r="F132" s="33">
        <v>90</v>
      </c>
      <c r="G132" s="116">
        <v>41710</v>
      </c>
      <c r="H132" s="313"/>
      <c r="I132" s="313"/>
      <c r="J132" s="325"/>
      <c r="K132" s="347"/>
      <c r="L132" s="347"/>
      <c r="M132" s="347"/>
      <c r="N132" s="347"/>
      <c r="O132" s="347"/>
      <c r="P132" s="347"/>
      <c r="Q132" s="347"/>
      <c r="R132" s="347"/>
      <c r="S132" s="347"/>
      <c r="T132" s="347"/>
      <c r="U132" s="347"/>
      <c r="V132" s="347"/>
    </row>
    <row r="133" spans="2:22" x14ac:dyDescent="0.3">
      <c r="B133" s="369"/>
      <c r="C133" s="369"/>
      <c r="D133" s="367"/>
      <c r="E133" s="313"/>
      <c r="F133" s="33">
        <v>95</v>
      </c>
      <c r="G133" s="116">
        <v>49450</v>
      </c>
      <c r="H133" s="313"/>
      <c r="I133" s="313"/>
      <c r="J133" s="325"/>
      <c r="K133" s="347"/>
      <c r="L133" s="347"/>
      <c r="M133" s="347"/>
      <c r="N133" s="347"/>
      <c r="O133" s="347"/>
      <c r="P133" s="347"/>
      <c r="Q133" s="347"/>
      <c r="R133" s="347"/>
      <c r="S133" s="347"/>
      <c r="T133" s="347"/>
      <c r="U133" s="347"/>
      <c r="V133" s="347"/>
    </row>
    <row r="134" spans="2:22" x14ac:dyDescent="0.3">
      <c r="B134" s="369"/>
      <c r="C134" s="369"/>
      <c r="D134" s="368"/>
      <c r="E134" s="313"/>
      <c r="F134" s="33">
        <v>100</v>
      </c>
      <c r="G134" s="116">
        <v>58910</v>
      </c>
      <c r="H134" s="313"/>
      <c r="I134" s="313"/>
      <c r="J134" s="325"/>
      <c r="K134" s="347"/>
      <c r="L134" s="347"/>
      <c r="M134" s="347"/>
      <c r="N134" s="347"/>
      <c r="O134" s="347"/>
      <c r="P134" s="347"/>
      <c r="Q134" s="347"/>
      <c r="R134" s="347"/>
      <c r="S134" s="347"/>
      <c r="T134" s="347"/>
      <c r="U134" s="347"/>
      <c r="V134" s="347"/>
    </row>
    <row r="135" spans="2:22" x14ac:dyDescent="0.3">
      <c r="B135" s="369"/>
      <c r="C135" s="369"/>
      <c r="D135" s="366">
        <v>60</v>
      </c>
      <c r="E135" s="313"/>
      <c r="F135" s="33">
        <v>20</v>
      </c>
      <c r="G135" s="150">
        <v>860</v>
      </c>
      <c r="H135" s="313"/>
      <c r="I135" s="313"/>
      <c r="J135" s="325"/>
      <c r="K135" s="347"/>
      <c r="L135" s="347"/>
      <c r="M135" s="347"/>
      <c r="N135" s="347"/>
      <c r="O135" s="347"/>
      <c r="P135" s="347"/>
      <c r="Q135" s="347"/>
      <c r="R135" s="347"/>
      <c r="S135" s="347"/>
      <c r="T135" s="347"/>
      <c r="U135" s="347"/>
      <c r="V135" s="347"/>
    </row>
    <row r="136" spans="2:22" x14ac:dyDescent="0.3">
      <c r="B136" s="369"/>
      <c r="C136" s="369"/>
      <c r="D136" s="367"/>
      <c r="E136" s="313"/>
      <c r="F136" s="33">
        <v>30</v>
      </c>
      <c r="G136" s="150">
        <v>1720</v>
      </c>
      <c r="H136" s="313"/>
      <c r="I136" s="313"/>
      <c r="J136" s="325"/>
      <c r="K136" s="347"/>
      <c r="L136" s="347"/>
      <c r="M136" s="347"/>
      <c r="N136" s="347"/>
      <c r="O136" s="347"/>
      <c r="P136" s="347"/>
      <c r="Q136" s="347"/>
      <c r="R136" s="347"/>
      <c r="S136" s="347"/>
      <c r="T136" s="347"/>
      <c r="U136" s="347"/>
      <c r="V136" s="347"/>
    </row>
    <row r="137" spans="2:22" x14ac:dyDescent="0.3">
      <c r="B137" s="369"/>
      <c r="C137" s="369"/>
      <c r="D137" s="367"/>
      <c r="E137" s="313"/>
      <c r="F137" s="33">
        <v>35</v>
      </c>
      <c r="G137" s="116">
        <v>2150</v>
      </c>
      <c r="H137" s="313"/>
      <c r="I137" s="313"/>
      <c r="J137" s="325"/>
      <c r="K137" s="347"/>
      <c r="L137" s="347"/>
      <c r="M137" s="347"/>
      <c r="N137" s="347"/>
      <c r="O137" s="347"/>
      <c r="P137" s="347"/>
      <c r="Q137" s="347"/>
      <c r="R137" s="347"/>
      <c r="S137" s="347"/>
      <c r="T137" s="347"/>
      <c r="U137" s="347"/>
      <c r="V137" s="347"/>
    </row>
    <row r="138" spans="2:22" x14ac:dyDescent="0.3">
      <c r="B138" s="369"/>
      <c r="C138" s="369"/>
      <c r="D138" s="367"/>
      <c r="E138" s="313"/>
      <c r="F138" s="33">
        <v>40</v>
      </c>
      <c r="G138" s="116">
        <v>3440</v>
      </c>
      <c r="H138" s="313"/>
      <c r="I138" s="313"/>
      <c r="J138" s="325"/>
      <c r="K138" s="347"/>
      <c r="L138" s="347"/>
      <c r="M138" s="347"/>
      <c r="N138" s="347"/>
      <c r="O138" s="347"/>
      <c r="P138" s="347"/>
      <c r="Q138" s="347"/>
      <c r="R138" s="347"/>
      <c r="S138" s="347"/>
      <c r="T138" s="347"/>
      <c r="U138" s="347"/>
      <c r="V138" s="347"/>
    </row>
    <row r="139" spans="2:22" x14ac:dyDescent="0.3">
      <c r="B139" s="369"/>
      <c r="C139" s="369"/>
      <c r="D139" s="367"/>
      <c r="E139" s="313"/>
      <c r="F139" s="33">
        <v>45</v>
      </c>
      <c r="G139" s="116">
        <v>5160</v>
      </c>
      <c r="H139" s="313"/>
      <c r="I139" s="313"/>
      <c r="J139" s="325"/>
      <c r="K139" s="347"/>
      <c r="L139" s="347"/>
      <c r="M139" s="347"/>
      <c r="N139" s="347"/>
      <c r="O139" s="347"/>
      <c r="P139" s="347"/>
      <c r="Q139" s="347"/>
      <c r="R139" s="347"/>
      <c r="S139" s="347"/>
      <c r="T139" s="347"/>
      <c r="U139" s="347"/>
      <c r="V139" s="347"/>
    </row>
    <row r="140" spans="2:22" x14ac:dyDescent="0.3">
      <c r="B140" s="369"/>
      <c r="C140" s="369"/>
      <c r="D140" s="367"/>
      <c r="E140" s="313"/>
      <c r="F140" s="33">
        <v>50</v>
      </c>
      <c r="G140" s="116">
        <v>7310</v>
      </c>
      <c r="H140" s="313"/>
      <c r="I140" s="313"/>
      <c r="J140" s="325"/>
      <c r="K140" s="347"/>
      <c r="L140" s="347"/>
      <c r="M140" s="347"/>
      <c r="N140" s="347"/>
      <c r="O140" s="347"/>
      <c r="P140" s="347"/>
      <c r="Q140" s="347"/>
      <c r="R140" s="347"/>
      <c r="S140" s="347"/>
      <c r="T140" s="347"/>
      <c r="U140" s="347"/>
      <c r="V140" s="347"/>
    </row>
    <row r="141" spans="2:22" x14ac:dyDescent="0.3">
      <c r="B141" s="369"/>
      <c r="C141" s="369"/>
      <c r="D141" s="367"/>
      <c r="E141" s="313"/>
      <c r="F141" s="33">
        <v>55</v>
      </c>
      <c r="G141" s="150">
        <v>9890</v>
      </c>
      <c r="H141" s="313"/>
      <c r="I141" s="313"/>
      <c r="J141" s="325"/>
      <c r="K141" s="347"/>
      <c r="L141" s="347"/>
      <c r="M141" s="347"/>
      <c r="N141" s="347"/>
      <c r="O141" s="347"/>
      <c r="P141" s="347"/>
      <c r="Q141" s="347"/>
      <c r="R141" s="347"/>
      <c r="S141" s="347"/>
      <c r="T141" s="347"/>
      <c r="U141" s="347"/>
      <c r="V141" s="347"/>
    </row>
    <row r="142" spans="2:22" x14ac:dyDescent="0.3">
      <c r="B142" s="369"/>
      <c r="C142" s="369"/>
      <c r="D142" s="367"/>
      <c r="E142" s="313"/>
      <c r="F142" s="33">
        <v>60</v>
      </c>
      <c r="G142" s="116">
        <v>13330</v>
      </c>
      <c r="H142" s="313"/>
      <c r="I142" s="313"/>
      <c r="J142" s="325"/>
      <c r="K142" s="347"/>
      <c r="L142" s="347"/>
      <c r="M142" s="347"/>
      <c r="N142" s="347"/>
      <c r="O142" s="347"/>
      <c r="P142" s="347"/>
      <c r="Q142" s="347"/>
      <c r="R142" s="347"/>
      <c r="S142" s="347"/>
      <c r="T142" s="347"/>
      <c r="U142" s="347"/>
      <c r="V142" s="347"/>
    </row>
    <row r="143" spans="2:22" x14ac:dyDescent="0.3">
      <c r="B143" s="369"/>
      <c r="C143" s="369"/>
      <c r="D143" s="367"/>
      <c r="E143" s="313"/>
      <c r="F143" s="33">
        <v>65</v>
      </c>
      <c r="G143" s="116">
        <v>17200</v>
      </c>
      <c r="H143" s="313"/>
      <c r="I143" s="313"/>
      <c r="J143" s="325"/>
      <c r="K143" s="347"/>
      <c r="L143" s="347"/>
      <c r="M143" s="347"/>
      <c r="N143" s="347"/>
      <c r="O143" s="347"/>
      <c r="P143" s="347"/>
      <c r="Q143" s="347"/>
      <c r="R143" s="347"/>
      <c r="S143" s="347"/>
      <c r="T143" s="347"/>
      <c r="U143" s="347"/>
      <c r="V143" s="347"/>
    </row>
    <row r="144" spans="2:22" x14ac:dyDescent="0.3">
      <c r="B144" s="369"/>
      <c r="C144" s="369"/>
      <c r="D144" s="367"/>
      <c r="E144" s="313"/>
      <c r="F144" s="33">
        <v>70</v>
      </c>
      <c r="G144" s="116">
        <v>22360</v>
      </c>
      <c r="H144" s="313"/>
      <c r="I144" s="313"/>
      <c r="J144" s="325"/>
      <c r="K144" s="347"/>
      <c r="L144" s="347"/>
      <c r="M144" s="347"/>
      <c r="N144" s="347"/>
      <c r="O144" s="347"/>
      <c r="P144" s="347"/>
      <c r="Q144" s="347"/>
      <c r="R144" s="347"/>
      <c r="S144" s="347"/>
      <c r="T144" s="347"/>
      <c r="U144" s="347"/>
      <c r="V144" s="347"/>
    </row>
    <row r="145" spans="2:22" x14ac:dyDescent="0.3">
      <c r="B145" s="369"/>
      <c r="C145" s="369"/>
      <c r="D145" s="367"/>
      <c r="E145" s="313"/>
      <c r="F145" s="34">
        <v>75</v>
      </c>
      <c r="G145" s="116">
        <v>27950</v>
      </c>
      <c r="H145" s="313"/>
      <c r="I145" s="313"/>
      <c r="J145" s="325"/>
      <c r="K145" s="347"/>
      <c r="L145" s="347"/>
      <c r="M145" s="347"/>
      <c r="N145" s="347"/>
      <c r="O145" s="347"/>
      <c r="P145" s="347"/>
      <c r="Q145" s="347"/>
      <c r="R145" s="347"/>
      <c r="S145" s="347"/>
      <c r="T145" s="347"/>
      <c r="U145" s="347"/>
      <c r="V145" s="347"/>
    </row>
    <row r="146" spans="2:22" x14ac:dyDescent="0.3">
      <c r="B146" s="369"/>
      <c r="C146" s="369"/>
      <c r="D146" s="367"/>
      <c r="E146" s="313"/>
      <c r="F146" s="34">
        <v>80</v>
      </c>
      <c r="G146" s="116">
        <v>34830</v>
      </c>
      <c r="H146" s="313"/>
      <c r="I146" s="313"/>
      <c r="J146" s="325"/>
      <c r="K146" s="347"/>
      <c r="L146" s="347"/>
      <c r="M146" s="347"/>
      <c r="N146" s="347"/>
      <c r="O146" s="347"/>
      <c r="P146" s="347"/>
      <c r="Q146" s="347"/>
      <c r="R146" s="347"/>
      <c r="S146" s="347"/>
      <c r="T146" s="347"/>
      <c r="U146" s="347"/>
      <c r="V146" s="347"/>
    </row>
    <row r="147" spans="2:22" x14ac:dyDescent="0.3">
      <c r="B147" s="369"/>
      <c r="C147" s="369"/>
      <c r="D147" s="367"/>
      <c r="E147" s="313"/>
      <c r="F147" s="34">
        <v>85</v>
      </c>
      <c r="G147" s="116">
        <v>42570</v>
      </c>
      <c r="H147" s="313"/>
      <c r="I147" s="313"/>
      <c r="J147" s="325"/>
      <c r="K147" s="347"/>
      <c r="L147" s="347"/>
      <c r="M147" s="347"/>
      <c r="N147" s="347"/>
      <c r="O147" s="347"/>
      <c r="P147" s="347"/>
      <c r="Q147" s="347"/>
      <c r="R147" s="347"/>
      <c r="S147" s="347"/>
      <c r="T147" s="347"/>
      <c r="U147" s="347"/>
      <c r="V147" s="347"/>
    </row>
    <row r="148" spans="2:22" x14ac:dyDescent="0.3">
      <c r="B148" s="369"/>
      <c r="C148" s="369"/>
      <c r="D148" s="367"/>
      <c r="E148" s="313"/>
      <c r="F148" s="33">
        <v>90</v>
      </c>
      <c r="G148" s="116">
        <v>51170</v>
      </c>
      <c r="H148" s="313"/>
      <c r="I148" s="313"/>
      <c r="J148" s="325"/>
      <c r="K148" s="347"/>
      <c r="L148" s="347"/>
      <c r="M148" s="347"/>
      <c r="N148" s="347"/>
      <c r="O148" s="347"/>
      <c r="P148" s="347"/>
      <c r="Q148" s="347"/>
      <c r="R148" s="347"/>
      <c r="S148" s="347"/>
      <c r="T148" s="347"/>
      <c r="U148" s="347"/>
      <c r="V148" s="347"/>
    </row>
    <row r="149" spans="2:22" x14ac:dyDescent="0.3">
      <c r="B149" s="369"/>
      <c r="C149" s="369"/>
      <c r="D149" s="367"/>
      <c r="E149" s="313"/>
      <c r="F149" s="33">
        <v>95</v>
      </c>
      <c r="G149" s="116">
        <v>61060</v>
      </c>
      <c r="H149" s="313"/>
      <c r="I149" s="313"/>
      <c r="J149" s="325"/>
      <c r="K149" s="347"/>
      <c r="L149" s="347"/>
      <c r="M149" s="347"/>
      <c r="N149" s="347"/>
      <c r="O149" s="347"/>
      <c r="P149" s="347"/>
      <c r="Q149" s="347"/>
      <c r="R149" s="347"/>
      <c r="S149" s="347"/>
      <c r="T149" s="347"/>
      <c r="U149" s="347"/>
      <c r="V149" s="347"/>
    </row>
    <row r="150" spans="2:22" x14ac:dyDescent="0.3">
      <c r="B150" s="369"/>
      <c r="C150" s="369"/>
      <c r="D150" s="368"/>
      <c r="E150" s="313"/>
      <c r="F150" s="33">
        <v>100</v>
      </c>
      <c r="G150" s="116">
        <v>72670</v>
      </c>
      <c r="H150" s="313"/>
      <c r="I150" s="313"/>
      <c r="J150" s="325"/>
      <c r="K150" s="347"/>
      <c r="L150" s="347"/>
      <c r="M150" s="347"/>
      <c r="N150" s="347"/>
      <c r="O150" s="347"/>
      <c r="P150" s="347"/>
      <c r="Q150" s="347"/>
      <c r="R150" s="347"/>
      <c r="S150" s="347"/>
      <c r="T150" s="347"/>
      <c r="U150" s="347"/>
      <c r="V150" s="347"/>
    </row>
    <row r="151" spans="2:22" x14ac:dyDescent="0.3">
      <c r="B151" s="369"/>
      <c r="C151" s="369"/>
      <c r="D151" s="366">
        <v>72</v>
      </c>
      <c r="E151" s="313"/>
      <c r="F151" s="33">
        <v>20</v>
      </c>
      <c r="G151" s="150">
        <v>860</v>
      </c>
      <c r="H151" s="313"/>
      <c r="I151" s="313"/>
      <c r="J151" s="325"/>
      <c r="K151" s="347"/>
      <c r="L151" s="347"/>
      <c r="M151" s="347"/>
      <c r="N151" s="347"/>
      <c r="O151" s="347"/>
      <c r="P151" s="347"/>
      <c r="Q151" s="347"/>
      <c r="R151" s="347"/>
      <c r="S151" s="347"/>
      <c r="T151" s="347"/>
      <c r="U151" s="347"/>
      <c r="V151" s="347"/>
    </row>
    <row r="152" spans="2:22" x14ac:dyDescent="0.3">
      <c r="B152" s="369"/>
      <c r="C152" s="369"/>
      <c r="D152" s="367"/>
      <c r="E152" s="313"/>
      <c r="F152" s="33">
        <v>30</v>
      </c>
      <c r="G152" s="150">
        <v>2150</v>
      </c>
      <c r="H152" s="313"/>
      <c r="I152" s="313"/>
      <c r="J152" s="325"/>
      <c r="K152" s="347"/>
      <c r="L152" s="347"/>
      <c r="M152" s="347"/>
      <c r="N152" s="347"/>
      <c r="O152" s="347"/>
      <c r="P152" s="347"/>
      <c r="Q152" s="347"/>
      <c r="R152" s="347"/>
      <c r="S152" s="347"/>
      <c r="T152" s="347"/>
      <c r="U152" s="347"/>
      <c r="V152" s="347"/>
    </row>
    <row r="153" spans="2:22" x14ac:dyDescent="0.3">
      <c r="B153" s="369"/>
      <c r="C153" s="369"/>
      <c r="D153" s="367"/>
      <c r="E153" s="313"/>
      <c r="F153" s="33">
        <v>35</v>
      </c>
      <c r="G153" s="116">
        <v>3440</v>
      </c>
      <c r="H153" s="313"/>
      <c r="I153" s="313"/>
      <c r="J153" s="325"/>
      <c r="K153" s="347"/>
      <c r="L153" s="347"/>
      <c r="M153" s="347"/>
      <c r="N153" s="347"/>
      <c r="O153" s="347"/>
      <c r="P153" s="347"/>
      <c r="Q153" s="347"/>
      <c r="R153" s="347"/>
      <c r="S153" s="347"/>
      <c r="T153" s="347"/>
      <c r="U153" s="347"/>
      <c r="V153" s="347"/>
    </row>
    <row r="154" spans="2:22" x14ac:dyDescent="0.3">
      <c r="B154" s="369"/>
      <c r="C154" s="369"/>
      <c r="D154" s="367"/>
      <c r="E154" s="313"/>
      <c r="F154" s="33">
        <v>40</v>
      </c>
      <c r="G154" s="116">
        <v>5160</v>
      </c>
      <c r="H154" s="313"/>
      <c r="I154" s="313"/>
      <c r="J154" s="325"/>
      <c r="K154" s="347"/>
      <c r="L154" s="347"/>
      <c r="M154" s="347"/>
      <c r="N154" s="347"/>
      <c r="O154" s="347"/>
      <c r="P154" s="347"/>
      <c r="Q154" s="347"/>
      <c r="R154" s="347"/>
      <c r="S154" s="347"/>
      <c r="T154" s="347"/>
      <c r="U154" s="347"/>
      <c r="V154" s="347"/>
    </row>
    <row r="155" spans="2:22" x14ac:dyDescent="0.3">
      <c r="B155" s="369"/>
      <c r="C155" s="369"/>
      <c r="D155" s="367"/>
      <c r="E155" s="313"/>
      <c r="F155" s="33">
        <v>45</v>
      </c>
      <c r="G155" s="116">
        <v>7310</v>
      </c>
      <c r="H155" s="313"/>
      <c r="I155" s="313"/>
      <c r="J155" s="325"/>
      <c r="K155" s="347"/>
      <c r="L155" s="347"/>
      <c r="M155" s="347"/>
      <c r="N155" s="347"/>
      <c r="O155" s="347"/>
      <c r="P155" s="347"/>
      <c r="Q155" s="347"/>
      <c r="R155" s="347"/>
      <c r="S155" s="347"/>
      <c r="T155" s="347"/>
      <c r="U155" s="347"/>
      <c r="V155" s="347"/>
    </row>
    <row r="156" spans="2:22" x14ac:dyDescent="0.3">
      <c r="B156" s="369"/>
      <c r="C156" s="369"/>
      <c r="D156" s="367"/>
      <c r="E156" s="313"/>
      <c r="F156" s="33">
        <v>50</v>
      </c>
      <c r="G156" s="116">
        <v>10320</v>
      </c>
      <c r="H156" s="313"/>
      <c r="I156" s="313"/>
      <c r="J156" s="325"/>
      <c r="K156" s="347"/>
      <c r="L156" s="347"/>
      <c r="M156" s="347"/>
      <c r="N156" s="347"/>
      <c r="O156" s="347"/>
      <c r="P156" s="347"/>
      <c r="Q156" s="347"/>
      <c r="R156" s="347"/>
      <c r="S156" s="347"/>
      <c r="T156" s="347"/>
      <c r="U156" s="347"/>
      <c r="V156" s="347"/>
    </row>
    <row r="157" spans="2:22" x14ac:dyDescent="0.3">
      <c r="B157" s="369"/>
      <c r="C157" s="369"/>
      <c r="D157" s="367"/>
      <c r="E157" s="313"/>
      <c r="F157" s="33">
        <v>55</v>
      </c>
      <c r="G157" s="150">
        <v>14190</v>
      </c>
      <c r="H157" s="313"/>
      <c r="I157" s="313"/>
      <c r="J157" s="325"/>
      <c r="K157" s="347"/>
      <c r="L157" s="347"/>
      <c r="M157" s="347"/>
      <c r="N157" s="347"/>
      <c r="O157" s="347"/>
      <c r="P157" s="347"/>
      <c r="Q157" s="347"/>
      <c r="R157" s="347"/>
      <c r="S157" s="347"/>
      <c r="T157" s="347"/>
      <c r="U157" s="347"/>
      <c r="V157" s="347"/>
    </row>
    <row r="158" spans="2:22" x14ac:dyDescent="0.3">
      <c r="B158" s="369"/>
      <c r="C158" s="369"/>
      <c r="D158" s="367"/>
      <c r="E158" s="313"/>
      <c r="F158" s="33">
        <v>60</v>
      </c>
      <c r="G158" s="116">
        <v>19350</v>
      </c>
      <c r="H158" s="313"/>
      <c r="I158" s="313"/>
      <c r="J158" s="325"/>
      <c r="K158" s="347"/>
      <c r="L158" s="347"/>
      <c r="M158" s="347"/>
      <c r="N158" s="347"/>
      <c r="O158" s="347"/>
      <c r="P158" s="347"/>
      <c r="Q158" s="347"/>
      <c r="R158" s="347"/>
      <c r="S158" s="347"/>
      <c r="T158" s="347"/>
      <c r="U158" s="347"/>
      <c r="V158" s="347"/>
    </row>
    <row r="159" spans="2:22" x14ac:dyDescent="0.3">
      <c r="B159" s="369"/>
      <c r="C159" s="369"/>
      <c r="D159" s="367"/>
      <c r="E159" s="313"/>
      <c r="F159" s="33">
        <v>65</v>
      </c>
      <c r="G159" s="116">
        <v>24940</v>
      </c>
      <c r="H159" s="313"/>
      <c r="I159" s="313"/>
      <c r="J159" s="325"/>
      <c r="K159" s="347"/>
      <c r="L159" s="347"/>
      <c r="M159" s="347"/>
      <c r="N159" s="347"/>
      <c r="O159" s="347"/>
      <c r="P159" s="347"/>
      <c r="Q159" s="347"/>
      <c r="R159" s="347"/>
      <c r="S159" s="347"/>
      <c r="T159" s="347"/>
      <c r="U159" s="347"/>
      <c r="V159" s="347"/>
    </row>
    <row r="160" spans="2:22" x14ac:dyDescent="0.3">
      <c r="B160" s="369"/>
      <c r="C160" s="369"/>
      <c r="D160" s="367"/>
      <c r="E160" s="313"/>
      <c r="F160" s="33">
        <v>70</v>
      </c>
      <c r="G160" s="116">
        <v>32250</v>
      </c>
      <c r="H160" s="313"/>
      <c r="I160" s="313"/>
      <c r="J160" s="325"/>
      <c r="K160" s="347"/>
      <c r="L160" s="347"/>
      <c r="M160" s="347"/>
      <c r="N160" s="347"/>
      <c r="O160" s="347"/>
      <c r="P160" s="347"/>
      <c r="Q160" s="347"/>
      <c r="R160" s="347"/>
      <c r="S160" s="347"/>
      <c r="T160" s="347"/>
      <c r="U160" s="347"/>
      <c r="V160" s="347"/>
    </row>
    <row r="161" spans="2:22" x14ac:dyDescent="0.3">
      <c r="B161" s="369"/>
      <c r="C161" s="369"/>
      <c r="D161" s="367"/>
      <c r="E161" s="313"/>
      <c r="F161" s="34">
        <v>75</v>
      </c>
      <c r="G161" s="116">
        <v>40420</v>
      </c>
      <c r="H161" s="313"/>
      <c r="I161" s="313"/>
      <c r="J161" s="325"/>
      <c r="K161" s="347"/>
      <c r="L161" s="347"/>
      <c r="M161" s="347"/>
      <c r="N161" s="347"/>
      <c r="O161" s="347"/>
      <c r="P161" s="347"/>
      <c r="Q161" s="347"/>
      <c r="R161" s="347"/>
      <c r="S161" s="347"/>
      <c r="T161" s="347"/>
      <c r="U161" s="347"/>
      <c r="V161" s="347"/>
    </row>
    <row r="162" spans="2:22" x14ac:dyDescent="0.3">
      <c r="B162" s="369"/>
      <c r="C162" s="369"/>
      <c r="D162" s="367"/>
      <c r="E162" s="313"/>
      <c r="F162" s="34">
        <v>80</v>
      </c>
      <c r="G162" s="116">
        <v>49880</v>
      </c>
      <c r="H162" s="313"/>
      <c r="I162" s="313"/>
      <c r="J162" s="325"/>
      <c r="K162" s="347"/>
      <c r="L162" s="347"/>
      <c r="M162" s="347"/>
      <c r="N162" s="347"/>
      <c r="O162" s="347"/>
      <c r="P162" s="347"/>
      <c r="Q162" s="347"/>
      <c r="R162" s="347"/>
      <c r="S162" s="347"/>
      <c r="T162" s="347"/>
      <c r="U162" s="347"/>
      <c r="V162" s="347"/>
    </row>
    <row r="163" spans="2:22" x14ac:dyDescent="0.3">
      <c r="B163" s="369"/>
      <c r="C163" s="369"/>
      <c r="D163" s="367"/>
      <c r="E163" s="313"/>
      <c r="F163" s="34">
        <v>85</v>
      </c>
      <c r="G163" s="116">
        <v>61060</v>
      </c>
      <c r="H163" s="313"/>
      <c r="I163" s="313"/>
      <c r="J163" s="325"/>
      <c r="K163" s="347"/>
      <c r="L163" s="347"/>
      <c r="M163" s="347"/>
      <c r="N163" s="347"/>
      <c r="O163" s="347"/>
      <c r="P163" s="347"/>
      <c r="Q163" s="347"/>
      <c r="R163" s="347"/>
      <c r="S163" s="347"/>
      <c r="T163" s="347"/>
      <c r="U163" s="347"/>
      <c r="V163" s="347"/>
    </row>
    <row r="164" spans="2:22" x14ac:dyDescent="0.3">
      <c r="B164" s="369"/>
      <c r="C164" s="369"/>
      <c r="D164" s="367"/>
      <c r="E164" s="313"/>
      <c r="F164" s="33">
        <v>90</v>
      </c>
      <c r="G164" s="116">
        <v>73960</v>
      </c>
      <c r="H164" s="313"/>
      <c r="I164" s="313"/>
      <c r="J164" s="325"/>
      <c r="K164" s="347"/>
      <c r="L164" s="347"/>
      <c r="M164" s="347"/>
      <c r="N164" s="347"/>
      <c r="O164" s="347"/>
      <c r="P164" s="347"/>
      <c r="Q164" s="347"/>
      <c r="R164" s="347"/>
      <c r="S164" s="347"/>
      <c r="T164" s="347"/>
      <c r="U164" s="347"/>
      <c r="V164" s="347"/>
    </row>
    <row r="165" spans="2:22" x14ac:dyDescent="0.3">
      <c r="B165" s="369"/>
      <c r="C165" s="369"/>
      <c r="D165" s="367"/>
      <c r="E165" s="313"/>
      <c r="F165" s="33">
        <v>95</v>
      </c>
      <c r="G165" s="116">
        <v>88150</v>
      </c>
      <c r="H165" s="313"/>
      <c r="I165" s="313"/>
      <c r="J165" s="325"/>
      <c r="K165" s="347"/>
      <c r="L165" s="347"/>
      <c r="M165" s="347"/>
      <c r="N165" s="347"/>
      <c r="O165" s="347"/>
      <c r="P165" s="347"/>
      <c r="Q165" s="347"/>
      <c r="R165" s="347"/>
      <c r="S165" s="347"/>
      <c r="T165" s="347"/>
      <c r="U165" s="347"/>
      <c r="V165" s="347"/>
    </row>
    <row r="166" spans="2:22" x14ac:dyDescent="0.3">
      <c r="B166" s="369"/>
      <c r="C166" s="369"/>
      <c r="D166" s="368"/>
      <c r="E166" s="313"/>
      <c r="F166" s="33">
        <v>100</v>
      </c>
      <c r="G166" s="116">
        <v>104490</v>
      </c>
      <c r="H166" s="313"/>
      <c r="I166" s="313"/>
      <c r="J166" s="325"/>
      <c r="K166" s="347"/>
      <c r="L166" s="347"/>
      <c r="M166" s="347"/>
      <c r="N166" s="347"/>
      <c r="O166" s="347"/>
      <c r="P166" s="347"/>
      <c r="Q166" s="347"/>
      <c r="R166" s="347"/>
      <c r="S166" s="347"/>
      <c r="T166" s="347"/>
      <c r="U166" s="347"/>
      <c r="V166" s="347"/>
    </row>
    <row r="167" spans="2:22" x14ac:dyDescent="0.3">
      <c r="B167" s="369"/>
      <c r="C167" s="369"/>
      <c r="D167" s="366">
        <v>75</v>
      </c>
      <c r="E167" s="313"/>
      <c r="F167" s="33">
        <v>20</v>
      </c>
      <c r="G167" s="150">
        <v>860</v>
      </c>
      <c r="H167" s="313"/>
      <c r="I167" s="313"/>
      <c r="J167" s="325"/>
      <c r="K167" s="347"/>
      <c r="L167" s="347"/>
      <c r="M167" s="347"/>
      <c r="N167" s="347"/>
      <c r="O167" s="347"/>
      <c r="P167" s="347"/>
      <c r="Q167" s="347"/>
      <c r="R167" s="347"/>
      <c r="S167" s="347"/>
      <c r="T167" s="347"/>
      <c r="U167" s="347"/>
      <c r="V167" s="347"/>
    </row>
    <row r="168" spans="2:22" x14ac:dyDescent="0.3">
      <c r="B168" s="369"/>
      <c r="C168" s="369"/>
      <c r="D168" s="367"/>
      <c r="E168" s="313"/>
      <c r="F168" s="33">
        <v>30</v>
      </c>
      <c r="G168" s="150">
        <v>2150</v>
      </c>
      <c r="H168" s="313"/>
      <c r="I168" s="313"/>
      <c r="J168" s="325"/>
      <c r="K168" s="347"/>
      <c r="L168" s="347"/>
      <c r="M168" s="347"/>
      <c r="N168" s="347"/>
      <c r="O168" s="347"/>
      <c r="P168" s="347"/>
      <c r="Q168" s="347"/>
      <c r="R168" s="347"/>
      <c r="S168" s="347"/>
      <c r="T168" s="347"/>
      <c r="U168" s="347"/>
      <c r="V168" s="347"/>
    </row>
    <row r="169" spans="2:22" x14ac:dyDescent="0.3">
      <c r="B169" s="369"/>
      <c r="C169" s="369"/>
      <c r="D169" s="367"/>
      <c r="E169" s="313"/>
      <c r="F169" s="33">
        <v>35</v>
      </c>
      <c r="G169" s="116">
        <v>3440</v>
      </c>
      <c r="H169" s="313"/>
      <c r="I169" s="313"/>
      <c r="J169" s="325"/>
      <c r="K169" s="347"/>
      <c r="L169" s="347"/>
      <c r="M169" s="347"/>
      <c r="N169" s="347"/>
      <c r="O169" s="347"/>
      <c r="P169" s="347"/>
      <c r="Q169" s="347"/>
      <c r="R169" s="347"/>
      <c r="S169" s="347"/>
      <c r="T169" s="347"/>
      <c r="U169" s="347"/>
      <c r="V169" s="347"/>
    </row>
    <row r="170" spans="2:22" x14ac:dyDescent="0.3">
      <c r="B170" s="369"/>
      <c r="C170" s="369"/>
      <c r="D170" s="367"/>
      <c r="E170" s="313"/>
      <c r="F170" s="33">
        <v>40</v>
      </c>
      <c r="G170" s="116">
        <v>5590</v>
      </c>
      <c r="H170" s="313"/>
      <c r="I170" s="313"/>
      <c r="J170" s="325"/>
      <c r="K170" s="347"/>
      <c r="L170" s="347"/>
      <c r="M170" s="347"/>
      <c r="N170" s="347"/>
      <c r="O170" s="347"/>
      <c r="P170" s="347"/>
      <c r="Q170" s="347"/>
      <c r="R170" s="347"/>
      <c r="S170" s="347"/>
      <c r="T170" s="347"/>
      <c r="U170" s="347"/>
      <c r="V170" s="347"/>
    </row>
    <row r="171" spans="2:22" x14ac:dyDescent="0.3">
      <c r="B171" s="369"/>
      <c r="C171" s="369"/>
      <c r="D171" s="367"/>
      <c r="E171" s="313"/>
      <c r="F171" s="33">
        <v>45</v>
      </c>
      <c r="G171" s="116">
        <v>8170</v>
      </c>
      <c r="H171" s="313"/>
      <c r="I171" s="313"/>
      <c r="J171" s="325"/>
      <c r="K171" s="347"/>
      <c r="L171" s="347"/>
      <c r="M171" s="347"/>
      <c r="N171" s="347"/>
      <c r="O171" s="347"/>
      <c r="P171" s="347"/>
      <c r="Q171" s="347"/>
      <c r="R171" s="347"/>
      <c r="S171" s="347"/>
      <c r="T171" s="347"/>
      <c r="U171" s="347"/>
      <c r="V171" s="347"/>
    </row>
    <row r="172" spans="2:22" x14ac:dyDescent="0.3">
      <c r="B172" s="369"/>
      <c r="C172" s="369"/>
      <c r="D172" s="367"/>
      <c r="E172" s="313"/>
      <c r="F172" s="33">
        <v>50</v>
      </c>
      <c r="G172" s="116">
        <v>11180</v>
      </c>
      <c r="H172" s="313"/>
      <c r="I172" s="313"/>
      <c r="J172" s="325"/>
      <c r="K172" s="347"/>
      <c r="L172" s="347"/>
      <c r="M172" s="347"/>
      <c r="N172" s="347"/>
      <c r="O172" s="347"/>
      <c r="P172" s="347"/>
      <c r="Q172" s="347"/>
      <c r="R172" s="347"/>
      <c r="S172" s="347"/>
      <c r="T172" s="347"/>
      <c r="U172" s="347"/>
      <c r="V172" s="347"/>
    </row>
    <row r="173" spans="2:22" x14ac:dyDescent="0.3">
      <c r="B173" s="369"/>
      <c r="C173" s="369"/>
      <c r="D173" s="367"/>
      <c r="E173" s="313"/>
      <c r="F173" s="33">
        <v>55</v>
      </c>
      <c r="G173" s="150">
        <v>15480</v>
      </c>
      <c r="H173" s="313"/>
      <c r="I173" s="313"/>
      <c r="J173" s="325"/>
      <c r="K173" s="347"/>
      <c r="L173" s="347"/>
      <c r="M173" s="347"/>
      <c r="N173" s="347"/>
      <c r="O173" s="347"/>
      <c r="P173" s="347"/>
      <c r="Q173" s="347"/>
      <c r="R173" s="347"/>
      <c r="S173" s="347"/>
      <c r="T173" s="347"/>
      <c r="U173" s="347"/>
      <c r="V173" s="347"/>
    </row>
    <row r="174" spans="2:22" x14ac:dyDescent="0.3">
      <c r="B174" s="369"/>
      <c r="C174" s="369"/>
      <c r="D174" s="367"/>
      <c r="E174" s="313"/>
      <c r="F174" s="33">
        <v>60</v>
      </c>
      <c r="G174" s="116">
        <v>20640</v>
      </c>
      <c r="H174" s="313"/>
      <c r="I174" s="313"/>
      <c r="J174" s="325"/>
      <c r="K174" s="347"/>
      <c r="L174" s="347"/>
      <c r="M174" s="347"/>
      <c r="N174" s="347"/>
      <c r="O174" s="347"/>
      <c r="P174" s="347"/>
      <c r="Q174" s="347"/>
      <c r="R174" s="347"/>
      <c r="S174" s="347"/>
      <c r="T174" s="347"/>
      <c r="U174" s="347"/>
      <c r="V174" s="347"/>
    </row>
    <row r="175" spans="2:22" x14ac:dyDescent="0.3">
      <c r="B175" s="369"/>
      <c r="C175" s="369"/>
      <c r="D175" s="367"/>
      <c r="E175" s="313"/>
      <c r="F175" s="33">
        <v>65</v>
      </c>
      <c r="G175" s="116">
        <v>27090</v>
      </c>
      <c r="H175" s="313"/>
      <c r="I175" s="313"/>
      <c r="J175" s="325"/>
      <c r="K175" s="347"/>
      <c r="L175" s="347"/>
      <c r="M175" s="347"/>
      <c r="N175" s="347"/>
      <c r="O175" s="347"/>
      <c r="P175" s="347"/>
      <c r="Q175" s="347"/>
      <c r="R175" s="347"/>
      <c r="S175" s="347"/>
      <c r="T175" s="347"/>
      <c r="U175" s="347"/>
      <c r="V175" s="347"/>
    </row>
    <row r="176" spans="2:22" x14ac:dyDescent="0.3">
      <c r="B176" s="369"/>
      <c r="C176" s="369"/>
      <c r="D176" s="367"/>
      <c r="E176" s="313"/>
      <c r="F176" s="33">
        <v>70</v>
      </c>
      <c r="G176" s="116">
        <v>34830</v>
      </c>
      <c r="H176" s="313"/>
      <c r="I176" s="313"/>
      <c r="J176" s="325"/>
      <c r="K176" s="347"/>
      <c r="L176" s="347"/>
      <c r="M176" s="347"/>
      <c r="N176" s="347"/>
      <c r="O176" s="347"/>
      <c r="P176" s="347"/>
      <c r="Q176" s="347"/>
      <c r="R176" s="347"/>
      <c r="S176" s="347"/>
      <c r="T176" s="347"/>
      <c r="U176" s="347"/>
      <c r="V176" s="347"/>
    </row>
    <row r="177" spans="2:22" x14ac:dyDescent="0.3">
      <c r="B177" s="369"/>
      <c r="C177" s="369"/>
      <c r="D177" s="367"/>
      <c r="E177" s="313"/>
      <c r="F177" s="34">
        <v>75</v>
      </c>
      <c r="G177" s="116">
        <v>43860</v>
      </c>
      <c r="H177" s="313"/>
      <c r="I177" s="313"/>
      <c r="J177" s="325"/>
      <c r="K177" s="347"/>
      <c r="L177" s="347"/>
      <c r="M177" s="347"/>
      <c r="N177" s="347"/>
      <c r="O177" s="347"/>
      <c r="P177" s="347"/>
      <c r="Q177" s="347"/>
      <c r="R177" s="347"/>
      <c r="S177" s="347"/>
      <c r="T177" s="347"/>
      <c r="U177" s="347"/>
      <c r="V177" s="347"/>
    </row>
    <row r="178" spans="2:22" x14ac:dyDescent="0.3">
      <c r="B178" s="369"/>
      <c r="C178" s="369"/>
      <c r="D178" s="367"/>
      <c r="E178" s="313"/>
      <c r="F178" s="34">
        <v>80</v>
      </c>
      <c r="G178" s="116">
        <v>54180</v>
      </c>
      <c r="H178" s="313"/>
      <c r="I178" s="313"/>
      <c r="J178" s="325"/>
      <c r="K178" s="347"/>
      <c r="L178" s="347"/>
      <c r="M178" s="347"/>
      <c r="N178" s="347"/>
      <c r="O178" s="347"/>
      <c r="P178" s="347"/>
      <c r="Q178" s="347"/>
      <c r="R178" s="347"/>
      <c r="S178" s="347"/>
      <c r="T178" s="347"/>
      <c r="U178" s="347"/>
      <c r="V178" s="347"/>
    </row>
    <row r="179" spans="2:22" x14ac:dyDescent="0.3">
      <c r="B179" s="369"/>
      <c r="C179" s="369"/>
      <c r="D179" s="367"/>
      <c r="E179" s="313"/>
      <c r="F179" s="34">
        <v>85</v>
      </c>
      <c r="G179" s="116">
        <v>66220</v>
      </c>
      <c r="H179" s="313"/>
      <c r="I179" s="313"/>
      <c r="J179" s="325"/>
      <c r="K179" s="347"/>
      <c r="L179" s="347"/>
      <c r="M179" s="347"/>
      <c r="N179" s="347"/>
      <c r="O179" s="347"/>
      <c r="P179" s="347"/>
      <c r="Q179" s="347"/>
      <c r="R179" s="347"/>
      <c r="S179" s="347"/>
      <c r="T179" s="347"/>
      <c r="U179" s="347"/>
      <c r="V179" s="347"/>
    </row>
    <row r="180" spans="2:22" x14ac:dyDescent="0.3">
      <c r="B180" s="369"/>
      <c r="C180" s="369"/>
      <c r="D180" s="367"/>
      <c r="E180" s="313"/>
      <c r="F180" s="33">
        <v>90</v>
      </c>
      <c r="G180" s="116">
        <v>79980</v>
      </c>
      <c r="H180" s="313"/>
      <c r="I180" s="313"/>
      <c r="J180" s="325"/>
      <c r="K180" s="347"/>
      <c r="L180" s="347"/>
      <c r="M180" s="347"/>
      <c r="N180" s="347"/>
      <c r="O180" s="347"/>
      <c r="P180" s="347"/>
      <c r="Q180" s="347"/>
      <c r="R180" s="347"/>
      <c r="S180" s="347"/>
      <c r="T180" s="347"/>
      <c r="U180" s="347"/>
      <c r="V180" s="347"/>
    </row>
    <row r="181" spans="2:22" x14ac:dyDescent="0.3">
      <c r="B181" s="369"/>
      <c r="C181" s="369"/>
      <c r="D181" s="367"/>
      <c r="E181" s="313"/>
      <c r="F181" s="33">
        <v>95</v>
      </c>
      <c r="G181" s="116">
        <v>95890</v>
      </c>
      <c r="H181" s="313"/>
      <c r="I181" s="313"/>
      <c r="J181" s="325"/>
      <c r="K181" s="347"/>
      <c r="L181" s="347"/>
      <c r="M181" s="347"/>
      <c r="N181" s="347"/>
      <c r="O181" s="347"/>
      <c r="P181" s="347"/>
      <c r="Q181" s="347"/>
      <c r="R181" s="347"/>
      <c r="S181" s="347"/>
      <c r="T181" s="347"/>
      <c r="U181" s="347"/>
      <c r="V181" s="347"/>
    </row>
    <row r="182" spans="2:22" x14ac:dyDescent="0.3">
      <c r="B182" s="369"/>
      <c r="C182" s="369"/>
      <c r="D182" s="368"/>
      <c r="E182" s="313"/>
      <c r="F182" s="33">
        <v>100</v>
      </c>
      <c r="G182" s="116">
        <v>113090</v>
      </c>
      <c r="H182" s="313"/>
      <c r="I182" s="313"/>
      <c r="J182" s="325"/>
      <c r="K182" s="347"/>
      <c r="L182" s="347"/>
      <c r="M182" s="347"/>
      <c r="N182" s="347"/>
      <c r="O182" s="347"/>
      <c r="P182" s="347"/>
      <c r="Q182" s="347"/>
      <c r="R182" s="347"/>
      <c r="S182" s="347"/>
      <c r="T182" s="347"/>
      <c r="U182" s="347"/>
      <c r="V182" s="347"/>
    </row>
    <row r="183" spans="2:22" x14ac:dyDescent="0.3">
      <c r="B183" s="369"/>
      <c r="C183" s="369"/>
      <c r="D183" s="366">
        <v>78</v>
      </c>
      <c r="E183" s="313"/>
      <c r="F183" s="33">
        <v>20</v>
      </c>
      <c r="G183" s="150">
        <v>1290</v>
      </c>
      <c r="H183" s="313"/>
      <c r="I183" s="313"/>
      <c r="J183" s="325"/>
      <c r="K183" s="347"/>
      <c r="L183" s="347"/>
      <c r="M183" s="347"/>
      <c r="N183" s="347"/>
      <c r="O183" s="347"/>
      <c r="P183" s="347"/>
      <c r="Q183" s="347"/>
      <c r="R183" s="347"/>
      <c r="S183" s="347"/>
      <c r="T183" s="347"/>
      <c r="U183" s="347"/>
      <c r="V183" s="347"/>
    </row>
    <row r="184" spans="2:22" x14ac:dyDescent="0.3">
      <c r="B184" s="369"/>
      <c r="C184" s="369"/>
      <c r="D184" s="367"/>
      <c r="E184" s="313"/>
      <c r="F184" s="33">
        <v>30</v>
      </c>
      <c r="G184" s="150">
        <v>2580</v>
      </c>
      <c r="H184" s="313"/>
      <c r="I184" s="313"/>
      <c r="J184" s="325"/>
      <c r="K184" s="347"/>
      <c r="L184" s="347"/>
      <c r="M184" s="347"/>
      <c r="N184" s="347"/>
      <c r="O184" s="347"/>
      <c r="P184" s="347"/>
      <c r="Q184" s="347"/>
      <c r="R184" s="347"/>
      <c r="S184" s="347"/>
      <c r="T184" s="347"/>
      <c r="U184" s="347"/>
      <c r="V184" s="347"/>
    </row>
    <row r="185" spans="2:22" x14ac:dyDescent="0.3">
      <c r="B185" s="369"/>
      <c r="C185" s="369"/>
      <c r="D185" s="367"/>
      <c r="E185" s="313"/>
      <c r="F185" s="33">
        <v>35</v>
      </c>
      <c r="G185" s="116">
        <v>3870</v>
      </c>
      <c r="H185" s="313"/>
      <c r="I185" s="313"/>
      <c r="J185" s="325"/>
      <c r="K185" s="347"/>
      <c r="L185" s="347"/>
      <c r="M185" s="347"/>
      <c r="N185" s="347"/>
      <c r="O185" s="347"/>
      <c r="P185" s="347"/>
      <c r="Q185" s="347"/>
      <c r="R185" s="347"/>
      <c r="S185" s="347"/>
      <c r="T185" s="347"/>
      <c r="U185" s="347"/>
      <c r="V185" s="347"/>
    </row>
    <row r="186" spans="2:22" x14ac:dyDescent="0.3">
      <c r="B186" s="369"/>
      <c r="C186" s="369"/>
      <c r="D186" s="367"/>
      <c r="E186" s="313"/>
      <c r="F186" s="33">
        <v>40</v>
      </c>
      <c r="G186" s="116">
        <v>6020</v>
      </c>
      <c r="H186" s="313"/>
      <c r="I186" s="313"/>
      <c r="J186" s="325"/>
      <c r="K186" s="347"/>
      <c r="L186" s="347"/>
      <c r="M186" s="347"/>
      <c r="N186" s="347"/>
      <c r="O186" s="347"/>
      <c r="P186" s="347"/>
      <c r="Q186" s="347"/>
      <c r="R186" s="347"/>
      <c r="S186" s="347"/>
      <c r="T186" s="347"/>
      <c r="U186" s="347"/>
      <c r="V186" s="347"/>
    </row>
    <row r="187" spans="2:22" x14ac:dyDescent="0.3">
      <c r="B187" s="369"/>
      <c r="C187" s="369"/>
      <c r="D187" s="367"/>
      <c r="E187" s="313"/>
      <c r="F187" s="33">
        <v>45</v>
      </c>
      <c r="G187" s="116">
        <v>8600</v>
      </c>
      <c r="H187" s="313"/>
      <c r="I187" s="313"/>
      <c r="J187" s="325"/>
      <c r="K187" s="347"/>
      <c r="L187" s="347"/>
      <c r="M187" s="347"/>
      <c r="N187" s="347"/>
      <c r="O187" s="347"/>
      <c r="P187" s="347"/>
      <c r="Q187" s="347"/>
      <c r="R187" s="347"/>
      <c r="S187" s="347"/>
      <c r="T187" s="347"/>
      <c r="U187" s="347"/>
      <c r="V187" s="347"/>
    </row>
    <row r="188" spans="2:22" x14ac:dyDescent="0.3">
      <c r="B188" s="369"/>
      <c r="C188" s="369"/>
      <c r="D188" s="367"/>
      <c r="E188" s="313"/>
      <c r="F188" s="33">
        <v>50</v>
      </c>
      <c r="G188" s="116">
        <v>12470</v>
      </c>
      <c r="H188" s="313"/>
      <c r="I188" s="313"/>
      <c r="J188" s="325"/>
      <c r="K188" s="347"/>
      <c r="L188" s="347"/>
      <c r="M188" s="347"/>
      <c r="N188" s="347"/>
      <c r="O188" s="347"/>
      <c r="P188" s="347"/>
      <c r="Q188" s="347"/>
      <c r="R188" s="347"/>
      <c r="S188" s="347"/>
      <c r="T188" s="347"/>
      <c r="U188" s="347"/>
      <c r="V188" s="347"/>
    </row>
    <row r="189" spans="2:22" x14ac:dyDescent="0.3">
      <c r="B189" s="369"/>
      <c r="C189" s="369"/>
      <c r="D189" s="367"/>
      <c r="E189" s="313"/>
      <c r="F189" s="33">
        <v>55</v>
      </c>
      <c r="G189" s="150">
        <v>16770</v>
      </c>
      <c r="H189" s="313"/>
      <c r="I189" s="313"/>
      <c r="J189" s="325"/>
      <c r="K189" s="347"/>
      <c r="L189" s="347"/>
      <c r="M189" s="347"/>
      <c r="N189" s="347"/>
      <c r="O189" s="347"/>
      <c r="P189" s="347"/>
      <c r="Q189" s="347"/>
      <c r="R189" s="347"/>
      <c r="S189" s="347"/>
      <c r="T189" s="347"/>
      <c r="U189" s="347"/>
      <c r="V189" s="347"/>
    </row>
    <row r="190" spans="2:22" x14ac:dyDescent="0.3">
      <c r="B190" s="369"/>
      <c r="C190" s="369"/>
      <c r="D190" s="367"/>
      <c r="E190" s="313"/>
      <c r="F190" s="33">
        <v>60</v>
      </c>
      <c r="G190" s="116">
        <v>22360</v>
      </c>
      <c r="H190" s="313"/>
      <c r="I190" s="313"/>
      <c r="J190" s="325"/>
      <c r="K190" s="347"/>
      <c r="L190" s="347"/>
      <c r="M190" s="347"/>
      <c r="N190" s="347"/>
      <c r="O190" s="347"/>
      <c r="P190" s="347"/>
      <c r="Q190" s="347"/>
      <c r="R190" s="347"/>
      <c r="S190" s="347"/>
      <c r="T190" s="347"/>
      <c r="U190" s="347"/>
      <c r="V190" s="347"/>
    </row>
    <row r="191" spans="2:22" x14ac:dyDescent="0.3">
      <c r="B191" s="369"/>
      <c r="C191" s="369"/>
      <c r="D191" s="367"/>
      <c r="E191" s="313"/>
      <c r="F191" s="33">
        <v>65</v>
      </c>
      <c r="G191" s="116">
        <v>29240</v>
      </c>
      <c r="H191" s="313"/>
      <c r="I191" s="313"/>
      <c r="J191" s="325"/>
      <c r="K191" s="347"/>
      <c r="L191" s="347"/>
      <c r="M191" s="347"/>
      <c r="N191" s="347"/>
      <c r="O191" s="347"/>
      <c r="P191" s="347"/>
      <c r="Q191" s="347"/>
      <c r="R191" s="347"/>
      <c r="S191" s="347"/>
      <c r="T191" s="347"/>
      <c r="U191" s="347"/>
      <c r="V191" s="347"/>
    </row>
    <row r="192" spans="2:22" x14ac:dyDescent="0.3">
      <c r="B192" s="369"/>
      <c r="C192" s="369"/>
      <c r="D192" s="367"/>
      <c r="E192" s="313"/>
      <c r="F192" s="33">
        <v>70</v>
      </c>
      <c r="G192" s="116">
        <v>37840</v>
      </c>
      <c r="H192" s="313"/>
      <c r="I192" s="313"/>
      <c r="J192" s="325"/>
      <c r="K192" s="347"/>
      <c r="L192" s="347"/>
      <c r="M192" s="347"/>
      <c r="N192" s="347"/>
      <c r="O192" s="347"/>
      <c r="P192" s="347"/>
      <c r="Q192" s="347"/>
      <c r="R192" s="347"/>
      <c r="S192" s="347"/>
      <c r="T192" s="347"/>
      <c r="U192" s="347"/>
      <c r="V192" s="347"/>
    </row>
    <row r="193" spans="2:22" x14ac:dyDescent="0.3">
      <c r="B193" s="369"/>
      <c r="C193" s="369"/>
      <c r="D193" s="367"/>
      <c r="E193" s="313"/>
      <c r="F193" s="34">
        <v>75</v>
      </c>
      <c r="G193" s="116">
        <v>47300</v>
      </c>
      <c r="H193" s="313"/>
      <c r="I193" s="313"/>
      <c r="J193" s="325"/>
      <c r="K193" s="347"/>
      <c r="L193" s="347"/>
      <c r="M193" s="347"/>
      <c r="N193" s="347"/>
      <c r="O193" s="347"/>
      <c r="P193" s="347"/>
      <c r="Q193" s="347"/>
      <c r="R193" s="347"/>
      <c r="S193" s="347"/>
      <c r="T193" s="347"/>
      <c r="U193" s="347"/>
      <c r="V193" s="347"/>
    </row>
    <row r="194" spans="2:22" x14ac:dyDescent="0.3">
      <c r="B194" s="369"/>
      <c r="C194" s="369"/>
      <c r="D194" s="367"/>
      <c r="E194" s="313"/>
      <c r="F194" s="34">
        <v>80</v>
      </c>
      <c r="G194" s="116">
        <v>58910</v>
      </c>
      <c r="H194" s="313"/>
      <c r="I194" s="313"/>
      <c r="J194" s="325"/>
      <c r="K194" s="347"/>
      <c r="L194" s="347"/>
      <c r="M194" s="347"/>
      <c r="N194" s="347"/>
      <c r="O194" s="347"/>
      <c r="P194" s="347"/>
      <c r="Q194" s="347"/>
      <c r="R194" s="347"/>
      <c r="S194" s="347"/>
      <c r="T194" s="347"/>
      <c r="U194" s="347"/>
      <c r="V194" s="347"/>
    </row>
    <row r="195" spans="2:22" x14ac:dyDescent="0.3">
      <c r="B195" s="369"/>
      <c r="C195" s="369"/>
      <c r="D195" s="367"/>
      <c r="E195" s="313"/>
      <c r="F195" s="34">
        <v>85</v>
      </c>
      <c r="G195" s="116">
        <v>71810</v>
      </c>
      <c r="H195" s="313"/>
      <c r="I195" s="313"/>
      <c r="J195" s="325"/>
      <c r="K195" s="347"/>
      <c r="L195" s="347"/>
      <c r="M195" s="347"/>
      <c r="N195" s="347"/>
      <c r="O195" s="347"/>
      <c r="P195" s="347"/>
      <c r="Q195" s="347"/>
      <c r="R195" s="347"/>
      <c r="S195" s="347"/>
      <c r="T195" s="347"/>
      <c r="U195" s="347"/>
      <c r="V195" s="347"/>
    </row>
    <row r="196" spans="2:22" x14ac:dyDescent="0.3">
      <c r="B196" s="369"/>
      <c r="C196" s="369"/>
      <c r="D196" s="367"/>
      <c r="E196" s="313"/>
      <c r="F196" s="33">
        <v>90</v>
      </c>
      <c r="G196" s="116">
        <v>86860</v>
      </c>
      <c r="H196" s="313"/>
      <c r="I196" s="313"/>
      <c r="J196" s="325"/>
      <c r="K196" s="347"/>
      <c r="L196" s="347"/>
      <c r="M196" s="347"/>
      <c r="N196" s="347"/>
      <c r="O196" s="347"/>
      <c r="P196" s="347"/>
      <c r="Q196" s="347"/>
      <c r="R196" s="347"/>
      <c r="S196" s="347"/>
      <c r="T196" s="347"/>
      <c r="U196" s="347"/>
      <c r="V196" s="347"/>
    </row>
    <row r="197" spans="2:22" x14ac:dyDescent="0.3">
      <c r="B197" s="369"/>
      <c r="C197" s="369"/>
      <c r="D197" s="367"/>
      <c r="E197" s="313"/>
      <c r="F197" s="33">
        <v>95</v>
      </c>
      <c r="G197" s="116">
        <v>103630</v>
      </c>
      <c r="H197" s="313"/>
      <c r="I197" s="313"/>
      <c r="J197" s="325"/>
      <c r="K197" s="347"/>
      <c r="L197" s="347"/>
      <c r="M197" s="347"/>
      <c r="N197" s="347"/>
      <c r="O197" s="347"/>
      <c r="P197" s="347"/>
      <c r="Q197" s="347"/>
      <c r="R197" s="347"/>
      <c r="S197" s="347"/>
      <c r="T197" s="347"/>
      <c r="U197" s="347"/>
      <c r="V197" s="347"/>
    </row>
    <row r="198" spans="2:22" x14ac:dyDescent="0.3">
      <c r="B198" s="369"/>
      <c r="C198" s="369"/>
      <c r="D198" s="368"/>
      <c r="E198" s="313"/>
      <c r="F198" s="33">
        <v>100</v>
      </c>
      <c r="G198" s="116">
        <v>122550</v>
      </c>
      <c r="H198" s="313"/>
      <c r="I198" s="313"/>
      <c r="J198" s="325"/>
      <c r="K198" s="347"/>
      <c r="L198" s="347"/>
      <c r="M198" s="347"/>
      <c r="N198" s="347"/>
      <c r="O198" s="347"/>
      <c r="P198" s="347"/>
      <c r="Q198" s="347"/>
      <c r="R198" s="347"/>
      <c r="S198" s="347"/>
      <c r="T198" s="347"/>
      <c r="U198" s="347"/>
      <c r="V198" s="347"/>
    </row>
    <row r="199" spans="2:22" x14ac:dyDescent="0.3">
      <c r="B199" s="369"/>
      <c r="C199" s="369"/>
      <c r="D199" s="366">
        <v>90</v>
      </c>
      <c r="E199" s="313"/>
      <c r="F199" s="33">
        <v>20</v>
      </c>
      <c r="G199" s="150">
        <v>1290</v>
      </c>
      <c r="H199" s="313"/>
      <c r="I199" s="313"/>
      <c r="J199" s="325"/>
      <c r="K199" s="347"/>
      <c r="L199" s="347"/>
      <c r="M199" s="347"/>
      <c r="N199" s="347"/>
      <c r="O199" s="347"/>
      <c r="P199" s="347"/>
      <c r="Q199" s="347"/>
      <c r="R199" s="347"/>
      <c r="S199" s="347"/>
      <c r="T199" s="347"/>
      <c r="U199" s="347"/>
      <c r="V199" s="347"/>
    </row>
    <row r="200" spans="2:22" x14ac:dyDescent="0.3">
      <c r="B200" s="369"/>
      <c r="C200" s="369"/>
      <c r="D200" s="367"/>
      <c r="E200" s="313"/>
      <c r="F200" s="33">
        <v>30</v>
      </c>
      <c r="G200" s="150">
        <v>3440</v>
      </c>
      <c r="H200" s="313"/>
      <c r="I200" s="313"/>
      <c r="J200" s="325"/>
      <c r="K200" s="347"/>
      <c r="L200" s="347"/>
      <c r="M200" s="347"/>
      <c r="N200" s="347"/>
      <c r="O200" s="347"/>
      <c r="P200" s="347"/>
      <c r="Q200" s="347"/>
      <c r="R200" s="347"/>
      <c r="S200" s="347"/>
      <c r="T200" s="347"/>
      <c r="U200" s="347"/>
      <c r="V200" s="347"/>
    </row>
    <row r="201" spans="2:22" x14ac:dyDescent="0.3">
      <c r="B201" s="369"/>
      <c r="C201" s="369"/>
      <c r="D201" s="367"/>
      <c r="E201" s="313"/>
      <c r="F201" s="33">
        <v>35</v>
      </c>
      <c r="G201" s="116">
        <v>5160</v>
      </c>
      <c r="H201" s="313"/>
      <c r="I201" s="313"/>
      <c r="J201" s="325"/>
      <c r="K201" s="347"/>
      <c r="L201" s="347"/>
      <c r="M201" s="347"/>
      <c r="N201" s="347"/>
      <c r="O201" s="347"/>
      <c r="P201" s="347"/>
      <c r="Q201" s="347"/>
      <c r="R201" s="347"/>
      <c r="S201" s="347"/>
      <c r="T201" s="347"/>
      <c r="U201" s="347"/>
      <c r="V201" s="347"/>
    </row>
    <row r="202" spans="2:22" x14ac:dyDescent="0.3">
      <c r="B202" s="369"/>
      <c r="C202" s="369"/>
      <c r="D202" s="367"/>
      <c r="E202" s="313"/>
      <c r="F202" s="33">
        <v>40</v>
      </c>
      <c r="G202" s="116">
        <v>7740</v>
      </c>
      <c r="H202" s="313"/>
      <c r="I202" s="313"/>
      <c r="J202" s="325"/>
      <c r="K202" s="347"/>
      <c r="L202" s="347"/>
      <c r="M202" s="347"/>
      <c r="N202" s="347"/>
      <c r="O202" s="347"/>
      <c r="P202" s="347"/>
      <c r="Q202" s="347"/>
      <c r="R202" s="347"/>
      <c r="S202" s="347"/>
      <c r="T202" s="347"/>
      <c r="U202" s="347"/>
      <c r="V202" s="347"/>
    </row>
    <row r="203" spans="2:22" x14ac:dyDescent="0.3">
      <c r="B203" s="369"/>
      <c r="C203" s="369"/>
      <c r="D203" s="367"/>
      <c r="E203" s="313"/>
      <c r="F203" s="33">
        <v>45</v>
      </c>
      <c r="G203" s="116">
        <v>11610</v>
      </c>
      <c r="H203" s="313"/>
      <c r="I203" s="313"/>
      <c r="J203" s="325"/>
      <c r="K203" s="347"/>
      <c r="L203" s="347"/>
      <c r="M203" s="347"/>
      <c r="N203" s="347"/>
      <c r="O203" s="347"/>
      <c r="P203" s="347"/>
      <c r="Q203" s="347"/>
      <c r="R203" s="347"/>
      <c r="S203" s="347"/>
      <c r="T203" s="347"/>
      <c r="U203" s="347"/>
      <c r="V203" s="347"/>
    </row>
    <row r="204" spans="2:22" x14ac:dyDescent="0.3">
      <c r="B204" s="369"/>
      <c r="C204" s="369"/>
      <c r="D204" s="367"/>
      <c r="E204" s="313"/>
      <c r="F204" s="33">
        <v>50</v>
      </c>
      <c r="G204" s="116">
        <v>16340</v>
      </c>
      <c r="H204" s="313"/>
      <c r="I204" s="313"/>
      <c r="J204" s="325"/>
      <c r="K204" s="347"/>
      <c r="L204" s="347"/>
      <c r="M204" s="347"/>
      <c r="N204" s="347"/>
      <c r="O204" s="347"/>
      <c r="P204" s="347"/>
      <c r="Q204" s="347"/>
      <c r="R204" s="347"/>
      <c r="S204" s="347"/>
      <c r="T204" s="347"/>
      <c r="U204" s="347"/>
      <c r="V204" s="347"/>
    </row>
    <row r="205" spans="2:22" x14ac:dyDescent="0.3">
      <c r="B205" s="369"/>
      <c r="C205" s="369"/>
      <c r="D205" s="367"/>
      <c r="E205" s="313"/>
      <c r="F205" s="33">
        <v>55</v>
      </c>
      <c r="G205" s="150">
        <v>22360</v>
      </c>
      <c r="H205" s="313"/>
      <c r="I205" s="313"/>
      <c r="J205" s="325"/>
      <c r="K205" s="347"/>
      <c r="L205" s="347"/>
      <c r="M205" s="347"/>
      <c r="N205" s="347"/>
      <c r="O205" s="347"/>
      <c r="P205" s="347"/>
      <c r="Q205" s="347"/>
      <c r="R205" s="347"/>
      <c r="S205" s="347"/>
      <c r="T205" s="347"/>
      <c r="U205" s="347"/>
      <c r="V205" s="347"/>
    </row>
    <row r="206" spans="2:22" x14ac:dyDescent="0.3">
      <c r="B206" s="369"/>
      <c r="C206" s="369"/>
      <c r="D206" s="367"/>
      <c r="E206" s="313"/>
      <c r="F206" s="33">
        <v>60</v>
      </c>
      <c r="G206" s="116">
        <v>30100</v>
      </c>
      <c r="H206" s="313"/>
      <c r="I206" s="313"/>
      <c r="J206" s="325"/>
      <c r="K206" s="347"/>
      <c r="L206" s="347"/>
      <c r="M206" s="347"/>
      <c r="N206" s="347"/>
      <c r="O206" s="347"/>
      <c r="P206" s="347"/>
      <c r="Q206" s="347"/>
      <c r="R206" s="347"/>
      <c r="S206" s="347"/>
      <c r="T206" s="347"/>
      <c r="U206" s="347"/>
      <c r="V206" s="347"/>
    </row>
    <row r="207" spans="2:22" x14ac:dyDescent="0.3">
      <c r="B207" s="369"/>
      <c r="C207" s="369"/>
      <c r="D207" s="367"/>
      <c r="E207" s="313"/>
      <c r="F207" s="33">
        <v>65</v>
      </c>
      <c r="G207" s="116">
        <v>39130</v>
      </c>
      <c r="H207" s="313"/>
      <c r="I207" s="313"/>
      <c r="J207" s="325"/>
      <c r="K207" s="347"/>
      <c r="L207" s="347"/>
      <c r="M207" s="347"/>
      <c r="N207" s="347"/>
      <c r="O207" s="347"/>
      <c r="P207" s="347"/>
      <c r="Q207" s="347"/>
      <c r="R207" s="347"/>
      <c r="S207" s="347"/>
      <c r="T207" s="347"/>
      <c r="U207" s="347"/>
      <c r="V207" s="347"/>
    </row>
    <row r="208" spans="2:22" x14ac:dyDescent="0.3">
      <c r="B208" s="369"/>
      <c r="C208" s="369"/>
      <c r="D208" s="367"/>
      <c r="E208" s="313"/>
      <c r="F208" s="33">
        <v>70</v>
      </c>
      <c r="G208" s="116">
        <v>50310</v>
      </c>
      <c r="H208" s="313"/>
      <c r="I208" s="313"/>
      <c r="J208" s="325"/>
      <c r="K208" s="347"/>
      <c r="L208" s="347"/>
      <c r="M208" s="347"/>
      <c r="N208" s="347"/>
      <c r="O208" s="347"/>
      <c r="P208" s="347"/>
      <c r="Q208" s="347"/>
      <c r="R208" s="347"/>
      <c r="S208" s="347"/>
      <c r="T208" s="347"/>
      <c r="U208" s="347"/>
      <c r="V208" s="347"/>
    </row>
    <row r="209" spans="2:22" x14ac:dyDescent="0.3">
      <c r="B209" s="369"/>
      <c r="C209" s="369"/>
      <c r="D209" s="367"/>
      <c r="E209" s="313"/>
      <c r="F209" s="34">
        <v>75</v>
      </c>
      <c r="G209" s="116">
        <v>63210</v>
      </c>
      <c r="H209" s="313"/>
      <c r="I209" s="313"/>
      <c r="J209" s="325"/>
      <c r="K209" s="347"/>
      <c r="L209" s="347"/>
      <c r="M209" s="347"/>
      <c r="N209" s="347"/>
      <c r="O209" s="347"/>
      <c r="P209" s="347"/>
      <c r="Q209" s="347"/>
      <c r="R209" s="347"/>
      <c r="S209" s="347"/>
      <c r="T209" s="347"/>
      <c r="U209" s="347"/>
      <c r="V209" s="347"/>
    </row>
    <row r="210" spans="2:22" x14ac:dyDescent="0.3">
      <c r="B210" s="369"/>
      <c r="C210" s="369"/>
      <c r="D210" s="367"/>
      <c r="E210" s="313"/>
      <c r="F210" s="34">
        <v>80</v>
      </c>
      <c r="G210" s="116">
        <v>78260</v>
      </c>
      <c r="H210" s="313"/>
      <c r="I210" s="313"/>
      <c r="J210" s="325"/>
      <c r="K210" s="347"/>
      <c r="L210" s="347"/>
      <c r="M210" s="347"/>
      <c r="N210" s="347"/>
      <c r="O210" s="347"/>
      <c r="P210" s="347"/>
      <c r="Q210" s="347"/>
      <c r="R210" s="347"/>
      <c r="S210" s="347"/>
      <c r="T210" s="347"/>
      <c r="U210" s="347"/>
      <c r="V210" s="347"/>
    </row>
    <row r="211" spans="2:22" x14ac:dyDescent="0.3">
      <c r="B211" s="369"/>
      <c r="C211" s="369"/>
      <c r="D211" s="367"/>
      <c r="E211" s="313"/>
      <c r="F211" s="34">
        <v>85</v>
      </c>
      <c r="G211" s="116">
        <v>95460</v>
      </c>
      <c r="H211" s="313"/>
      <c r="I211" s="313"/>
      <c r="J211" s="325"/>
      <c r="K211" s="347"/>
      <c r="L211" s="347"/>
      <c r="M211" s="347"/>
      <c r="N211" s="347"/>
      <c r="O211" s="347"/>
      <c r="P211" s="347"/>
      <c r="Q211" s="347"/>
      <c r="R211" s="347"/>
      <c r="S211" s="347"/>
      <c r="T211" s="347"/>
      <c r="U211" s="347"/>
      <c r="V211" s="347"/>
    </row>
    <row r="212" spans="2:22" x14ac:dyDescent="0.3">
      <c r="B212" s="369"/>
      <c r="C212" s="369"/>
      <c r="D212" s="367"/>
      <c r="E212" s="313"/>
      <c r="F212" s="33">
        <v>90</v>
      </c>
      <c r="G212" s="116">
        <v>115240</v>
      </c>
      <c r="H212" s="313"/>
      <c r="I212" s="313"/>
      <c r="J212" s="325"/>
      <c r="K212" s="347"/>
      <c r="L212" s="347"/>
      <c r="M212" s="347"/>
      <c r="N212" s="347"/>
      <c r="O212" s="347"/>
      <c r="P212" s="347"/>
      <c r="Q212" s="347"/>
      <c r="R212" s="347"/>
      <c r="S212" s="347"/>
      <c r="T212" s="347"/>
      <c r="U212" s="347"/>
      <c r="V212" s="347"/>
    </row>
    <row r="213" spans="2:22" x14ac:dyDescent="0.3">
      <c r="B213" s="369"/>
      <c r="C213" s="369"/>
      <c r="D213" s="367"/>
      <c r="E213" s="313"/>
      <c r="F213" s="33">
        <v>95</v>
      </c>
      <c r="G213" s="116">
        <v>138030</v>
      </c>
      <c r="H213" s="313"/>
      <c r="I213" s="313"/>
      <c r="J213" s="325"/>
      <c r="K213" s="347"/>
      <c r="L213" s="347"/>
      <c r="M213" s="347"/>
      <c r="N213" s="347"/>
      <c r="O213" s="347"/>
      <c r="P213" s="347"/>
      <c r="Q213" s="347"/>
      <c r="R213" s="347"/>
      <c r="S213" s="347"/>
      <c r="T213" s="347"/>
      <c r="U213" s="347"/>
      <c r="V213" s="347"/>
    </row>
    <row r="214" spans="2:22" x14ac:dyDescent="0.3">
      <c r="B214" s="369"/>
      <c r="C214" s="369"/>
      <c r="D214" s="368"/>
      <c r="E214" s="313"/>
      <c r="F214" s="33">
        <v>100</v>
      </c>
      <c r="G214" s="116">
        <v>162970</v>
      </c>
      <c r="H214" s="313"/>
      <c r="I214" s="313"/>
      <c r="J214" s="325"/>
      <c r="K214" s="347"/>
      <c r="L214" s="347"/>
      <c r="M214" s="347"/>
      <c r="N214" s="347"/>
      <c r="O214" s="347"/>
      <c r="P214" s="347"/>
      <c r="Q214" s="347"/>
      <c r="R214" s="347"/>
      <c r="S214" s="347"/>
      <c r="T214" s="347"/>
      <c r="U214" s="347"/>
      <c r="V214" s="347"/>
    </row>
    <row r="215" spans="2:22" x14ac:dyDescent="0.3">
      <c r="B215" s="369"/>
      <c r="C215" s="369"/>
      <c r="D215" s="366">
        <v>105</v>
      </c>
      <c r="E215" s="313"/>
      <c r="F215" s="33">
        <v>20</v>
      </c>
      <c r="G215" s="150">
        <v>2150</v>
      </c>
      <c r="H215" s="313"/>
      <c r="I215" s="313"/>
      <c r="J215" s="325"/>
      <c r="K215" s="347"/>
      <c r="L215" s="347"/>
      <c r="M215" s="347"/>
      <c r="N215" s="347"/>
      <c r="O215" s="347"/>
      <c r="P215" s="347"/>
      <c r="Q215" s="347"/>
      <c r="R215" s="347"/>
      <c r="S215" s="347"/>
      <c r="T215" s="347"/>
      <c r="U215" s="347"/>
      <c r="V215" s="347"/>
    </row>
    <row r="216" spans="2:22" x14ac:dyDescent="0.3">
      <c r="B216" s="369"/>
      <c r="C216" s="369"/>
      <c r="D216" s="367"/>
      <c r="E216" s="313"/>
      <c r="F216" s="33">
        <v>30</v>
      </c>
      <c r="G216" s="150">
        <v>4730</v>
      </c>
      <c r="H216" s="313"/>
      <c r="I216" s="313"/>
      <c r="J216" s="325"/>
      <c r="K216" s="347"/>
      <c r="L216" s="347"/>
      <c r="M216" s="347"/>
      <c r="N216" s="347"/>
      <c r="O216" s="347"/>
      <c r="P216" s="347"/>
      <c r="Q216" s="347"/>
      <c r="R216" s="347"/>
      <c r="S216" s="347"/>
      <c r="T216" s="347"/>
      <c r="U216" s="347"/>
      <c r="V216" s="347"/>
    </row>
    <row r="217" spans="2:22" x14ac:dyDescent="0.3">
      <c r="B217" s="369"/>
      <c r="C217" s="369"/>
      <c r="D217" s="367"/>
      <c r="E217" s="313"/>
      <c r="F217" s="33">
        <v>35</v>
      </c>
      <c r="G217" s="116">
        <v>7310</v>
      </c>
      <c r="H217" s="313"/>
      <c r="I217" s="313"/>
      <c r="J217" s="325"/>
      <c r="K217" s="347"/>
      <c r="L217" s="347"/>
      <c r="M217" s="347"/>
      <c r="N217" s="347"/>
      <c r="O217" s="347"/>
      <c r="P217" s="347"/>
      <c r="Q217" s="347"/>
      <c r="R217" s="347"/>
      <c r="S217" s="347"/>
      <c r="T217" s="347"/>
      <c r="U217" s="347"/>
      <c r="V217" s="347"/>
    </row>
    <row r="218" spans="2:22" x14ac:dyDescent="0.3">
      <c r="B218" s="369"/>
      <c r="C218" s="369"/>
      <c r="D218" s="367"/>
      <c r="E218" s="313"/>
      <c r="F218" s="33">
        <v>40</v>
      </c>
      <c r="G218" s="116">
        <v>10750</v>
      </c>
      <c r="H218" s="313"/>
      <c r="I218" s="313"/>
      <c r="J218" s="325"/>
      <c r="K218" s="347"/>
      <c r="L218" s="347"/>
      <c r="M218" s="347"/>
      <c r="N218" s="347"/>
      <c r="O218" s="347"/>
      <c r="P218" s="347"/>
      <c r="Q218" s="347"/>
      <c r="R218" s="347"/>
      <c r="S218" s="347"/>
      <c r="T218" s="347"/>
      <c r="U218" s="347"/>
      <c r="V218" s="347"/>
    </row>
    <row r="219" spans="2:22" x14ac:dyDescent="0.3">
      <c r="B219" s="369"/>
      <c r="C219" s="369"/>
      <c r="D219" s="367"/>
      <c r="E219" s="313"/>
      <c r="F219" s="33">
        <v>45</v>
      </c>
      <c r="G219" s="116">
        <v>15910</v>
      </c>
      <c r="H219" s="313"/>
      <c r="I219" s="313"/>
      <c r="J219" s="325"/>
      <c r="K219" s="347"/>
      <c r="L219" s="347"/>
      <c r="M219" s="347"/>
      <c r="N219" s="347"/>
      <c r="O219" s="347"/>
      <c r="P219" s="347"/>
      <c r="Q219" s="347"/>
      <c r="R219" s="347"/>
      <c r="S219" s="347"/>
      <c r="T219" s="347"/>
      <c r="U219" s="347"/>
      <c r="V219" s="347"/>
    </row>
    <row r="220" spans="2:22" x14ac:dyDescent="0.3">
      <c r="B220" s="369"/>
      <c r="C220" s="369"/>
      <c r="D220" s="367"/>
      <c r="E220" s="313"/>
      <c r="F220" s="33">
        <v>50</v>
      </c>
      <c r="G220" s="116">
        <v>22360</v>
      </c>
      <c r="H220" s="313"/>
      <c r="I220" s="313"/>
      <c r="J220" s="325"/>
      <c r="K220" s="347"/>
      <c r="L220" s="347"/>
      <c r="M220" s="347"/>
      <c r="N220" s="347"/>
      <c r="O220" s="347"/>
      <c r="P220" s="347"/>
      <c r="Q220" s="347"/>
      <c r="R220" s="347"/>
      <c r="S220" s="347"/>
      <c r="T220" s="347"/>
      <c r="U220" s="347"/>
      <c r="V220" s="347"/>
    </row>
    <row r="221" spans="2:22" x14ac:dyDescent="0.3">
      <c r="B221" s="369"/>
      <c r="C221" s="369"/>
      <c r="D221" s="367"/>
      <c r="E221" s="313"/>
      <c r="F221" s="33">
        <v>55</v>
      </c>
      <c r="G221" s="150">
        <v>30530</v>
      </c>
      <c r="H221" s="313"/>
      <c r="I221" s="313"/>
      <c r="J221" s="325"/>
      <c r="K221" s="347"/>
      <c r="L221" s="347"/>
      <c r="M221" s="347"/>
      <c r="N221" s="347"/>
      <c r="O221" s="347"/>
      <c r="P221" s="347"/>
      <c r="Q221" s="347"/>
      <c r="R221" s="347"/>
      <c r="S221" s="347"/>
      <c r="T221" s="347"/>
      <c r="U221" s="347"/>
      <c r="V221" s="347"/>
    </row>
    <row r="222" spans="2:22" x14ac:dyDescent="0.3">
      <c r="B222" s="369"/>
      <c r="C222" s="369"/>
      <c r="D222" s="367"/>
      <c r="E222" s="313"/>
      <c r="F222" s="33">
        <v>60</v>
      </c>
      <c r="G222" s="116">
        <v>40850</v>
      </c>
      <c r="H222" s="313"/>
      <c r="I222" s="313"/>
      <c r="J222" s="325"/>
      <c r="K222" s="347"/>
      <c r="L222" s="347"/>
      <c r="M222" s="347"/>
      <c r="N222" s="347"/>
      <c r="O222" s="347"/>
      <c r="P222" s="347"/>
      <c r="Q222" s="347"/>
      <c r="R222" s="347"/>
      <c r="S222" s="347"/>
      <c r="T222" s="347"/>
      <c r="U222" s="347"/>
      <c r="V222" s="347"/>
    </row>
    <row r="223" spans="2:22" x14ac:dyDescent="0.3">
      <c r="B223" s="369"/>
      <c r="C223" s="369"/>
      <c r="D223" s="367"/>
      <c r="E223" s="313"/>
      <c r="F223" s="33">
        <v>65</v>
      </c>
      <c r="G223" s="116">
        <v>53320</v>
      </c>
      <c r="H223" s="313"/>
      <c r="I223" s="313"/>
      <c r="J223" s="325"/>
      <c r="K223" s="347"/>
      <c r="L223" s="347"/>
      <c r="M223" s="347"/>
      <c r="N223" s="347"/>
      <c r="O223" s="347"/>
      <c r="P223" s="347"/>
      <c r="Q223" s="347"/>
      <c r="R223" s="347"/>
      <c r="S223" s="347"/>
      <c r="T223" s="347"/>
      <c r="U223" s="347"/>
      <c r="V223" s="347"/>
    </row>
    <row r="224" spans="2:22" x14ac:dyDescent="0.3">
      <c r="B224" s="369"/>
      <c r="C224" s="369"/>
      <c r="D224" s="367"/>
      <c r="E224" s="313"/>
      <c r="F224" s="33">
        <v>70</v>
      </c>
      <c r="G224" s="116">
        <v>68370</v>
      </c>
      <c r="H224" s="313"/>
      <c r="I224" s="313"/>
      <c r="J224" s="325"/>
      <c r="K224" s="347"/>
      <c r="L224" s="347"/>
      <c r="M224" s="347"/>
      <c r="N224" s="347"/>
      <c r="O224" s="347"/>
      <c r="P224" s="347"/>
      <c r="Q224" s="347"/>
      <c r="R224" s="347"/>
      <c r="S224" s="347"/>
      <c r="T224" s="347"/>
      <c r="U224" s="347"/>
      <c r="V224" s="347"/>
    </row>
    <row r="225" spans="2:22" x14ac:dyDescent="0.3">
      <c r="B225" s="369"/>
      <c r="C225" s="369"/>
      <c r="D225" s="367"/>
      <c r="E225" s="313"/>
      <c r="F225" s="34">
        <v>75</v>
      </c>
      <c r="G225" s="116">
        <v>86000</v>
      </c>
      <c r="H225" s="313"/>
      <c r="I225" s="313"/>
      <c r="J225" s="325"/>
      <c r="K225" s="347"/>
      <c r="L225" s="347"/>
      <c r="M225" s="347"/>
      <c r="N225" s="347"/>
      <c r="O225" s="347"/>
      <c r="P225" s="347"/>
      <c r="Q225" s="347"/>
      <c r="R225" s="347"/>
      <c r="S225" s="347"/>
      <c r="T225" s="347"/>
      <c r="U225" s="347"/>
      <c r="V225" s="347"/>
    </row>
    <row r="226" spans="2:22" x14ac:dyDescent="0.3">
      <c r="B226" s="369"/>
      <c r="C226" s="369"/>
      <c r="D226" s="367"/>
      <c r="E226" s="313"/>
      <c r="F226" s="34">
        <v>80</v>
      </c>
      <c r="G226" s="116">
        <v>106210</v>
      </c>
      <c r="H226" s="313"/>
      <c r="I226" s="313"/>
      <c r="J226" s="325"/>
      <c r="K226" s="347"/>
      <c r="L226" s="347"/>
      <c r="M226" s="347"/>
      <c r="N226" s="347"/>
      <c r="O226" s="347"/>
      <c r="P226" s="347"/>
      <c r="Q226" s="347"/>
      <c r="R226" s="347"/>
      <c r="S226" s="347"/>
      <c r="T226" s="347"/>
      <c r="U226" s="347"/>
      <c r="V226" s="347"/>
    </row>
    <row r="227" spans="2:22" x14ac:dyDescent="0.3">
      <c r="B227" s="369"/>
      <c r="C227" s="369"/>
      <c r="D227" s="367"/>
      <c r="E227" s="313"/>
      <c r="F227" s="34">
        <v>85</v>
      </c>
      <c r="G227" s="116">
        <v>29860</v>
      </c>
      <c r="H227" s="313"/>
      <c r="I227" s="313"/>
      <c r="J227" s="325"/>
      <c r="K227" s="347"/>
      <c r="L227" s="347"/>
      <c r="M227" s="347"/>
      <c r="N227" s="347"/>
      <c r="O227" s="347"/>
      <c r="P227" s="347"/>
      <c r="Q227" s="347"/>
      <c r="R227" s="347"/>
      <c r="S227" s="347"/>
      <c r="T227" s="347"/>
      <c r="U227" s="347"/>
      <c r="V227" s="347"/>
    </row>
    <row r="228" spans="2:22" x14ac:dyDescent="0.3">
      <c r="B228" s="369"/>
      <c r="C228" s="369"/>
      <c r="D228" s="367"/>
      <c r="E228" s="313"/>
      <c r="F228" s="33">
        <v>90</v>
      </c>
      <c r="G228" s="116">
        <v>156950</v>
      </c>
      <c r="H228" s="313"/>
      <c r="I228" s="313"/>
      <c r="J228" s="325"/>
      <c r="K228" s="347"/>
      <c r="L228" s="347"/>
      <c r="M228" s="347"/>
      <c r="N228" s="347"/>
      <c r="O228" s="347"/>
      <c r="P228" s="347"/>
      <c r="Q228" s="347"/>
      <c r="R228" s="347"/>
      <c r="S228" s="347"/>
      <c r="T228" s="347"/>
      <c r="U228" s="347"/>
      <c r="V228" s="347"/>
    </row>
    <row r="229" spans="2:22" x14ac:dyDescent="0.3">
      <c r="B229" s="369"/>
      <c r="C229" s="369"/>
      <c r="D229" s="367"/>
      <c r="E229" s="313"/>
      <c r="F229" s="33">
        <v>95</v>
      </c>
      <c r="G229" s="116">
        <v>187480</v>
      </c>
      <c r="H229" s="313"/>
      <c r="I229" s="313"/>
      <c r="J229" s="325"/>
      <c r="K229" s="347"/>
      <c r="L229" s="347"/>
      <c r="M229" s="347"/>
      <c r="N229" s="347"/>
      <c r="O229" s="347"/>
      <c r="P229" s="347"/>
      <c r="Q229" s="347"/>
      <c r="R229" s="347"/>
      <c r="S229" s="347"/>
      <c r="T229" s="347"/>
      <c r="U229" s="347"/>
      <c r="V229" s="347"/>
    </row>
    <row r="230" spans="2:22" x14ac:dyDescent="0.3">
      <c r="B230" s="369"/>
      <c r="C230" s="369"/>
      <c r="D230" s="368"/>
      <c r="E230" s="314"/>
      <c r="F230" s="33">
        <v>100</v>
      </c>
      <c r="G230" s="116">
        <v>221880</v>
      </c>
      <c r="H230" s="314"/>
      <c r="I230" s="314"/>
      <c r="J230" s="325"/>
      <c r="K230" s="347"/>
      <c r="L230" s="347"/>
      <c r="M230" s="347"/>
      <c r="N230" s="347"/>
      <c r="O230" s="347"/>
      <c r="P230" s="347"/>
      <c r="Q230" s="347"/>
      <c r="R230" s="347"/>
      <c r="S230" s="347"/>
      <c r="T230" s="347"/>
      <c r="U230" s="347"/>
      <c r="V230" s="347"/>
    </row>
  </sheetData>
  <mergeCells count="37">
    <mergeCell ref="I55:I230"/>
    <mergeCell ref="B53:V53"/>
    <mergeCell ref="J54:V54"/>
    <mergeCell ref="D55:D70"/>
    <mergeCell ref="B55:B230"/>
    <mergeCell ref="J55:V230"/>
    <mergeCell ref="D199:D214"/>
    <mergeCell ref="D215:D230"/>
    <mergeCell ref="C55:C230"/>
    <mergeCell ref="E55:E230"/>
    <mergeCell ref="D167:D182"/>
    <mergeCell ref="D183:D198"/>
    <mergeCell ref="D135:D150"/>
    <mergeCell ref="D151:D166"/>
    <mergeCell ref="D103:D118"/>
    <mergeCell ref="D119:D134"/>
    <mergeCell ref="C36:H36"/>
    <mergeCell ref="C37:H37"/>
    <mergeCell ref="C38:H38"/>
    <mergeCell ref="C39:H39"/>
    <mergeCell ref="C40:H40"/>
    <mergeCell ref="D87:D102"/>
    <mergeCell ref="H55:H230"/>
    <mergeCell ref="C25:H25"/>
    <mergeCell ref="A26:A30"/>
    <mergeCell ref="C26:H26"/>
    <mergeCell ref="C27:H27"/>
    <mergeCell ref="C28:H28"/>
    <mergeCell ref="C29:H29"/>
    <mergeCell ref="C30:H30"/>
    <mergeCell ref="D71:D86"/>
    <mergeCell ref="A31:A40"/>
    <mergeCell ref="C31:H31"/>
    <mergeCell ref="C32:H32"/>
    <mergeCell ref="C33:H33"/>
    <mergeCell ref="C34:H34"/>
    <mergeCell ref="C35:H35"/>
  </mergeCells>
  <conditionalFormatting sqref="D55:G55 F56:G70">
    <cfRule type="cellIs" dxfId="1859" priority="14" operator="notEqual">
      <formula>""</formula>
    </cfRule>
  </conditionalFormatting>
  <conditionalFormatting sqref="D71 F71:G86">
    <cfRule type="cellIs" dxfId="1858" priority="13" operator="notEqual">
      <formula>""</formula>
    </cfRule>
  </conditionalFormatting>
  <conditionalFormatting sqref="I55">
    <cfRule type="cellIs" dxfId="1857" priority="1" operator="notEqual">
      <formula>""</formula>
    </cfRule>
  </conditionalFormatting>
  <conditionalFormatting sqref="D87 F87:G102">
    <cfRule type="cellIs" dxfId="1856" priority="11" operator="notEqual">
      <formula>""</formula>
    </cfRule>
  </conditionalFormatting>
  <conditionalFormatting sqref="D103 F103:G118">
    <cfRule type="cellIs" dxfId="1855" priority="10" operator="notEqual">
      <formula>""</formula>
    </cfRule>
  </conditionalFormatting>
  <conditionalFormatting sqref="D119 F119:G134">
    <cfRule type="cellIs" dxfId="1854" priority="9" operator="notEqual">
      <formula>""</formula>
    </cfRule>
  </conditionalFormatting>
  <conditionalFormatting sqref="D135 F135:G150">
    <cfRule type="cellIs" dxfId="1853" priority="8" operator="notEqual">
      <formula>""</formula>
    </cfRule>
  </conditionalFormatting>
  <conditionalFormatting sqref="D151 F151:G166">
    <cfRule type="cellIs" dxfId="1852" priority="7" operator="notEqual">
      <formula>""</formula>
    </cfRule>
  </conditionalFormatting>
  <conditionalFormatting sqref="D167 F167:G182">
    <cfRule type="cellIs" dxfId="1851" priority="6" operator="notEqual">
      <formula>""</formula>
    </cfRule>
  </conditionalFormatting>
  <conditionalFormatting sqref="D183 F183:G198">
    <cfRule type="cellIs" dxfId="1850" priority="5" operator="notEqual">
      <formula>""</formula>
    </cfRule>
  </conditionalFormatting>
  <conditionalFormatting sqref="D199 F199:G214">
    <cfRule type="cellIs" dxfId="1849" priority="4" operator="notEqual">
      <formula>""</formula>
    </cfRule>
  </conditionalFormatting>
  <conditionalFormatting sqref="D215 F215:G230">
    <cfRule type="cellIs" dxfId="1848" priority="3" operator="notEqual">
      <formula>""</formula>
    </cfRule>
  </conditionalFormatting>
  <conditionalFormatting sqref="H55">
    <cfRule type="cellIs" dxfId="1847"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5"/>
  <sheetViews>
    <sheetView workbookViewId="0">
      <selection activeCell="H24" sqref="H24"/>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Grain Bin Fan Controls - Custom</v>
      </c>
    </row>
    <row r="2" spans="2:9" x14ac:dyDescent="0.3">
      <c r="B2" s="18" t="s">
        <v>191</v>
      </c>
      <c r="C2" s="18" t="str">
        <f>'Grain Bin Fan Controls - Deemed'!C2</f>
        <v>NR-AGE-GRAIN-V01-210101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7</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579</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585</v>
      </c>
      <c r="D26" s="345"/>
      <c r="E26" s="345"/>
      <c r="F26" s="345"/>
      <c r="G26" s="345"/>
      <c r="H26" s="346"/>
      <c r="P26" s="31"/>
      <c r="Q26" s="31"/>
    </row>
    <row r="27" spans="1:17" x14ac:dyDescent="0.3">
      <c r="A27" s="301"/>
      <c r="B27" s="30" t="s">
        <v>212</v>
      </c>
      <c r="C27" s="344" t="s">
        <v>365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32" t="s">
        <v>586</v>
      </c>
      <c r="C44" s="26"/>
      <c r="D44" s="26"/>
      <c r="E44" s="344" t="s">
        <v>587</v>
      </c>
      <c r="F44" s="361"/>
      <c r="G44" s="361"/>
      <c r="H44" s="361"/>
      <c r="I44" s="362"/>
      <c r="L44" s="1"/>
      <c r="M44" s="1"/>
    </row>
    <row r="45" spans="1:17" ht="15" customHeight="1" x14ac:dyDescent="0.3">
      <c r="B45" s="32" t="s">
        <v>588</v>
      </c>
      <c r="C45" s="26"/>
      <c r="D45" s="26"/>
      <c r="E45" s="344" t="s">
        <v>589</v>
      </c>
      <c r="F45" s="361"/>
      <c r="G45" s="361"/>
      <c r="H45" s="361"/>
      <c r="I45" s="362"/>
      <c r="L45" s="1"/>
      <c r="M45" s="1"/>
    </row>
    <row r="46" spans="1:17" ht="15" customHeight="1" x14ac:dyDescent="0.3">
      <c r="B46" s="32" t="s">
        <v>590</v>
      </c>
      <c r="C46" s="26"/>
      <c r="D46" s="26"/>
      <c r="E46" s="344" t="s">
        <v>591</v>
      </c>
      <c r="F46" s="361"/>
      <c r="G46" s="361"/>
      <c r="H46" s="361"/>
      <c r="I46" s="362"/>
      <c r="L46" s="1"/>
      <c r="M46" s="1"/>
    </row>
    <row r="47" spans="1:17" ht="15" customHeight="1" x14ac:dyDescent="0.3">
      <c r="B47" s="32" t="s">
        <v>592</v>
      </c>
      <c r="C47" s="26"/>
      <c r="D47" s="26"/>
      <c r="E47" s="344" t="s">
        <v>593</v>
      </c>
      <c r="F47" s="361"/>
      <c r="G47" s="361"/>
      <c r="H47" s="361"/>
      <c r="I47" s="362"/>
      <c r="L47" s="1"/>
      <c r="M47" s="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594</v>
      </c>
      <c r="C55" s="242"/>
      <c r="D55" s="242"/>
      <c r="E55" s="242"/>
      <c r="F55" s="242"/>
      <c r="G55" s="48">
        <v>0.746</v>
      </c>
      <c r="H55" s="221" t="s">
        <v>256</v>
      </c>
      <c r="I55" s="221" t="s">
        <v>595</v>
      </c>
      <c r="J55" s="288" t="s">
        <v>596</v>
      </c>
      <c r="K55" s="289"/>
      <c r="L55" s="289"/>
      <c r="M55" s="289"/>
      <c r="N55" s="289"/>
      <c r="O55" s="289"/>
      <c r="P55" s="289"/>
      <c r="Q55" s="289"/>
      <c r="R55" s="289"/>
      <c r="S55" s="289"/>
      <c r="T55" s="289"/>
      <c r="U55" s="289"/>
      <c r="V55" s="290"/>
    </row>
    <row r="56" spans="2:22" ht="15" customHeight="1" x14ac:dyDescent="0.3">
      <c r="B56" s="250" t="s">
        <v>597</v>
      </c>
      <c r="C56" s="242"/>
      <c r="D56" s="242"/>
      <c r="E56" s="242"/>
      <c r="F56" s="242"/>
      <c r="G56" s="33">
        <v>720</v>
      </c>
      <c r="H56" s="221" t="s">
        <v>264</v>
      </c>
      <c r="I56" s="221" t="s">
        <v>265</v>
      </c>
      <c r="J56" s="288" t="s">
        <v>598</v>
      </c>
      <c r="K56" s="289"/>
      <c r="L56" s="289"/>
      <c r="M56" s="289"/>
      <c r="N56" s="289"/>
      <c r="O56" s="289"/>
      <c r="P56" s="289"/>
      <c r="Q56" s="289"/>
      <c r="R56" s="289"/>
      <c r="S56" s="289"/>
      <c r="T56" s="289"/>
      <c r="U56" s="289"/>
      <c r="V56" s="290"/>
    </row>
    <row r="57" spans="2:22" ht="15" customHeight="1" x14ac:dyDescent="0.3">
      <c r="B57" s="250" t="s">
        <v>599</v>
      </c>
      <c r="C57" s="242"/>
      <c r="D57" s="242"/>
      <c r="E57" s="242"/>
      <c r="F57" s="242"/>
      <c r="G57" s="34">
        <v>180</v>
      </c>
      <c r="H57" s="221" t="s">
        <v>256</v>
      </c>
      <c r="I57" s="221" t="s">
        <v>265</v>
      </c>
      <c r="J57" s="288" t="s">
        <v>600</v>
      </c>
      <c r="K57" s="289"/>
      <c r="L57" s="289"/>
      <c r="M57" s="289"/>
      <c r="N57" s="289"/>
      <c r="O57" s="289"/>
      <c r="P57" s="289"/>
      <c r="Q57" s="289"/>
      <c r="R57" s="289"/>
      <c r="S57" s="289"/>
      <c r="T57" s="289"/>
      <c r="U57" s="289"/>
      <c r="V57" s="290"/>
    </row>
    <row r="58" spans="2:22" ht="15" customHeight="1" x14ac:dyDescent="0.3">
      <c r="B58" s="250" t="s">
        <v>601</v>
      </c>
      <c r="C58" s="242"/>
      <c r="D58" s="272"/>
      <c r="E58" s="242"/>
      <c r="F58" s="242"/>
      <c r="G58" s="35">
        <v>0.93600000000000005</v>
      </c>
      <c r="H58" s="221" t="s">
        <v>264</v>
      </c>
      <c r="I58" s="221"/>
      <c r="J58" s="288" t="s">
        <v>602</v>
      </c>
      <c r="K58" s="289"/>
      <c r="L58" s="289"/>
      <c r="M58" s="289"/>
      <c r="N58" s="289"/>
      <c r="O58" s="289"/>
      <c r="P58" s="289"/>
      <c r="Q58" s="289"/>
      <c r="R58" s="289"/>
      <c r="S58" s="289"/>
      <c r="T58" s="289"/>
      <c r="U58" s="289"/>
      <c r="V58" s="290"/>
    </row>
    <row r="59" spans="2:22" ht="15" customHeight="1" x14ac:dyDescent="0.3">
      <c r="B59" s="306" t="s">
        <v>603</v>
      </c>
      <c r="C59" s="312" t="s">
        <v>604</v>
      </c>
      <c r="D59" s="34">
        <v>20</v>
      </c>
      <c r="E59" s="242"/>
      <c r="F59" s="242"/>
      <c r="G59" s="272">
        <v>0.71</v>
      </c>
      <c r="H59" s="309" t="s">
        <v>497</v>
      </c>
      <c r="I59" s="309" t="s">
        <v>605</v>
      </c>
      <c r="J59" s="322" t="s">
        <v>606</v>
      </c>
      <c r="K59" s="323"/>
      <c r="L59" s="323"/>
      <c r="M59" s="323"/>
      <c r="N59" s="323"/>
      <c r="O59" s="323"/>
      <c r="P59" s="323"/>
      <c r="Q59" s="323"/>
      <c r="R59" s="323"/>
      <c r="S59" s="323"/>
      <c r="T59" s="323"/>
      <c r="U59" s="323"/>
      <c r="V59" s="324"/>
    </row>
    <row r="60" spans="2:22" ht="15" customHeight="1" x14ac:dyDescent="0.3">
      <c r="B60" s="307"/>
      <c r="C60" s="313"/>
      <c r="D60" s="34">
        <v>30</v>
      </c>
      <c r="E60" s="242"/>
      <c r="F60" s="242"/>
      <c r="G60" s="272">
        <v>1.1000000000000001</v>
      </c>
      <c r="H60" s="310"/>
      <c r="I60" s="310"/>
      <c r="J60" s="325"/>
      <c r="K60" s="347"/>
      <c r="L60" s="347"/>
      <c r="M60" s="347"/>
      <c r="N60" s="347"/>
      <c r="O60" s="347"/>
      <c r="P60" s="347"/>
      <c r="Q60" s="347"/>
      <c r="R60" s="347"/>
      <c r="S60" s="347"/>
      <c r="T60" s="347"/>
      <c r="U60" s="347"/>
      <c r="V60" s="327"/>
    </row>
    <row r="61" spans="2:22" ht="15" customHeight="1" x14ac:dyDescent="0.3">
      <c r="B61" s="307"/>
      <c r="C61" s="313"/>
      <c r="D61" s="34">
        <v>40</v>
      </c>
      <c r="E61" s="242"/>
      <c r="F61" s="242"/>
      <c r="G61" s="272">
        <v>1.92</v>
      </c>
      <c r="H61" s="310"/>
      <c r="I61" s="310"/>
      <c r="J61" s="325"/>
      <c r="K61" s="347"/>
      <c r="L61" s="347"/>
      <c r="M61" s="347"/>
      <c r="N61" s="347"/>
      <c r="O61" s="347"/>
      <c r="P61" s="347"/>
      <c r="Q61" s="347"/>
      <c r="R61" s="347"/>
      <c r="S61" s="347"/>
      <c r="T61" s="347"/>
      <c r="U61" s="347"/>
      <c r="V61" s="327"/>
    </row>
    <row r="62" spans="2:22" ht="15" customHeight="1" x14ac:dyDescent="0.3">
      <c r="B62" s="307"/>
      <c r="C62" s="313"/>
      <c r="D62" s="34">
        <v>50</v>
      </c>
      <c r="E62" s="242"/>
      <c r="F62" s="242"/>
      <c r="G62" s="272">
        <v>3.17</v>
      </c>
      <c r="H62" s="310"/>
      <c r="I62" s="310"/>
      <c r="J62" s="325"/>
      <c r="K62" s="347"/>
      <c r="L62" s="347"/>
      <c r="M62" s="347"/>
      <c r="N62" s="347"/>
      <c r="O62" s="347"/>
      <c r="P62" s="347"/>
      <c r="Q62" s="347"/>
      <c r="R62" s="347"/>
      <c r="S62" s="347"/>
      <c r="T62" s="347"/>
      <c r="U62" s="347"/>
      <c r="V62" s="327"/>
    </row>
    <row r="63" spans="2:22" ht="15" customHeight="1" x14ac:dyDescent="0.3">
      <c r="B63" s="307"/>
      <c r="C63" s="313"/>
      <c r="D63" s="34">
        <v>60</v>
      </c>
      <c r="E63" s="242"/>
      <c r="F63" s="242"/>
      <c r="G63" s="272">
        <v>4.8499999999999996</v>
      </c>
      <c r="H63" s="310"/>
      <c r="I63" s="310"/>
      <c r="J63" s="325"/>
      <c r="K63" s="347"/>
      <c r="L63" s="347"/>
      <c r="M63" s="347"/>
      <c r="N63" s="347"/>
      <c r="O63" s="347"/>
      <c r="P63" s="347"/>
      <c r="Q63" s="347"/>
      <c r="R63" s="347"/>
      <c r="S63" s="347"/>
      <c r="T63" s="347"/>
      <c r="U63" s="347"/>
      <c r="V63" s="327"/>
    </row>
    <row r="64" spans="2:22" ht="15" customHeight="1" x14ac:dyDescent="0.3">
      <c r="B64" s="307"/>
      <c r="C64" s="313"/>
      <c r="D64" s="34">
        <v>70</v>
      </c>
      <c r="E64" s="242"/>
      <c r="F64" s="242"/>
      <c r="G64" s="272">
        <v>6.96</v>
      </c>
      <c r="H64" s="310"/>
      <c r="I64" s="310"/>
      <c r="J64" s="325"/>
      <c r="K64" s="347"/>
      <c r="L64" s="347"/>
      <c r="M64" s="347"/>
      <c r="N64" s="347"/>
      <c r="O64" s="347"/>
      <c r="P64" s="347"/>
      <c r="Q64" s="347"/>
      <c r="R64" s="347"/>
      <c r="S64" s="347"/>
      <c r="T64" s="347"/>
      <c r="U64" s="347"/>
      <c r="V64" s="327"/>
    </row>
    <row r="65" spans="2:22" ht="15" customHeight="1" x14ac:dyDescent="0.3">
      <c r="B65" s="307"/>
      <c r="C65" s="313"/>
      <c r="D65" s="34">
        <v>80</v>
      </c>
      <c r="E65" s="242"/>
      <c r="F65" s="242"/>
      <c r="G65" s="272">
        <v>9.49</v>
      </c>
      <c r="H65" s="310"/>
      <c r="I65" s="310"/>
      <c r="J65" s="325"/>
      <c r="K65" s="347"/>
      <c r="L65" s="347"/>
      <c r="M65" s="347"/>
      <c r="N65" s="347"/>
      <c r="O65" s="347"/>
      <c r="P65" s="347"/>
      <c r="Q65" s="347"/>
      <c r="R65" s="347"/>
      <c r="S65" s="347"/>
      <c r="T65" s="347"/>
      <c r="U65" s="347"/>
      <c r="V65" s="327"/>
    </row>
    <row r="66" spans="2:22" ht="15" customHeight="1" x14ac:dyDescent="0.3">
      <c r="B66" s="307"/>
      <c r="C66" s="313"/>
      <c r="D66" s="34">
        <v>90</v>
      </c>
      <c r="E66" s="242"/>
      <c r="F66" s="242"/>
      <c r="G66" s="272">
        <v>12.45</v>
      </c>
      <c r="H66" s="310"/>
      <c r="I66" s="310"/>
      <c r="J66" s="325"/>
      <c r="K66" s="347"/>
      <c r="L66" s="347"/>
      <c r="M66" s="347"/>
      <c r="N66" s="347"/>
      <c r="O66" s="347"/>
      <c r="P66" s="347"/>
      <c r="Q66" s="347"/>
      <c r="R66" s="347"/>
      <c r="S66" s="347"/>
      <c r="T66" s="347"/>
      <c r="U66" s="347"/>
      <c r="V66" s="327"/>
    </row>
    <row r="67" spans="2:22" ht="15" customHeight="1" x14ac:dyDescent="0.3">
      <c r="B67" s="308"/>
      <c r="C67" s="314"/>
      <c r="D67" s="34">
        <v>100</v>
      </c>
      <c r="E67" s="242"/>
      <c r="F67" s="242"/>
      <c r="G67" s="272">
        <v>15.84</v>
      </c>
      <c r="H67" s="311"/>
      <c r="I67" s="311"/>
      <c r="J67" s="328"/>
      <c r="K67" s="329"/>
      <c r="L67" s="329"/>
      <c r="M67" s="329"/>
      <c r="N67" s="329"/>
      <c r="O67" s="329"/>
      <c r="P67" s="329"/>
      <c r="Q67" s="329"/>
      <c r="R67" s="329"/>
      <c r="S67" s="329"/>
      <c r="T67" s="329"/>
      <c r="U67" s="329"/>
      <c r="V67" s="330"/>
    </row>
    <row r="68" spans="2:22" ht="15" customHeight="1" x14ac:dyDescent="0.3">
      <c r="B68" s="250" t="s">
        <v>607</v>
      </c>
      <c r="C68" s="242"/>
      <c r="D68" s="272"/>
      <c r="E68" s="242"/>
      <c r="F68" s="242"/>
      <c r="G68" s="34">
        <v>6356</v>
      </c>
      <c r="H68" s="221" t="s">
        <v>256</v>
      </c>
      <c r="I68" s="221"/>
      <c r="J68" s="288" t="s">
        <v>608</v>
      </c>
      <c r="K68" s="289"/>
      <c r="L68" s="289"/>
      <c r="M68" s="289"/>
      <c r="N68" s="289"/>
      <c r="O68" s="289"/>
      <c r="P68" s="289"/>
      <c r="Q68" s="289"/>
      <c r="R68" s="289"/>
      <c r="S68" s="289"/>
      <c r="T68" s="289"/>
      <c r="U68" s="289"/>
      <c r="V68" s="290"/>
    </row>
    <row r="69" spans="2:22" ht="15" customHeight="1" x14ac:dyDescent="0.3">
      <c r="B69" s="250" t="s">
        <v>609</v>
      </c>
      <c r="C69" s="242"/>
      <c r="D69" s="242"/>
      <c r="E69" s="242"/>
      <c r="F69" s="242"/>
      <c r="G69" s="242">
        <v>0.6</v>
      </c>
      <c r="H69" s="221" t="s">
        <v>256</v>
      </c>
      <c r="I69" s="221"/>
      <c r="J69" s="288" t="s">
        <v>610</v>
      </c>
      <c r="K69" s="289"/>
      <c r="L69" s="289"/>
      <c r="M69" s="289"/>
      <c r="N69" s="289"/>
      <c r="O69" s="289"/>
      <c r="P69" s="289"/>
      <c r="Q69" s="289"/>
      <c r="R69" s="289"/>
      <c r="S69" s="289"/>
      <c r="T69" s="289"/>
      <c r="U69" s="289"/>
      <c r="V69" s="290"/>
    </row>
    <row r="70" spans="2:22" ht="15" customHeight="1" x14ac:dyDescent="0.3">
      <c r="B70" s="250" t="s">
        <v>611</v>
      </c>
      <c r="C70" s="242"/>
      <c r="D70" s="272"/>
      <c r="E70" s="242"/>
      <c r="F70" s="242"/>
      <c r="G70" s="272">
        <v>0.05</v>
      </c>
      <c r="H70" s="221" t="s">
        <v>256</v>
      </c>
      <c r="I70" s="221"/>
      <c r="J70" s="288" t="s">
        <v>612</v>
      </c>
      <c r="K70" s="289"/>
      <c r="L70" s="289"/>
      <c r="M70" s="289"/>
      <c r="N70" s="289"/>
      <c r="O70" s="289"/>
      <c r="P70" s="289"/>
      <c r="Q70" s="289"/>
      <c r="R70" s="289"/>
      <c r="S70" s="289"/>
      <c r="T70" s="289"/>
      <c r="U70" s="289"/>
      <c r="V70" s="290"/>
    </row>
    <row r="71" spans="2:22" ht="15" customHeight="1" x14ac:dyDescent="0.3">
      <c r="B71" s="250" t="s">
        <v>613</v>
      </c>
      <c r="C71" s="242"/>
      <c r="D71" s="272"/>
      <c r="E71" s="242"/>
      <c r="F71" s="242"/>
      <c r="G71" s="272">
        <v>0.17</v>
      </c>
      <c r="H71" s="221" t="s">
        <v>256</v>
      </c>
      <c r="I71" s="221" t="s">
        <v>614</v>
      </c>
      <c r="J71" s="288" t="s">
        <v>615</v>
      </c>
      <c r="K71" s="289"/>
      <c r="L71" s="289"/>
      <c r="M71" s="289"/>
      <c r="N71" s="289"/>
      <c r="O71" s="289"/>
      <c r="P71" s="289"/>
      <c r="Q71" s="289"/>
      <c r="R71" s="289"/>
      <c r="S71" s="289"/>
      <c r="T71" s="289"/>
      <c r="U71" s="289"/>
      <c r="V71" s="290"/>
    </row>
    <row r="72" spans="2:22" ht="15" customHeight="1" x14ac:dyDescent="0.3">
      <c r="B72" s="250" t="s">
        <v>616</v>
      </c>
      <c r="C72" s="242"/>
      <c r="D72" s="272"/>
      <c r="E72" s="242"/>
      <c r="F72" s="242"/>
      <c r="G72" s="272"/>
      <c r="H72" s="221" t="s">
        <v>264</v>
      </c>
      <c r="I72" s="221" t="s">
        <v>617</v>
      </c>
      <c r="J72" s="288" t="s">
        <v>618</v>
      </c>
      <c r="K72" s="289"/>
      <c r="L72" s="289"/>
      <c r="M72" s="289"/>
      <c r="N72" s="289"/>
      <c r="O72" s="289"/>
      <c r="P72" s="289"/>
      <c r="Q72" s="289"/>
      <c r="R72" s="289"/>
      <c r="S72" s="289"/>
      <c r="T72" s="289"/>
      <c r="U72" s="289"/>
      <c r="V72" s="290"/>
    </row>
    <row r="73" spans="2:22" ht="15" customHeight="1" x14ac:dyDescent="0.3">
      <c r="B73" s="250" t="s">
        <v>619</v>
      </c>
      <c r="C73" s="242"/>
      <c r="D73" s="272"/>
      <c r="E73" s="242"/>
      <c r="F73" s="242"/>
      <c r="G73" s="272"/>
      <c r="H73" s="221" t="s">
        <v>264</v>
      </c>
      <c r="I73" s="221" t="s">
        <v>617</v>
      </c>
      <c r="J73" s="288" t="s">
        <v>620</v>
      </c>
      <c r="K73" s="289"/>
      <c r="L73" s="289"/>
      <c r="M73" s="289"/>
      <c r="N73" s="289"/>
      <c r="O73" s="289"/>
      <c r="P73" s="289"/>
      <c r="Q73" s="289"/>
      <c r="R73" s="289"/>
      <c r="S73" s="289"/>
      <c r="T73" s="289"/>
      <c r="U73" s="289"/>
      <c r="V73" s="290"/>
    </row>
    <row r="74" spans="2:22" ht="15" customHeight="1" x14ac:dyDescent="0.3">
      <c r="B74" s="250" t="s">
        <v>621</v>
      </c>
      <c r="C74" s="242"/>
      <c r="D74" s="272"/>
      <c r="E74" s="242"/>
      <c r="F74" s="272"/>
      <c r="G74" s="35">
        <v>0.80400000000000005</v>
      </c>
      <c r="H74" s="221" t="s">
        <v>264</v>
      </c>
      <c r="I74" s="221" t="s">
        <v>622</v>
      </c>
      <c r="J74" s="288" t="s">
        <v>623</v>
      </c>
      <c r="K74" s="289"/>
      <c r="L74" s="289"/>
      <c r="M74" s="289"/>
      <c r="N74" s="289"/>
      <c r="O74" s="289"/>
      <c r="P74" s="289"/>
      <c r="Q74" s="289"/>
      <c r="R74" s="289"/>
      <c r="S74" s="289"/>
      <c r="T74" s="289"/>
      <c r="U74" s="289"/>
      <c r="V74" s="290"/>
    </row>
    <row r="75" spans="2:22" ht="15" customHeight="1" x14ac:dyDescent="0.3">
      <c r="B75" s="250"/>
      <c r="C75" s="242"/>
      <c r="D75" s="272"/>
      <c r="E75" s="242"/>
      <c r="F75" s="272"/>
      <c r="G75" s="272"/>
      <c r="H75" s="221"/>
      <c r="I75" s="221"/>
      <c r="J75" s="288"/>
      <c r="K75" s="289"/>
      <c r="L75" s="289"/>
      <c r="M75" s="289"/>
      <c r="N75" s="289"/>
      <c r="O75" s="289"/>
      <c r="P75" s="289"/>
      <c r="Q75" s="289"/>
      <c r="R75" s="289"/>
      <c r="S75" s="289"/>
      <c r="T75" s="289"/>
      <c r="U75" s="289"/>
      <c r="V75" s="290"/>
    </row>
    <row r="76" spans="2:22" ht="15" customHeight="1" x14ac:dyDescent="0.3">
      <c r="B76" s="250"/>
      <c r="C76" s="242"/>
      <c r="D76" s="272"/>
      <c r="E76" s="242"/>
      <c r="F76" s="272"/>
      <c r="G76" s="272"/>
      <c r="H76" s="221"/>
      <c r="I76" s="221"/>
      <c r="J76" s="288"/>
      <c r="K76" s="289"/>
      <c r="L76" s="289"/>
      <c r="M76" s="289"/>
      <c r="N76" s="289"/>
      <c r="O76" s="289"/>
      <c r="P76" s="289"/>
      <c r="Q76" s="289"/>
      <c r="R76" s="289"/>
      <c r="S76" s="289"/>
      <c r="T76" s="289"/>
      <c r="U76" s="289"/>
      <c r="V76" s="290"/>
    </row>
    <row r="77" spans="2:22" ht="15" customHeight="1" x14ac:dyDescent="0.3">
      <c r="B77" s="250"/>
      <c r="C77" s="242"/>
      <c r="D77" s="272"/>
      <c r="E77" s="242"/>
      <c r="F77" s="242"/>
      <c r="G77" s="272"/>
      <c r="H77" s="221"/>
      <c r="I77" s="221"/>
      <c r="J77" s="288"/>
      <c r="K77" s="289"/>
      <c r="L77" s="289"/>
      <c r="M77" s="289"/>
      <c r="N77" s="289"/>
      <c r="O77" s="289"/>
      <c r="P77" s="289"/>
      <c r="Q77" s="289"/>
      <c r="R77" s="289"/>
      <c r="S77" s="289"/>
      <c r="T77" s="289"/>
      <c r="U77" s="289"/>
      <c r="V77" s="290"/>
    </row>
    <row r="78" spans="2:22" ht="15" customHeight="1" x14ac:dyDescent="0.3">
      <c r="B78" s="250"/>
      <c r="C78" s="242"/>
      <c r="D78" s="272"/>
      <c r="E78" s="242"/>
      <c r="F78" s="242"/>
      <c r="G78" s="272"/>
      <c r="H78" s="221"/>
      <c r="I78" s="221"/>
      <c r="J78" s="288"/>
      <c r="K78" s="289"/>
      <c r="L78" s="289"/>
      <c r="M78" s="289"/>
      <c r="N78" s="289"/>
      <c r="O78" s="289"/>
      <c r="P78" s="289"/>
      <c r="Q78" s="289"/>
      <c r="R78" s="289"/>
      <c r="S78" s="289"/>
      <c r="T78" s="289"/>
      <c r="U78" s="289"/>
      <c r="V78" s="290"/>
    </row>
    <row r="79" spans="2:22" ht="15" customHeight="1" x14ac:dyDescent="0.3">
      <c r="B79" s="250"/>
      <c r="C79" s="242"/>
      <c r="D79" s="272"/>
      <c r="E79" s="242"/>
      <c r="F79" s="242"/>
      <c r="G79" s="272"/>
      <c r="H79" s="221"/>
      <c r="I79" s="221"/>
      <c r="J79" s="288"/>
      <c r="K79" s="289"/>
      <c r="L79" s="289"/>
      <c r="M79" s="289"/>
      <c r="N79" s="289"/>
      <c r="O79" s="289"/>
      <c r="P79" s="289"/>
      <c r="Q79" s="289"/>
      <c r="R79" s="289"/>
      <c r="S79" s="289"/>
      <c r="T79" s="289"/>
      <c r="U79" s="289"/>
      <c r="V79" s="290"/>
    </row>
    <row r="80" spans="2:22" ht="15" customHeight="1" x14ac:dyDescent="0.3">
      <c r="B80" s="250"/>
      <c r="C80" s="242"/>
      <c r="D80" s="272"/>
      <c r="E80" s="242"/>
      <c r="F80" s="242"/>
      <c r="G80" s="272"/>
      <c r="H80" s="221"/>
      <c r="I80" s="221"/>
      <c r="J80" s="288"/>
      <c r="K80" s="289"/>
      <c r="L80" s="289"/>
      <c r="M80" s="289"/>
      <c r="N80" s="289"/>
      <c r="O80" s="289"/>
      <c r="P80" s="289"/>
      <c r="Q80" s="289"/>
      <c r="R80" s="289"/>
      <c r="S80" s="289"/>
      <c r="T80" s="289"/>
      <c r="U80" s="289"/>
      <c r="V80" s="290"/>
    </row>
    <row r="81" spans="2:22" ht="15" customHeight="1" x14ac:dyDescent="0.3">
      <c r="B81" s="250"/>
      <c r="C81" s="242"/>
      <c r="D81" s="272"/>
      <c r="E81" s="242"/>
      <c r="F81" s="242"/>
      <c r="G81" s="272"/>
      <c r="H81" s="221"/>
      <c r="I81" s="221"/>
      <c r="J81" s="288"/>
      <c r="K81" s="289"/>
      <c r="L81" s="289"/>
      <c r="M81" s="289"/>
      <c r="N81" s="289"/>
      <c r="O81" s="289"/>
      <c r="P81" s="289"/>
      <c r="Q81" s="289"/>
      <c r="R81" s="289"/>
      <c r="S81" s="289"/>
      <c r="T81" s="289"/>
      <c r="U81" s="289"/>
      <c r="V81" s="290"/>
    </row>
    <row r="82" spans="2:22" ht="15" customHeight="1" x14ac:dyDescent="0.3">
      <c r="B82" s="250"/>
      <c r="C82" s="242"/>
      <c r="D82" s="242"/>
      <c r="E82" s="242"/>
      <c r="F82" s="242"/>
      <c r="G82" s="242"/>
      <c r="H82" s="221"/>
      <c r="I82" s="221"/>
      <c r="J82" s="288"/>
      <c r="K82" s="289"/>
      <c r="L82" s="289"/>
      <c r="M82" s="289"/>
      <c r="N82" s="289"/>
      <c r="O82" s="289"/>
      <c r="P82" s="289"/>
      <c r="Q82" s="289"/>
      <c r="R82" s="289"/>
      <c r="S82" s="289"/>
      <c r="T82" s="289"/>
      <c r="U82" s="289"/>
      <c r="V82" s="290"/>
    </row>
    <row r="83" spans="2:22" ht="15" customHeight="1" x14ac:dyDescent="0.3">
      <c r="B83" s="250"/>
      <c r="C83" s="242"/>
      <c r="D83" s="272"/>
      <c r="E83" s="242"/>
      <c r="F83" s="242"/>
      <c r="G83" s="27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ht="15" customHeight="1" x14ac:dyDescent="0.3">
      <c r="B85" s="250"/>
      <c r="C85" s="242"/>
      <c r="D85" s="272"/>
      <c r="E85" s="242"/>
      <c r="F85" s="242"/>
      <c r="G85" s="272"/>
      <c r="H85" s="221"/>
      <c r="I85" s="221"/>
      <c r="J85" s="288"/>
      <c r="K85" s="289"/>
      <c r="L85" s="289"/>
      <c r="M85" s="289"/>
      <c r="N85" s="289"/>
      <c r="O85" s="289"/>
      <c r="P85" s="289"/>
      <c r="Q85" s="289"/>
      <c r="R85" s="289"/>
      <c r="S85" s="289"/>
      <c r="T85" s="289"/>
      <c r="U85" s="289"/>
      <c r="V85" s="290"/>
    </row>
    <row r="86" spans="2:22" ht="15" customHeight="1" x14ac:dyDescent="0.3">
      <c r="B86" s="250"/>
      <c r="C86" s="242"/>
      <c r="D86" s="242"/>
      <c r="E86" s="242"/>
      <c r="F86" s="242"/>
      <c r="G86" s="272"/>
      <c r="H86" s="221"/>
      <c r="I86" s="267"/>
      <c r="J86" s="288"/>
      <c r="K86" s="289"/>
      <c r="L86" s="289"/>
      <c r="M86" s="289"/>
      <c r="N86" s="289"/>
      <c r="O86" s="289"/>
      <c r="P86" s="289"/>
      <c r="Q86" s="289"/>
      <c r="R86" s="289"/>
      <c r="S86" s="289"/>
      <c r="T86" s="289"/>
      <c r="U86" s="289"/>
      <c r="V86" s="290"/>
    </row>
    <row r="87" spans="2:22" x14ac:dyDescent="0.3">
      <c r="B87" s="250"/>
      <c r="C87" s="242"/>
      <c r="D87" s="272"/>
      <c r="E87" s="242"/>
      <c r="F87" s="242"/>
      <c r="G87" s="272"/>
      <c r="H87" s="221"/>
      <c r="I87" s="221"/>
      <c r="J87" s="288"/>
      <c r="K87" s="289"/>
      <c r="L87" s="289"/>
      <c r="M87" s="289"/>
      <c r="N87" s="289"/>
      <c r="O87" s="289"/>
      <c r="P87" s="289"/>
      <c r="Q87" s="289"/>
      <c r="R87" s="289"/>
      <c r="S87" s="289"/>
      <c r="T87" s="289"/>
      <c r="U87" s="289"/>
      <c r="V87" s="290"/>
    </row>
    <row r="88" spans="2:22"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4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72"/>
      <c r="E91" s="242"/>
      <c r="F91" s="242"/>
      <c r="G91" s="272"/>
      <c r="H91" s="221"/>
      <c r="I91" s="221"/>
      <c r="J91" s="288"/>
      <c r="K91" s="289"/>
      <c r="L91" s="289"/>
      <c r="M91" s="289"/>
      <c r="N91" s="289"/>
      <c r="O91" s="289"/>
      <c r="P91" s="289"/>
      <c r="Q91" s="289"/>
      <c r="R91" s="289"/>
      <c r="S91" s="289"/>
      <c r="T91" s="289"/>
      <c r="U91" s="289"/>
      <c r="V91" s="290"/>
    </row>
    <row r="92" spans="2:22" ht="15" customHeight="1" x14ac:dyDescent="0.3">
      <c r="B92" s="250"/>
      <c r="C92" s="242"/>
      <c r="D92" s="272"/>
      <c r="E92" s="242"/>
      <c r="F92" s="242"/>
      <c r="G92" s="272"/>
      <c r="H92" s="221"/>
      <c r="I92" s="221"/>
      <c r="J92" s="288"/>
      <c r="K92" s="289"/>
      <c r="L92" s="289"/>
      <c r="M92" s="289"/>
      <c r="N92" s="289"/>
      <c r="O92" s="289"/>
      <c r="P92" s="289"/>
      <c r="Q92" s="289"/>
      <c r="R92" s="289"/>
      <c r="S92" s="289"/>
      <c r="T92" s="289"/>
      <c r="U92" s="289"/>
      <c r="V92" s="290"/>
    </row>
    <row r="93" spans="2:22" ht="15" customHeight="1" x14ac:dyDescent="0.3">
      <c r="B93" s="250"/>
      <c r="C93" s="242"/>
      <c r="D93" s="272"/>
      <c r="E93" s="242"/>
      <c r="F93" s="242"/>
      <c r="G93" s="272"/>
      <c r="H93" s="221"/>
      <c r="I93" s="221"/>
      <c r="J93" s="288"/>
      <c r="K93" s="289"/>
      <c r="L93" s="289"/>
      <c r="M93" s="289"/>
      <c r="N93" s="289"/>
      <c r="O93" s="289"/>
      <c r="P93" s="289"/>
      <c r="Q93" s="289"/>
      <c r="R93" s="289"/>
      <c r="S93" s="289"/>
      <c r="T93" s="289"/>
      <c r="U93" s="289"/>
      <c r="V93" s="290"/>
    </row>
    <row r="94" spans="2:22" x14ac:dyDescent="0.3">
      <c r="B94" s="250"/>
      <c r="C94" s="242"/>
      <c r="D94" s="242"/>
      <c r="E94" s="242"/>
      <c r="F94" s="242"/>
      <c r="G94" s="242"/>
      <c r="H94" s="221"/>
      <c r="I94" s="221"/>
      <c r="J94" s="288"/>
      <c r="K94" s="289"/>
      <c r="L94" s="289"/>
      <c r="M94" s="289"/>
      <c r="N94" s="289"/>
      <c r="O94" s="289"/>
      <c r="P94" s="289"/>
      <c r="Q94" s="289"/>
      <c r="R94" s="289"/>
      <c r="S94" s="289"/>
      <c r="T94" s="289"/>
      <c r="U94" s="289"/>
      <c r="V94" s="290"/>
    </row>
    <row r="95" spans="2:22" x14ac:dyDescent="0.3">
      <c r="B95" s="250"/>
      <c r="C95" s="242"/>
      <c r="D95" s="242"/>
      <c r="E95" s="242"/>
      <c r="F95" s="242"/>
      <c r="G95" s="242"/>
      <c r="H95" s="221"/>
      <c r="I95" s="221"/>
      <c r="J95" s="288"/>
      <c r="K95" s="289"/>
      <c r="L95" s="289"/>
      <c r="M95" s="289"/>
      <c r="N95" s="289"/>
      <c r="O95" s="289"/>
      <c r="P95" s="289"/>
      <c r="Q95" s="289"/>
      <c r="R95" s="289"/>
      <c r="S95" s="289"/>
      <c r="T95" s="289"/>
      <c r="U95" s="289"/>
      <c r="V95" s="290"/>
    </row>
    <row r="96" spans="2:22" ht="15" customHeight="1" x14ac:dyDescent="0.3">
      <c r="B96" s="250"/>
      <c r="C96" s="242"/>
      <c r="D96" s="242"/>
      <c r="E96" s="242"/>
      <c r="F96" s="242"/>
      <c r="G96" s="272"/>
      <c r="H96" s="221"/>
      <c r="I96" s="221"/>
      <c r="J96" s="288"/>
      <c r="K96" s="289"/>
      <c r="L96" s="289"/>
      <c r="M96" s="289"/>
      <c r="N96" s="289"/>
      <c r="O96" s="289"/>
      <c r="P96" s="289"/>
      <c r="Q96" s="289"/>
      <c r="R96" s="289"/>
      <c r="S96" s="289"/>
      <c r="T96" s="289"/>
      <c r="U96" s="289"/>
      <c r="V96" s="290"/>
    </row>
    <row r="97" spans="2:22" ht="15" customHeight="1" x14ac:dyDescent="0.3">
      <c r="B97" s="250"/>
      <c r="C97" s="242"/>
      <c r="D97" s="272"/>
      <c r="E97" s="242"/>
      <c r="F97" s="242"/>
      <c r="G97" s="272"/>
      <c r="H97" s="221"/>
      <c r="I97" s="221"/>
      <c r="J97" s="288"/>
      <c r="K97" s="289"/>
      <c r="L97" s="289"/>
      <c r="M97" s="289"/>
      <c r="N97" s="289"/>
      <c r="O97" s="289"/>
      <c r="P97" s="289"/>
      <c r="Q97" s="289"/>
      <c r="R97" s="289"/>
      <c r="S97" s="289"/>
      <c r="T97" s="289"/>
      <c r="U97" s="289"/>
      <c r="V97" s="290"/>
    </row>
    <row r="98" spans="2:22" ht="15" customHeight="1" x14ac:dyDescent="0.3">
      <c r="B98" s="250"/>
      <c r="C98" s="242"/>
      <c r="D98" s="272"/>
      <c r="E98" s="242"/>
      <c r="F98" s="242"/>
      <c r="G98" s="272"/>
      <c r="H98" s="221"/>
      <c r="I98" s="221"/>
      <c r="J98" s="288"/>
      <c r="K98" s="289"/>
      <c r="L98" s="289"/>
      <c r="M98" s="289"/>
      <c r="N98" s="289"/>
      <c r="O98" s="289"/>
      <c r="P98" s="289"/>
      <c r="Q98" s="289"/>
      <c r="R98" s="289"/>
      <c r="S98" s="289"/>
      <c r="T98" s="289"/>
      <c r="U98" s="289"/>
      <c r="V98" s="290"/>
    </row>
    <row r="99" spans="2:22" ht="15" customHeight="1" x14ac:dyDescent="0.3">
      <c r="B99" s="250"/>
      <c r="C99" s="242"/>
      <c r="D99" s="272"/>
      <c r="E99" s="242"/>
      <c r="F99" s="242"/>
      <c r="G99" s="272"/>
      <c r="H99" s="221"/>
      <c r="I99" s="221"/>
      <c r="J99" s="288"/>
      <c r="K99" s="289"/>
      <c r="L99" s="289"/>
      <c r="M99" s="289"/>
      <c r="N99" s="289"/>
      <c r="O99" s="289"/>
      <c r="P99" s="289"/>
      <c r="Q99" s="289"/>
      <c r="R99" s="289"/>
      <c r="S99" s="289"/>
      <c r="T99" s="289"/>
      <c r="U99" s="289"/>
      <c r="V99" s="290"/>
    </row>
    <row r="100" spans="2:22" ht="15" customHeight="1" x14ac:dyDescent="0.3">
      <c r="B100" s="250"/>
      <c r="C100" s="242"/>
      <c r="D100" s="242"/>
      <c r="E100" s="242"/>
      <c r="F100" s="242"/>
      <c r="G100" s="272"/>
      <c r="H100" s="221"/>
      <c r="I100" s="265"/>
      <c r="J100" s="288"/>
      <c r="K100" s="289"/>
      <c r="L100" s="289"/>
      <c r="M100" s="289"/>
      <c r="N100" s="289"/>
      <c r="O100" s="289"/>
      <c r="P100" s="289"/>
      <c r="Q100" s="289"/>
      <c r="R100" s="289"/>
      <c r="S100" s="289"/>
      <c r="T100" s="289"/>
      <c r="U100" s="289"/>
      <c r="V100" s="290"/>
    </row>
    <row r="101" spans="2:22" ht="15" customHeight="1" x14ac:dyDescent="0.3">
      <c r="B101" s="250"/>
      <c r="C101" s="242"/>
      <c r="D101" s="242"/>
      <c r="E101" s="242"/>
      <c r="F101" s="242"/>
      <c r="G101" s="272"/>
      <c r="H101" s="221"/>
      <c r="I101" s="265"/>
      <c r="J101" s="288"/>
      <c r="K101" s="289"/>
      <c r="L101" s="289"/>
      <c r="M101" s="289"/>
      <c r="N101" s="289"/>
      <c r="O101" s="289"/>
      <c r="P101" s="289"/>
      <c r="Q101" s="289"/>
      <c r="R101" s="289"/>
      <c r="S101" s="289"/>
      <c r="T101" s="289"/>
      <c r="U101" s="289"/>
      <c r="V101" s="290"/>
    </row>
    <row r="103" spans="2:22" ht="45" customHeight="1" x14ac:dyDescent="0.3"/>
    <row r="104" spans="2:22" ht="15" customHeight="1" x14ac:dyDescent="0.3"/>
    <row r="105" spans="2:22" ht="15" customHeight="1" x14ac:dyDescent="0.3"/>
  </sheetData>
  <mergeCells count="68">
    <mergeCell ref="J84:V84"/>
    <mergeCell ref="J73:V73"/>
    <mergeCell ref="J74:V74"/>
    <mergeCell ref="J75:V75"/>
    <mergeCell ref="B59:B67"/>
    <mergeCell ref="C59:C67"/>
    <mergeCell ref="H59:H67"/>
    <mergeCell ref="I59:I67"/>
    <mergeCell ref="J59:V67"/>
    <mergeCell ref="J79:V79"/>
    <mergeCell ref="J80:V80"/>
    <mergeCell ref="J81:V81"/>
    <mergeCell ref="J82:V82"/>
    <mergeCell ref="J83:V83"/>
    <mergeCell ref="J76:V76"/>
    <mergeCell ref="J77:V77"/>
    <mergeCell ref="J97:V97"/>
    <mergeCell ref="J98:V98"/>
    <mergeCell ref="J99:V99"/>
    <mergeCell ref="J100:V100"/>
    <mergeCell ref="J89:V89"/>
    <mergeCell ref="J90:V90"/>
    <mergeCell ref="J101:V101"/>
    <mergeCell ref="E43:I43"/>
    <mergeCell ref="E44:I44"/>
    <mergeCell ref="E45:I45"/>
    <mergeCell ref="E46:I46"/>
    <mergeCell ref="E47:I47"/>
    <mergeCell ref="J91:V91"/>
    <mergeCell ref="J92:V92"/>
    <mergeCell ref="J93:V93"/>
    <mergeCell ref="J94:V94"/>
    <mergeCell ref="J95:V95"/>
    <mergeCell ref="J96:V96"/>
    <mergeCell ref="J85:V85"/>
    <mergeCell ref="J86:V86"/>
    <mergeCell ref="J87:V87"/>
    <mergeCell ref="J88:V88"/>
    <mergeCell ref="J78:V78"/>
    <mergeCell ref="J58:V58"/>
    <mergeCell ref="J68:V68"/>
    <mergeCell ref="J69:V69"/>
    <mergeCell ref="J70:V70"/>
    <mergeCell ref="J71:V71"/>
    <mergeCell ref="J72:V72"/>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C25:H25"/>
    <mergeCell ref="A26:A30"/>
    <mergeCell ref="C26:H26"/>
    <mergeCell ref="C27:H27"/>
    <mergeCell ref="C28:H28"/>
    <mergeCell ref="C29:H29"/>
    <mergeCell ref="C30:H30"/>
  </mergeCells>
  <conditionalFormatting sqref="C55:G59 C68:G101 D60:G67">
    <cfRule type="cellIs" dxfId="184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96"/>
  <sheetViews>
    <sheetView workbookViewId="0">
      <selection activeCell="C26" sqref="C26:H26"/>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BLANK</v>
      </c>
    </row>
    <row r="2" spans="2:9" x14ac:dyDescent="0.3">
      <c r="B2" s="18" t="s">
        <v>191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291"/>
      <c r="D26" s="292"/>
      <c r="E26" s="292"/>
      <c r="F26" s="292"/>
      <c r="G26" s="292"/>
      <c r="H26" s="293"/>
      <c r="P26" s="31"/>
      <c r="Q26" s="31"/>
    </row>
    <row r="27" spans="1:17" x14ac:dyDescent="0.3">
      <c r="A27" s="301"/>
      <c r="B27" s="30" t="s">
        <v>212</v>
      </c>
      <c r="C27" s="291"/>
      <c r="D27" s="292"/>
      <c r="E27" s="292"/>
      <c r="F27" s="292"/>
      <c r="G27" s="292"/>
      <c r="H27" s="293"/>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c r="C55" s="242"/>
      <c r="D55" s="242"/>
      <c r="E55" s="242"/>
      <c r="F55" s="242"/>
      <c r="G55" s="242"/>
      <c r="H55" s="221"/>
      <c r="I55" s="221"/>
      <c r="J55" s="288"/>
      <c r="K55" s="289"/>
      <c r="L55" s="289"/>
      <c r="M55" s="289"/>
      <c r="N55" s="289"/>
      <c r="O55" s="289"/>
      <c r="P55" s="289"/>
      <c r="Q55" s="289"/>
      <c r="R55" s="289"/>
      <c r="S55" s="289"/>
      <c r="T55" s="289"/>
      <c r="U55" s="289"/>
      <c r="V55" s="290"/>
    </row>
    <row r="56" spans="2:22" ht="15" customHeight="1" x14ac:dyDescent="0.3">
      <c r="B56" s="250"/>
      <c r="C56" s="242"/>
      <c r="D56" s="242"/>
      <c r="E56" s="242"/>
      <c r="F56" s="242"/>
      <c r="G56" s="242"/>
      <c r="H56" s="221"/>
      <c r="I56" s="221"/>
      <c r="J56" s="288"/>
      <c r="K56" s="289"/>
      <c r="L56" s="289"/>
      <c r="M56" s="289"/>
      <c r="N56" s="289"/>
      <c r="O56" s="289"/>
      <c r="P56" s="289"/>
      <c r="Q56" s="289"/>
      <c r="R56" s="289"/>
      <c r="S56" s="289"/>
      <c r="T56" s="289"/>
      <c r="U56" s="289"/>
      <c r="V56" s="290"/>
    </row>
    <row r="57" spans="2:22" ht="15" customHeight="1" x14ac:dyDescent="0.3">
      <c r="B57" s="250"/>
      <c r="C57" s="242"/>
      <c r="D57" s="242"/>
      <c r="E57" s="242"/>
      <c r="F57" s="242"/>
      <c r="G57" s="272"/>
      <c r="H57" s="221"/>
      <c r="I57" s="221"/>
      <c r="J57" s="288"/>
      <c r="K57" s="289"/>
      <c r="L57" s="289"/>
      <c r="M57" s="289"/>
      <c r="N57" s="289"/>
      <c r="O57" s="289"/>
      <c r="P57" s="289"/>
      <c r="Q57" s="289"/>
      <c r="R57" s="289"/>
      <c r="S57" s="289"/>
      <c r="T57" s="289"/>
      <c r="U57" s="289"/>
      <c r="V57" s="290"/>
    </row>
    <row r="58" spans="2:22" ht="15" customHeight="1" x14ac:dyDescent="0.3">
      <c r="B58" s="250"/>
      <c r="C58" s="242"/>
      <c r="D58" s="272"/>
      <c r="E58" s="242"/>
      <c r="F58" s="242"/>
      <c r="G58" s="272"/>
      <c r="H58" s="221"/>
      <c r="I58" s="221"/>
      <c r="J58" s="288"/>
      <c r="K58" s="289"/>
      <c r="L58" s="289"/>
      <c r="M58" s="289"/>
      <c r="N58" s="289"/>
      <c r="O58" s="289"/>
      <c r="P58" s="289"/>
      <c r="Q58" s="289"/>
      <c r="R58" s="289"/>
      <c r="S58" s="289"/>
      <c r="T58" s="289"/>
      <c r="U58" s="289"/>
      <c r="V58" s="290"/>
    </row>
    <row r="59" spans="2:22" ht="15" customHeight="1" x14ac:dyDescent="0.3">
      <c r="B59" s="250"/>
      <c r="C59" s="242"/>
      <c r="D59" s="272"/>
      <c r="E59" s="242"/>
      <c r="F59" s="242"/>
      <c r="G59" s="272"/>
      <c r="H59" s="221"/>
      <c r="I59" s="221"/>
      <c r="J59" s="288"/>
      <c r="K59" s="289"/>
      <c r="L59" s="289"/>
      <c r="M59" s="289"/>
      <c r="N59" s="289"/>
      <c r="O59" s="289"/>
      <c r="P59" s="289"/>
      <c r="Q59" s="289"/>
      <c r="R59" s="289"/>
      <c r="S59" s="289"/>
      <c r="T59" s="289"/>
      <c r="U59" s="289"/>
      <c r="V59" s="290"/>
    </row>
    <row r="60" spans="2:22" ht="15" customHeight="1" x14ac:dyDescent="0.3">
      <c r="B60" s="250"/>
      <c r="C60" s="242"/>
      <c r="D60" s="272"/>
      <c r="E60" s="242"/>
      <c r="F60" s="242"/>
      <c r="G60" s="272"/>
      <c r="H60" s="221"/>
      <c r="I60" s="221"/>
      <c r="J60" s="288"/>
      <c r="K60" s="289"/>
      <c r="L60" s="289"/>
      <c r="M60" s="289"/>
      <c r="N60" s="289"/>
      <c r="O60" s="289"/>
      <c r="P60" s="289"/>
      <c r="Q60" s="289"/>
      <c r="R60" s="289"/>
      <c r="S60" s="289"/>
      <c r="T60" s="289"/>
      <c r="U60" s="289"/>
      <c r="V60" s="290"/>
    </row>
    <row r="61" spans="2:22" ht="15" customHeight="1" x14ac:dyDescent="0.3">
      <c r="B61" s="250"/>
      <c r="C61" s="242"/>
      <c r="D61" s="242"/>
      <c r="E61" s="242"/>
      <c r="F61" s="242"/>
      <c r="G61" s="242"/>
      <c r="H61" s="221"/>
      <c r="I61" s="221"/>
      <c r="J61" s="288"/>
      <c r="K61" s="289"/>
      <c r="L61" s="289"/>
      <c r="M61" s="289"/>
      <c r="N61" s="289"/>
      <c r="O61" s="289"/>
      <c r="P61" s="289"/>
      <c r="Q61" s="289"/>
      <c r="R61" s="289"/>
      <c r="S61" s="289"/>
      <c r="T61" s="289"/>
      <c r="U61" s="289"/>
      <c r="V61" s="290"/>
    </row>
    <row r="62" spans="2:22" ht="15" customHeight="1" x14ac:dyDescent="0.3">
      <c r="B62" s="250"/>
      <c r="C62" s="242"/>
      <c r="D62" s="272"/>
      <c r="E62" s="242"/>
      <c r="F62" s="242"/>
      <c r="G62" s="272"/>
      <c r="H62" s="221"/>
      <c r="I62" s="221"/>
      <c r="J62" s="288"/>
      <c r="K62" s="289"/>
      <c r="L62" s="289"/>
      <c r="M62" s="289"/>
      <c r="N62" s="289"/>
      <c r="O62" s="289"/>
      <c r="P62" s="289"/>
      <c r="Q62" s="289"/>
      <c r="R62" s="289"/>
      <c r="S62" s="289"/>
      <c r="T62" s="289"/>
      <c r="U62" s="289"/>
      <c r="V62" s="290"/>
    </row>
    <row r="63" spans="2:22" ht="15" customHeight="1" x14ac:dyDescent="0.3">
      <c r="B63" s="250"/>
      <c r="C63" s="242"/>
      <c r="D63" s="272"/>
      <c r="E63" s="242"/>
      <c r="F63" s="242"/>
      <c r="G63" s="272"/>
      <c r="H63" s="221"/>
      <c r="I63" s="221"/>
      <c r="J63" s="288"/>
      <c r="K63" s="289"/>
      <c r="L63" s="289"/>
      <c r="M63" s="289"/>
      <c r="N63" s="289"/>
      <c r="O63" s="289"/>
      <c r="P63" s="289"/>
      <c r="Q63" s="289"/>
      <c r="R63" s="289"/>
      <c r="S63" s="289"/>
      <c r="T63" s="289"/>
      <c r="U63" s="289"/>
      <c r="V63" s="290"/>
    </row>
    <row r="64" spans="2:22" ht="15" customHeight="1" x14ac:dyDescent="0.3">
      <c r="B64" s="250"/>
      <c r="C64" s="242"/>
      <c r="D64" s="272"/>
      <c r="E64" s="242"/>
      <c r="F64" s="242"/>
      <c r="G64" s="272"/>
      <c r="H64" s="221"/>
      <c r="I64" s="221"/>
      <c r="J64" s="288"/>
      <c r="K64" s="289"/>
      <c r="L64" s="289"/>
      <c r="M64" s="289"/>
      <c r="N64" s="289"/>
      <c r="O64" s="289"/>
      <c r="P64" s="289"/>
      <c r="Q64" s="289"/>
      <c r="R64" s="289"/>
      <c r="S64" s="289"/>
      <c r="T64" s="289"/>
      <c r="U64" s="289"/>
      <c r="V64" s="290"/>
    </row>
    <row r="65" spans="2:22" ht="15" customHeight="1" x14ac:dyDescent="0.3">
      <c r="B65" s="250"/>
      <c r="C65" s="242"/>
      <c r="D65" s="272"/>
      <c r="E65" s="242"/>
      <c r="F65" s="272"/>
      <c r="G65" s="272"/>
      <c r="H65" s="221"/>
      <c r="I65" s="221"/>
      <c r="J65" s="288"/>
      <c r="K65" s="289"/>
      <c r="L65" s="289"/>
      <c r="M65" s="289"/>
      <c r="N65" s="289"/>
      <c r="O65" s="289"/>
      <c r="P65" s="289"/>
      <c r="Q65" s="289"/>
      <c r="R65" s="289"/>
      <c r="S65" s="289"/>
      <c r="T65" s="289"/>
      <c r="U65" s="289"/>
      <c r="V65" s="290"/>
    </row>
    <row r="66" spans="2:22" ht="15" customHeight="1" x14ac:dyDescent="0.3">
      <c r="B66" s="250"/>
      <c r="C66" s="242"/>
      <c r="D66" s="272"/>
      <c r="E66" s="242"/>
      <c r="F66" s="272"/>
      <c r="G66" s="272"/>
      <c r="H66" s="221"/>
      <c r="I66" s="221"/>
      <c r="J66" s="288"/>
      <c r="K66" s="289"/>
      <c r="L66" s="289"/>
      <c r="M66" s="289"/>
      <c r="N66" s="289"/>
      <c r="O66" s="289"/>
      <c r="P66" s="289"/>
      <c r="Q66" s="289"/>
      <c r="R66" s="289"/>
      <c r="S66" s="289"/>
      <c r="T66" s="289"/>
      <c r="U66" s="289"/>
      <c r="V66" s="290"/>
    </row>
    <row r="67" spans="2:22" ht="15" customHeight="1" x14ac:dyDescent="0.3">
      <c r="B67" s="250"/>
      <c r="C67" s="242"/>
      <c r="D67" s="272"/>
      <c r="E67" s="242"/>
      <c r="F67" s="272"/>
      <c r="G67" s="272"/>
      <c r="H67" s="221"/>
      <c r="I67" s="221"/>
      <c r="J67" s="288"/>
      <c r="K67" s="289"/>
      <c r="L67" s="289"/>
      <c r="M67" s="289"/>
      <c r="N67" s="289"/>
      <c r="O67" s="289"/>
      <c r="P67" s="289"/>
      <c r="Q67" s="289"/>
      <c r="R67" s="289"/>
      <c r="S67" s="289"/>
      <c r="T67" s="289"/>
      <c r="U67" s="289"/>
      <c r="V67" s="290"/>
    </row>
    <row r="68" spans="2:22" ht="15" customHeight="1" x14ac:dyDescent="0.3">
      <c r="B68" s="250"/>
      <c r="C68" s="242"/>
      <c r="D68" s="272"/>
      <c r="E68" s="242"/>
      <c r="F68" s="242"/>
      <c r="G68" s="272"/>
      <c r="H68" s="221"/>
      <c r="I68" s="221"/>
      <c r="J68" s="288"/>
      <c r="K68" s="289"/>
      <c r="L68" s="289"/>
      <c r="M68" s="289"/>
      <c r="N68" s="289"/>
      <c r="O68" s="289"/>
      <c r="P68" s="289"/>
      <c r="Q68" s="289"/>
      <c r="R68" s="289"/>
      <c r="S68" s="289"/>
      <c r="T68" s="289"/>
      <c r="U68" s="289"/>
      <c r="V68" s="290"/>
    </row>
    <row r="69" spans="2:22" ht="15" customHeight="1" x14ac:dyDescent="0.3">
      <c r="B69" s="250"/>
      <c r="C69" s="242"/>
      <c r="D69" s="272"/>
      <c r="E69" s="242"/>
      <c r="F69" s="242"/>
      <c r="G69" s="272"/>
      <c r="H69" s="221"/>
      <c r="I69" s="221"/>
      <c r="J69" s="288"/>
      <c r="K69" s="289"/>
      <c r="L69" s="289"/>
      <c r="M69" s="289"/>
      <c r="N69" s="289"/>
      <c r="O69" s="289"/>
      <c r="P69" s="289"/>
      <c r="Q69" s="289"/>
      <c r="R69" s="289"/>
      <c r="S69" s="289"/>
      <c r="T69" s="289"/>
      <c r="U69" s="289"/>
      <c r="V69" s="290"/>
    </row>
    <row r="70" spans="2:22" ht="15" customHeight="1" x14ac:dyDescent="0.3">
      <c r="B70" s="250"/>
      <c r="C70" s="242"/>
      <c r="D70" s="272"/>
      <c r="E70" s="242"/>
      <c r="F70" s="242"/>
      <c r="G70" s="272"/>
      <c r="H70" s="221"/>
      <c r="I70" s="221"/>
      <c r="J70" s="288"/>
      <c r="K70" s="289"/>
      <c r="L70" s="289"/>
      <c r="M70" s="289"/>
      <c r="N70" s="289"/>
      <c r="O70" s="289"/>
      <c r="P70" s="289"/>
      <c r="Q70" s="289"/>
      <c r="R70" s="289"/>
      <c r="S70" s="289"/>
      <c r="T70" s="289"/>
      <c r="U70" s="289"/>
      <c r="V70" s="290"/>
    </row>
    <row r="71" spans="2:22" ht="15" customHeight="1" x14ac:dyDescent="0.3">
      <c r="B71" s="250"/>
      <c r="C71" s="242"/>
      <c r="D71" s="272"/>
      <c r="E71" s="242"/>
      <c r="F71" s="242"/>
      <c r="G71" s="272"/>
      <c r="H71" s="221"/>
      <c r="I71" s="221"/>
      <c r="J71" s="288"/>
      <c r="K71" s="289"/>
      <c r="L71" s="289"/>
      <c r="M71" s="289"/>
      <c r="N71" s="289"/>
      <c r="O71" s="289"/>
      <c r="P71" s="289"/>
      <c r="Q71" s="289"/>
      <c r="R71" s="289"/>
      <c r="S71" s="289"/>
      <c r="T71" s="289"/>
      <c r="U71" s="289"/>
      <c r="V71" s="290"/>
    </row>
    <row r="72" spans="2:22" ht="15" customHeight="1" x14ac:dyDescent="0.3">
      <c r="B72" s="250"/>
      <c r="C72" s="242"/>
      <c r="D72" s="272"/>
      <c r="E72" s="242"/>
      <c r="F72" s="242"/>
      <c r="G72" s="272"/>
      <c r="H72" s="221"/>
      <c r="I72" s="221"/>
      <c r="J72" s="288"/>
      <c r="K72" s="289"/>
      <c r="L72" s="289"/>
      <c r="M72" s="289"/>
      <c r="N72" s="289"/>
      <c r="O72" s="289"/>
      <c r="P72" s="289"/>
      <c r="Q72" s="289"/>
      <c r="R72" s="289"/>
      <c r="S72" s="289"/>
      <c r="T72" s="289"/>
      <c r="U72" s="289"/>
      <c r="V72" s="290"/>
    </row>
    <row r="73" spans="2:22" ht="15" customHeight="1" x14ac:dyDescent="0.3">
      <c r="B73" s="250"/>
      <c r="C73" s="242"/>
      <c r="D73" s="242"/>
      <c r="E73" s="242"/>
      <c r="F73" s="242"/>
      <c r="G73" s="242"/>
      <c r="H73" s="221"/>
      <c r="I73" s="221"/>
      <c r="J73" s="288"/>
      <c r="K73" s="289"/>
      <c r="L73" s="289"/>
      <c r="M73" s="289"/>
      <c r="N73" s="289"/>
      <c r="O73" s="289"/>
      <c r="P73" s="289"/>
      <c r="Q73" s="289"/>
      <c r="R73" s="289"/>
      <c r="S73" s="289"/>
      <c r="T73" s="289"/>
      <c r="U73" s="289"/>
      <c r="V73" s="290"/>
    </row>
    <row r="74" spans="2:22" ht="15" customHeight="1" x14ac:dyDescent="0.3">
      <c r="B74" s="250"/>
      <c r="C74" s="242"/>
      <c r="D74" s="272"/>
      <c r="E74" s="242"/>
      <c r="F74" s="242"/>
      <c r="G74" s="272"/>
      <c r="H74" s="221"/>
      <c r="I74" s="221"/>
      <c r="J74" s="288"/>
      <c r="K74" s="289"/>
      <c r="L74" s="289"/>
      <c r="M74" s="289"/>
      <c r="N74" s="289"/>
      <c r="O74" s="289"/>
      <c r="P74" s="289"/>
      <c r="Q74" s="289"/>
      <c r="R74" s="289"/>
      <c r="S74" s="289"/>
      <c r="T74" s="289"/>
      <c r="U74" s="289"/>
      <c r="V74" s="290"/>
    </row>
    <row r="75" spans="2:22" ht="15" customHeight="1" x14ac:dyDescent="0.3">
      <c r="B75" s="250"/>
      <c r="C75" s="242"/>
      <c r="D75" s="272"/>
      <c r="E75" s="242"/>
      <c r="F75" s="242"/>
      <c r="G75" s="272"/>
      <c r="H75" s="221"/>
      <c r="I75" s="221"/>
      <c r="J75" s="288"/>
      <c r="K75" s="289"/>
      <c r="L75" s="289"/>
      <c r="M75" s="289"/>
      <c r="N75" s="289"/>
      <c r="O75" s="289"/>
      <c r="P75" s="289"/>
      <c r="Q75" s="289"/>
      <c r="R75" s="289"/>
      <c r="S75" s="289"/>
      <c r="T75" s="289"/>
      <c r="U75" s="289"/>
      <c r="V75" s="290"/>
    </row>
    <row r="76" spans="2:22" ht="15" customHeight="1" x14ac:dyDescent="0.3">
      <c r="B76" s="250"/>
      <c r="C76" s="242"/>
      <c r="D76" s="272"/>
      <c r="E76" s="242"/>
      <c r="F76" s="242"/>
      <c r="G76" s="272"/>
      <c r="H76" s="221"/>
      <c r="I76" s="221"/>
      <c r="J76" s="288"/>
      <c r="K76" s="289"/>
      <c r="L76" s="289"/>
      <c r="M76" s="289"/>
      <c r="N76" s="289"/>
      <c r="O76" s="289"/>
      <c r="P76" s="289"/>
      <c r="Q76" s="289"/>
      <c r="R76" s="289"/>
      <c r="S76" s="289"/>
      <c r="T76" s="289"/>
      <c r="U76" s="289"/>
      <c r="V76" s="290"/>
    </row>
    <row r="77" spans="2:22" ht="15" customHeight="1" x14ac:dyDescent="0.3">
      <c r="B77" s="250"/>
      <c r="C77" s="242"/>
      <c r="D77" s="242"/>
      <c r="E77" s="242"/>
      <c r="F77" s="242"/>
      <c r="G77" s="272"/>
      <c r="H77" s="221"/>
      <c r="I77" s="267"/>
      <c r="J77" s="288"/>
      <c r="K77" s="289"/>
      <c r="L77" s="289"/>
      <c r="M77" s="289"/>
      <c r="N77" s="289"/>
      <c r="O77" s="289"/>
      <c r="P77" s="289"/>
      <c r="Q77" s="289"/>
      <c r="R77" s="289"/>
      <c r="S77" s="289"/>
      <c r="T77" s="289"/>
      <c r="U77" s="289"/>
      <c r="V77" s="290"/>
    </row>
    <row r="78" spans="2:22" x14ac:dyDescent="0.3">
      <c r="B78" s="250"/>
      <c r="C78" s="242"/>
      <c r="D78" s="272"/>
      <c r="E78" s="242"/>
      <c r="F78" s="242"/>
      <c r="G78" s="272"/>
      <c r="H78" s="221"/>
      <c r="I78" s="221"/>
      <c r="J78" s="288"/>
      <c r="K78" s="289"/>
      <c r="L78" s="289"/>
      <c r="M78" s="289"/>
      <c r="N78" s="289"/>
      <c r="O78" s="289"/>
      <c r="P78" s="289"/>
      <c r="Q78" s="289"/>
      <c r="R78" s="289"/>
      <c r="S78" s="289"/>
      <c r="T78" s="289"/>
      <c r="U78" s="289"/>
      <c r="V78" s="290"/>
    </row>
    <row r="79" spans="2:22" x14ac:dyDescent="0.3">
      <c r="B79" s="250"/>
      <c r="C79" s="242"/>
      <c r="D79" s="272"/>
      <c r="E79" s="242"/>
      <c r="F79" s="242"/>
      <c r="G79" s="272"/>
      <c r="H79" s="221"/>
      <c r="I79" s="221"/>
      <c r="J79" s="288"/>
      <c r="K79" s="289"/>
      <c r="L79" s="289"/>
      <c r="M79" s="289"/>
      <c r="N79" s="289"/>
      <c r="O79" s="289"/>
      <c r="P79" s="289"/>
      <c r="Q79" s="289"/>
      <c r="R79" s="289"/>
      <c r="S79" s="289"/>
      <c r="T79" s="289"/>
      <c r="U79" s="289"/>
      <c r="V79" s="290"/>
    </row>
    <row r="80" spans="2:22" x14ac:dyDescent="0.3">
      <c r="B80" s="250"/>
      <c r="C80" s="242"/>
      <c r="D80" s="272"/>
      <c r="E80" s="242"/>
      <c r="F80" s="242"/>
      <c r="G80" s="272"/>
      <c r="H80" s="221"/>
      <c r="I80" s="221"/>
      <c r="J80" s="288"/>
      <c r="K80" s="289"/>
      <c r="L80" s="289"/>
      <c r="M80" s="289"/>
      <c r="N80" s="289"/>
      <c r="O80" s="289"/>
      <c r="P80" s="289"/>
      <c r="Q80" s="289"/>
      <c r="R80" s="289"/>
      <c r="S80" s="289"/>
      <c r="T80" s="289"/>
      <c r="U80" s="289"/>
      <c r="V80" s="290"/>
    </row>
    <row r="81" spans="2:22" ht="15" customHeight="1" x14ac:dyDescent="0.3">
      <c r="B81" s="250"/>
      <c r="C81" s="242"/>
      <c r="D81" s="242"/>
      <c r="E81" s="242"/>
      <c r="F81" s="242"/>
      <c r="G81" s="272"/>
      <c r="H81" s="221"/>
      <c r="I81" s="221"/>
      <c r="J81" s="288"/>
      <c r="K81" s="289"/>
      <c r="L81" s="289"/>
      <c r="M81" s="289"/>
      <c r="N81" s="289"/>
      <c r="O81" s="289"/>
      <c r="P81" s="289"/>
      <c r="Q81" s="289"/>
      <c r="R81" s="289"/>
      <c r="S81" s="289"/>
      <c r="T81" s="289"/>
      <c r="U81" s="289"/>
      <c r="V81" s="290"/>
    </row>
    <row r="82" spans="2:22" ht="15" customHeight="1" x14ac:dyDescent="0.3">
      <c r="B82" s="250"/>
      <c r="C82" s="242"/>
      <c r="D82" s="272"/>
      <c r="E82" s="242"/>
      <c r="F82" s="242"/>
      <c r="G82" s="272"/>
      <c r="H82" s="221"/>
      <c r="I82" s="221"/>
      <c r="J82" s="288"/>
      <c r="K82" s="289"/>
      <c r="L82" s="289"/>
      <c r="M82" s="289"/>
      <c r="N82" s="289"/>
      <c r="O82" s="289"/>
      <c r="P82" s="289"/>
      <c r="Q82" s="289"/>
      <c r="R82" s="289"/>
      <c r="S82" s="289"/>
      <c r="T82" s="289"/>
      <c r="U82" s="289"/>
      <c r="V82" s="290"/>
    </row>
    <row r="83" spans="2:22" ht="15" customHeight="1" x14ac:dyDescent="0.3">
      <c r="B83" s="250"/>
      <c r="C83" s="242"/>
      <c r="D83" s="272"/>
      <c r="E83" s="242"/>
      <c r="F83" s="242"/>
      <c r="G83" s="272"/>
      <c r="H83" s="221"/>
      <c r="I83" s="221"/>
      <c r="J83" s="288"/>
      <c r="K83" s="289"/>
      <c r="L83" s="289"/>
      <c r="M83" s="289"/>
      <c r="N83" s="289"/>
      <c r="O83" s="289"/>
      <c r="P83" s="289"/>
      <c r="Q83" s="289"/>
      <c r="R83" s="289"/>
      <c r="S83" s="289"/>
      <c r="T83" s="289"/>
      <c r="U83" s="289"/>
      <c r="V83" s="290"/>
    </row>
    <row r="84" spans="2:22" ht="15" customHeight="1" x14ac:dyDescent="0.3">
      <c r="B84" s="250"/>
      <c r="C84" s="242"/>
      <c r="D84" s="272"/>
      <c r="E84" s="242"/>
      <c r="F84" s="242"/>
      <c r="G84" s="272"/>
      <c r="H84" s="221"/>
      <c r="I84" s="221"/>
      <c r="J84" s="288"/>
      <c r="K84" s="289"/>
      <c r="L84" s="289"/>
      <c r="M84" s="289"/>
      <c r="N84" s="289"/>
      <c r="O84" s="289"/>
      <c r="P84" s="289"/>
      <c r="Q84" s="289"/>
      <c r="R84" s="289"/>
      <c r="S84" s="289"/>
      <c r="T84" s="289"/>
      <c r="U84" s="289"/>
      <c r="V84" s="290"/>
    </row>
    <row r="85" spans="2:22" x14ac:dyDescent="0.3">
      <c r="B85" s="250"/>
      <c r="C85" s="242"/>
      <c r="D85" s="242"/>
      <c r="E85" s="242"/>
      <c r="F85" s="242"/>
      <c r="G85" s="242"/>
      <c r="H85" s="221"/>
      <c r="I85" s="221"/>
      <c r="J85" s="288"/>
      <c r="K85" s="289"/>
      <c r="L85" s="289"/>
      <c r="M85" s="289"/>
      <c r="N85" s="289"/>
      <c r="O85" s="289"/>
      <c r="P85" s="289"/>
      <c r="Q85" s="289"/>
      <c r="R85" s="289"/>
      <c r="S85" s="289"/>
      <c r="T85" s="289"/>
      <c r="U85" s="289"/>
      <c r="V85" s="290"/>
    </row>
    <row r="86" spans="2:22" x14ac:dyDescent="0.3">
      <c r="B86" s="250"/>
      <c r="C86" s="242"/>
      <c r="D86" s="242"/>
      <c r="E86" s="242"/>
      <c r="F86" s="242"/>
      <c r="G86" s="242"/>
      <c r="H86" s="221"/>
      <c r="I86" s="221"/>
      <c r="J86" s="288"/>
      <c r="K86" s="289"/>
      <c r="L86" s="289"/>
      <c r="M86" s="289"/>
      <c r="N86" s="289"/>
      <c r="O86" s="289"/>
      <c r="P86" s="289"/>
      <c r="Q86" s="289"/>
      <c r="R86" s="289"/>
      <c r="S86" s="289"/>
      <c r="T86" s="289"/>
      <c r="U86" s="289"/>
      <c r="V86" s="290"/>
    </row>
    <row r="87" spans="2:22" ht="15" customHeight="1" x14ac:dyDescent="0.3">
      <c r="B87" s="250"/>
      <c r="C87" s="242"/>
      <c r="D87" s="242"/>
      <c r="E87" s="242"/>
      <c r="F87" s="242"/>
      <c r="G87" s="272"/>
      <c r="H87" s="221"/>
      <c r="I87" s="221"/>
      <c r="J87" s="288"/>
      <c r="K87" s="289"/>
      <c r="L87" s="289"/>
      <c r="M87" s="289"/>
      <c r="N87" s="289"/>
      <c r="O87" s="289"/>
      <c r="P87" s="289"/>
      <c r="Q87" s="289"/>
      <c r="R87" s="289"/>
      <c r="S87" s="289"/>
      <c r="T87" s="289"/>
      <c r="U87" s="289"/>
      <c r="V87" s="290"/>
    </row>
    <row r="88" spans="2:22" ht="15" customHeight="1" x14ac:dyDescent="0.3">
      <c r="B88" s="250"/>
      <c r="C88" s="242"/>
      <c r="D88" s="272"/>
      <c r="E88" s="242"/>
      <c r="F88" s="242"/>
      <c r="G88" s="272"/>
      <c r="H88" s="221"/>
      <c r="I88" s="221"/>
      <c r="J88" s="288"/>
      <c r="K88" s="289"/>
      <c r="L88" s="289"/>
      <c r="M88" s="289"/>
      <c r="N88" s="289"/>
      <c r="O88" s="289"/>
      <c r="P88" s="289"/>
      <c r="Q88" s="289"/>
      <c r="R88" s="289"/>
      <c r="S88" s="289"/>
      <c r="T88" s="289"/>
      <c r="U88" s="289"/>
      <c r="V88" s="290"/>
    </row>
    <row r="89" spans="2:22" ht="15" customHeight="1" x14ac:dyDescent="0.3">
      <c r="B89" s="250"/>
      <c r="C89" s="242"/>
      <c r="D89" s="272"/>
      <c r="E89" s="242"/>
      <c r="F89" s="242"/>
      <c r="G89" s="272"/>
      <c r="H89" s="221"/>
      <c r="I89" s="221"/>
      <c r="J89" s="288"/>
      <c r="K89" s="289"/>
      <c r="L89" s="289"/>
      <c r="M89" s="289"/>
      <c r="N89" s="289"/>
      <c r="O89" s="289"/>
      <c r="P89" s="289"/>
      <c r="Q89" s="289"/>
      <c r="R89" s="289"/>
      <c r="S89" s="289"/>
      <c r="T89" s="289"/>
      <c r="U89" s="289"/>
      <c r="V89" s="290"/>
    </row>
    <row r="90" spans="2:22" ht="15" customHeight="1" x14ac:dyDescent="0.3">
      <c r="B90" s="250"/>
      <c r="C90" s="242"/>
      <c r="D90" s="272"/>
      <c r="E90" s="242"/>
      <c r="F90" s="242"/>
      <c r="G90" s="272"/>
      <c r="H90" s="221"/>
      <c r="I90" s="221"/>
      <c r="J90" s="288"/>
      <c r="K90" s="289"/>
      <c r="L90" s="289"/>
      <c r="M90" s="289"/>
      <c r="N90" s="289"/>
      <c r="O90" s="289"/>
      <c r="P90" s="289"/>
      <c r="Q90" s="289"/>
      <c r="R90" s="289"/>
      <c r="S90" s="289"/>
      <c r="T90" s="289"/>
      <c r="U90" s="289"/>
      <c r="V90" s="290"/>
    </row>
    <row r="91" spans="2:22" ht="15" customHeight="1" x14ac:dyDescent="0.3">
      <c r="B91" s="250"/>
      <c r="C91" s="242"/>
      <c r="D91" s="242"/>
      <c r="E91" s="242"/>
      <c r="F91" s="242"/>
      <c r="G91" s="272"/>
      <c r="H91" s="221"/>
      <c r="I91" s="265"/>
      <c r="J91" s="288"/>
      <c r="K91" s="289"/>
      <c r="L91" s="289"/>
      <c r="M91" s="289"/>
      <c r="N91" s="289"/>
      <c r="O91" s="289"/>
      <c r="P91" s="289"/>
      <c r="Q91" s="289"/>
      <c r="R91" s="289"/>
      <c r="S91" s="289"/>
      <c r="T91" s="289"/>
      <c r="U91" s="289"/>
      <c r="V91" s="290"/>
    </row>
    <row r="92" spans="2:22" ht="15" customHeight="1" x14ac:dyDescent="0.3">
      <c r="B92" s="250"/>
      <c r="C92" s="242"/>
      <c r="D92" s="242"/>
      <c r="E92" s="242"/>
      <c r="F92" s="242"/>
      <c r="G92" s="272"/>
      <c r="H92" s="221"/>
      <c r="I92" s="265"/>
      <c r="J92" s="288"/>
      <c r="K92" s="289"/>
      <c r="L92" s="289"/>
      <c r="M92" s="289"/>
      <c r="N92" s="289"/>
      <c r="O92" s="289"/>
      <c r="P92" s="289"/>
      <c r="Q92" s="289"/>
      <c r="R92" s="289"/>
      <c r="S92" s="289"/>
      <c r="T92" s="289"/>
      <c r="U92" s="289"/>
      <c r="V92" s="290"/>
    </row>
    <row r="94" spans="2:22" ht="45" customHeight="1" x14ac:dyDescent="0.3"/>
    <row r="95" spans="2:22" ht="15" customHeight="1" x14ac:dyDescent="0.3"/>
    <row r="96" spans="2:22" ht="15" customHeight="1" x14ac:dyDescent="0.3"/>
  </sheetData>
  <mergeCells count="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1:V61"/>
    <mergeCell ref="C40:H40"/>
    <mergeCell ref="B53:V53"/>
    <mergeCell ref="J54:V54"/>
    <mergeCell ref="J55:V55"/>
    <mergeCell ref="J56:V56"/>
    <mergeCell ref="J57:V57"/>
    <mergeCell ref="J58:V58"/>
    <mergeCell ref="J59:V59"/>
    <mergeCell ref="J60:V60"/>
    <mergeCell ref="J73:V73"/>
    <mergeCell ref="J62:V62"/>
    <mergeCell ref="J63:V63"/>
    <mergeCell ref="J64:V64"/>
    <mergeCell ref="J65:V65"/>
    <mergeCell ref="J66:V66"/>
    <mergeCell ref="J67:V67"/>
    <mergeCell ref="J68:V68"/>
    <mergeCell ref="J69:V69"/>
    <mergeCell ref="J70:V70"/>
    <mergeCell ref="J71:V71"/>
    <mergeCell ref="J72:V72"/>
    <mergeCell ref="J85:V85"/>
    <mergeCell ref="J74:V74"/>
    <mergeCell ref="J75:V75"/>
    <mergeCell ref="J76:V76"/>
    <mergeCell ref="J77:V77"/>
    <mergeCell ref="J78:V78"/>
    <mergeCell ref="J79:V79"/>
    <mergeCell ref="J80:V80"/>
    <mergeCell ref="J81:V81"/>
    <mergeCell ref="J82:V82"/>
    <mergeCell ref="J83:V83"/>
    <mergeCell ref="J84:V84"/>
    <mergeCell ref="J92:V92"/>
    <mergeCell ref="J86:V86"/>
    <mergeCell ref="J87:V87"/>
    <mergeCell ref="J88:V88"/>
    <mergeCell ref="J89:V89"/>
    <mergeCell ref="J90:V90"/>
    <mergeCell ref="J91:V91"/>
  </mergeCells>
  <conditionalFormatting sqref="C55:G92">
    <cfRule type="cellIs" dxfId="190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39997558519241921"/>
  </sheetPr>
  <dimension ref="A1:V347"/>
  <sheetViews>
    <sheetView topLeftCell="A19" workbookViewId="0">
      <selection activeCell="D65" sqref="D65:D68"/>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Low Flow Faucet Aerators</v>
      </c>
    </row>
    <row r="2" spans="2:9" x14ac:dyDescent="0.3">
      <c r="B2" t="s">
        <v>191</v>
      </c>
      <c r="C2" s="49" t="s">
        <v>624</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9</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33" t="s">
        <v>241</v>
      </c>
      <c r="C13" s="222" t="s">
        <v>242</v>
      </c>
      <c r="D13" s="222" t="s">
        <v>280</v>
      </c>
      <c r="E13" s="222"/>
      <c r="G13" s="222"/>
      <c r="H13" s="222"/>
      <c r="I13" s="5"/>
    </row>
    <row r="14" spans="2:9" x14ac:dyDescent="0.3">
      <c r="B14" s="333"/>
      <c r="C14" s="222" t="s">
        <v>252</v>
      </c>
      <c r="D14" s="109">
        <v>16</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16" t="s">
        <v>209</v>
      </c>
      <c r="D25" s="316"/>
      <c r="E25" s="316"/>
      <c r="F25" s="316"/>
      <c r="G25" s="316"/>
      <c r="H25" s="316"/>
    </row>
    <row r="26" spans="1:17" x14ac:dyDescent="0.3">
      <c r="A26" s="331" t="s">
        <v>210</v>
      </c>
      <c r="B26" s="134" t="s">
        <v>211</v>
      </c>
      <c r="C26" s="334" t="s">
        <v>625</v>
      </c>
      <c r="D26" s="315"/>
      <c r="E26" s="315"/>
      <c r="F26" s="315"/>
      <c r="G26" s="315"/>
      <c r="H26" s="315"/>
      <c r="P26" s="131"/>
      <c r="Q26" s="131"/>
    </row>
    <row r="27" spans="1:17" x14ac:dyDescent="0.3">
      <c r="A27" s="331"/>
      <c r="B27" s="134" t="s">
        <v>212</v>
      </c>
      <c r="C27" s="334" t="s">
        <v>626</v>
      </c>
      <c r="D27" s="315"/>
      <c r="E27" s="315"/>
      <c r="F27" s="315"/>
      <c r="G27" s="315"/>
      <c r="H27" s="315"/>
      <c r="P27" s="131"/>
      <c r="Q27" s="131"/>
    </row>
    <row r="28" spans="1:17" x14ac:dyDescent="0.3">
      <c r="A28" s="331"/>
      <c r="B28" s="134" t="s">
        <v>213</v>
      </c>
      <c r="C28" s="334" t="s">
        <v>627</v>
      </c>
      <c r="D28" s="315"/>
      <c r="E28" s="315"/>
      <c r="F28" s="315"/>
      <c r="G28" s="315"/>
      <c r="H28" s="315"/>
      <c r="P28" s="131"/>
      <c r="Q28" s="131"/>
    </row>
    <row r="29" spans="1:17" x14ac:dyDescent="0.3">
      <c r="A29" s="331"/>
      <c r="B29" s="134" t="s">
        <v>214</v>
      </c>
      <c r="C29" s="334" t="s">
        <v>628</v>
      </c>
      <c r="D29" s="315"/>
      <c r="E29" s="315"/>
      <c r="F29" s="315"/>
      <c r="G29" s="315"/>
      <c r="H29" s="315"/>
      <c r="P29" s="31"/>
      <c r="Q29" s="31"/>
    </row>
    <row r="30" spans="1:17" x14ac:dyDescent="0.3">
      <c r="A30" s="331"/>
      <c r="B30" s="134" t="s">
        <v>215</v>
      </c>
      <c r="C30" s="334" t="s">
        <v>629</v>
      </c>
      <c r="D30" s="315"/>
      <c r="E30" s="315"/>
      <c r="F30" s="315"/>
      <c r="G30" s="315"/>
      <c r="H30" s="315"/>
      <c r="P30" s="131"/>
      <c r="Q30" s="131"/>
    </row>
    <row r="31" spans="1:17" x14ac:dyDescent="0.3">
      <c r="A31" s="331" t="s">
        <v>216</v>
      </c>
      <c r="B31" s="134" t="s">
        <v>217</v>
      </c>
      <c r="C31" s="315"/>
      <c r="D31" s="315"/>
      <c r="E31" s="315"/>
      <c r="F31" s="315"/>
      <c r="G31" s="315"/>
      <c r="H31" s="315"/>
      <c r="P31" s="131"/>
      <c r="Q31" s="131"/>
    </row>
    <row r="32" spans="1:17" x14ac:dyDescent="0.3">
      <c r="A32" s="331"/>
      <c r="B32" s="134" t="s">
        <v>218</v>
      </c>
      <c r="C32" s="315"/>
      <c r="D32" s="315"/>
      <c r="E32" s="315"/>
      <c r="F32" s="315"/>
      <c r="G32" s="315"/>
      <c r="H32" s="315"/>
      <c r="P32" s="131"/>
      <c r="Q32" s="131"/>
    </row>
    <row r="33" spans="1:17" x14ac:dyDescent="0.3">
      <c r="A33" s="331"/>
      <c r="B33" s="134" t="s">
        <v>219</v>
      </c>
      <c r="C33" s="315"/>
      <c r="D33" s="315"/>
      <c r="E33" s="315"/>
      <c r="F33" s="315"/>
      <c r="G33" s="315"/>
      <c r="H33" s="315"/>
      <c r="P33" s="131"/>
      <c r="Q33" s="131"/>
    </row>
    <row r="34" spans="1:17" x14ac:dyDescent="0.3">
      <c r="A34" s="331"/>
      <c r="B34" s="134" t="s">
        <v>220</v>
      </c>
      <c r="C34" s="315"/>
      <c r="D34" s="315"/>
      <c r="E34" s="315"/>
      <c r="F34" s="315"/>
      <c r="G34" s="315"/>
      <c r="H34" s="315"/>
      <c r="P34" s="131"/>
      <c r="Q34" s="131"/>
    </row>
    <row r="35" spans="1:17" x14ac:dyDescent="0.3">
      <c r="A35" s="331"/>
      <c r="B35" s="134" t="s">
        <v>221</v>
      </c>
      <c r="C35" s="315"/>
      <c r="D35" s="315"/>
      <c r="E35" s="315"/>
      <c r="F35" s="315"/>
      <c r="G35" s="315"/>
      <c r="H35" s="315"/>
      <c r="P35" s="131"/>
      <c r="Q35" s="131"/>
    </row>
    <row r="36" spans="1:17" x14ac:dyDescent="0.3">
      <c r="A36" s="331"/>
      <c r="B36" s="134" t="s">
        <v>222</v>
      </c>
      <c r="C36" s="315"/>
      <c r="D36" s="315"/>
      <c r="E36" s="315"/>
      <c r="F36" s="315"/>
      <c r="G36" s="315"/>
      <c r="H36" s="315"/>
      <c r="P36" s="131"/>
      <c r="Q36" s="131"/>
    </row>
    <row r="37" spans="1:17" x14ac:dyDescent="0.3">
      <c r="A37" s="331"/>
      <c r="B37" s="134" t="s">
        <v>223</v>
      </c>
      <c r="C37" s="315"/>
      <c r="D37" s="315"/>
      <c r="E37" s="315"/>
      <c r="F37" s="315"/>
      <c r="G37" s="315"/>
      <c r="H37" s="315"/>
      <c r="P37" s="131"/>
      <c r="Q37" s="131"/>
    </row>
    <row r="38" spans="1:17" x14ac:dyDescent="0.3">
      <c r="A38" s="331"/>
      <c r="B38" s="134" t="s">
        <v>224</v>
      </c>
      <c r="C38" s="315"/>
      <c r="D38" s="315"/>
      <c r="E38" s="315"/>
      <c r="F38" s="315"/>
      <c r="G38" s="315"/>
      <c r="H38" s="315"/>
    </row>
    <row r="39" spans="1:17" x14ac:dyDescent="0.3">
      <c r="A39" s="331"/>
      <c r="B39" s="134" t="s">
        <v>225</v>
      </c>
      <c r="C39" s="315"/>
      <c r="D39" s="315"/>
      <c r="E39" s="315"/>
      <c r="F39" s="315"/>
      <c r="G39" s="315"/>
      <c r="H39" s="315"/>
    </row>
    <row r="40" spans="1:17" x14ac:dyDescent="0.3">
      <c r="A40" s="331"/>
      <c r="B40" s="134" t="s">
        <v>226</v>
      </c>
      <c r="C40" s="315"/>
      <c r="D40" s="315"/>
      <c r="E40" s="315"/>
      <c r="F40" s="315"/>
      <c r="G40" s="315"/>
      <c r="H40" s="315"/>
    </row>
    <row r="41" spans="1:17" x14ac:dyDescent="0.3">
      <c r="L41" s="131"/>
      <c r="M41" s="131"/>
    </row>
    <row r="42" spans="1:17" x14ac:dyDescent="0.3">
      <c r="B42" s="49" t="s">
        <v>227</v>
      </c>
      <c r="L42" s="131"/>
      <c r="M42" s="131"/>
    </row>
    <row r="43" spans="1:17" ht="27" x14ac:dyDescent="0.3">
      <c r="B43" s="133" t="s">
        <v>228</v>
      </c>
      <c r="C43" s="223" t="s">
        <v>194</v>
      </c>
      <c r="D43" s="223" t="s">
        <v>195</v>
      </c>
      <c r="E43" s="316" t="s">
        <v>229</v>
      </c>
      <c r="F43" s="316"/>
      <c r="G43" s="316"/>
      <c r="H43" s="316"/>
      <c r="I43" s="316"/>
      <c r="L43" s="131"/>
      <c r="M43" s="131"/>
    </row>
    <row r="44" spans="1:17" ht="15" customHeight="1" x14ac:dyDescent="0.3">
      <c r="B44" s="26" t="s">
        <v>630</v>
      </c>
      <c r="C44" s="84"/>
      <c r="D44" s="84"/>
      <c r="E44" s="334" t="s">
        <v>631</v>
      </c>
      <c r="F44" s="334"/>
      <c r="G44" s="334"/>
      <c r="H44" s="334"/>
      <c r="I44" s="334"/>
      <c r="L44" s="31"/>
      <c r="M44" s="31"/>
    </row>
    <row r="45" spans="1:17" x14ac:dyDescent="0.3">
      <c r="B45" s="250" t="s">
        <v>632</v>
      </c>
      <c r="C45" s="84"/>
      <c r="D45" s="84"/>
      <c r="E45" s="344" t="s">
        <v>633</v>
      </c>
      <c r="F45" s="361"/>
      <c r="G45" s="361"/>
      <c r="H45" s="361"/>
      <c r="I45" s="362"/>
      <c r="L45" s="131"/>
      <c r="M45" s="131"/>
    </row>
    <row r="46" spans="1:17" x14ac:dyDescent="0.3">
      <c r="B46" s="26" t="s">
        <v>634</v>
      </c>
      <c r="C46" s="84"/>
      <c r="D46" s="84"/>
      <c r="E46" s="317" t="s">
        <v>635</v>
      </c>
      <c r="F46" s="318"/>
      <c r="G46" s="318"/>
      <c r="H46" s="318"/>
      <c r="I46" s="319"/>
    </row>
    <row r="47" spans="1:17" x14ac:dyDescent="0.3">
      <c r="B47" s="26" t="s">
        <v>261</v>
      </c>
      <c r="C47" s="84"/>
      <c r="D47" s="84"/>
      <c r="E47" s="317" t="s">
        <v>636</v>
      </c>
      <c r="F47" s="318"/>
      <c r="G47" s="318"/>
      <c r="H47" s="318"/>
      <c r="I47" s="319"/>
    </row>
    <row r="48" spans="1:17" x14ac:dyDescent="0.3">
      <c r="B48" s="84" t="s">
        <v>637</v>
      </c>
      <c r="C48" s="84"/>
      <c r="D48" s="84"/>
      <c r="E48" s="317" t="s">
        <v>638</v>
      </c>
      <c r="F48" s="318"/>
      <c r="G48" s="318"/>
      <c r="H48" s="318"/>
      <c r="I48" s="319"/>
      <c r="L48" s="131"/>
      <c r="M48" s="131"/>
    </row>
    <row r="49" spans="2:22" x14ac:dyDescent="0.3">
      <c r="L49" s="31"/>
      <c r="M49" s="31"/>
    </row>
    <row r="50" spans="2:22" x14ac:dyDescent="0.3">
      <c r="L50" s="131"/>
      <c r="M50" s="131"/>
    </row>
    <row r="51" spans="2:22" x14ac:dyDescent="0.3">
      <c r="L51" s="131"/>
      <c r="M51" s="131"/>
    </row>
    <row r="53" spans="2:22" s="18" customFormat="1" ht="16.5" customHeight="1" x14ac:dyDescent="0.3">
      <c r="B53" s="320" t="s">
        <v>230</v>
      </c>
      <c r="C53" s="320"/>
      <c r="D53" s="320"/>
      <c r="E53" s="320"/>
      <c r="F53" s="320"/>
      <c r="G53" s="320"/>
      <c r="H53" s="320"/>
      <c r="I53" s="320"/>
      <c r="J53" s="320"/>
      <c r="K53" s="320"/>
      <c r="L53" s="320"/>
      <c r="M53" s="320"/>
      <c r="N53" s="320"/>
      <c r="O53" s="320"/>
      <c r="P53" s="320"/>
      <c r="Q53" s="320"/>
      <c r="R53" s="320"/>
      <c r="S53" s="320"/>
      <c r="T53" s="320"/>
      <c r="U53" s="320"/>
      <c r="V53" s="320"/>
    </row>
    <row r="54" spans="2:22" s="18" customFormat="1" ht="16.5" hidden="1" customHeight="1" x14ac:dyDescent="0.3">
      <c r="B54" s="85" t="s">
        <v>231</v>
      </c>
      <c r="C54" s="17" t="s">
        <v>200</v>
      </c>
      <c r="D54" s="17" t="s">
        <v>195</v>
      </c>
      <c r="E54" s="17" t="s">
        <v>232</v>
      </c>
      <c r="F54" s="17" t="s">
        <v>233</v>
      </c>
      <c r="G54" s="17" t="s">
        <v>234</v>
      </c>
      <c r="H54" s="17" t="s">
        <v>235</v>
      </c>
      <c r="I54" s="228" t="s">
        <v>236</v>
      </c>
      <c r="J54" s="321" t="s">
        <v>237</v>
      </c>
      <c r="K54" s="321"/>
      <c r="L54" s="321"/>
      <c r="M54" s="321"/>
      <c r="N54" s="321"/>
      <c r="O54" s="321"/>
      <c r="P54" s="321"/>
      <c r="Q54" s="321"/>
      <c r="R54" s="321"/>
      <c r="S54" s="321"/>
      <c r="T54" s="321"/>
      <c r="U54" s="321"/>
      <c r="V54" s="321"/>
    </row>
    <row r="55" spans="2:22" s="18" customFormat="1" ht="16.5" customHeight="1" x14ac:dyDescent="0.3">
      <c r="B55" s="306" t="s">
        <v>639</v>
      </c>
      <c r="C55" s="312" t="s">
        <v>640</v>
      </c>
      <c r="D55" s="242" t="s">
        <v>641</v>
      </c>
      <c r="E55" s="242"/>
      <c r="F55" s="242"/>
      <c r="G55" s="59">
        <v>1</v>
      </c>
      <c r="H55" s="309" t="s">
        <v>256</v>
      </c>
      <c r="I55" s="309"/>
      <c r="J55" s="322" t="s">
        <v>642</v>
      </c>
      <c r="K55" s="323"/>
      <c r="L55" s="323"/>
      <c r="M55" s="323"/>
      <c r="N55" s="323"/>
      <c r="O55" s="323"/>
      <c r="P55" s="323"/>
      <c r="Q55" s="323"/>
      <c r="R55" s="323"/>
      <c r="S55" s="323"/>
      <c r="T55" s="323"/>
      <c r="U55" s="323"/>
      <c r="V55" s="324"/>
    </row>
    <row r="56" spans="2:22" s="18" customFormat="1" ht="15" customHeight="1" x14ac:dyDescent="0.3">
      <c r="B56" s="307"/>
      <c r="C56" s="313"/>
      <c r="D56" s="242" t="s">
        <v>643</v>
      </c>
      <c r="E56" s="242"/>
      <c r="F56" s="242"/>
      <c r="G56" s="59">
        <v>0</v>
      </c>
      <c r="H56" s="310"/>
      <c r="I56" s="310"/>
      <c r="J56" s="325"/>
      <c r="K56" s="326"/>
      <c r="L56" s="326"/>
      <c r="M56" s="326"/>
      <c r="N56" s="326"/>
      <c r="O56" s="326"/>
      <c r="P56" s="326"/>
      <c r="Q56" s="326"/>
      <c r="R56" s="326"/>
      <c r="S56" s="326"/>
      <c r="T56" s="326"/>
      <c r="U56" s="326"/>
      <c r="V56" s="327"/>
    </row>
    <row r="57" spans="2:22" s="18" customFormat="1" ht="15" customHeight="1" x14ac:dyDescent="0.3">
      <c r="B57" s="308"/>
      <c r="C57" s="314"/>
      <c r="D57" s="242" t="s">
        <v>252</v>
      </c>
      <c r="E57" s="242"/>
      <c r="F57" s="242"/>
      <c r="G57" s="43">
        <v>0.53</v>
      </c>
      <c r="H57" s="311"/>
      <c r="I57" s="311"/>
      <c r="J57" s="328"/>
      <c r="K57" s="329"/>
      <c r="L57" s="329"/>
      <c r="M57" s="329"/>
      <c r="N57" s="329"/>
      <c r="O57" s="329"/>
      <c r="P57" s="329"/>
      <c r="Q57" s="329"/>
      <c r="R57" s="329"/>
      <c r="S57" s="329"/>
      <c r="T57" s="329"/>
      <c r="U57" s="329"/>
      <c r="V57" s="330"/>
    </row>
    <row r="58" spans="2:22" s="18" customFormat="1" ht="15" customHeight="1" x14ac:dyDescent="0.3">
      <c r="B58" s="26" t="s">
        <v>630</v>
      </c>
      <c r="C58" s="242"/>
      <c r="D58" s="272"/>
      <c r="E58" s="242"/>
      <c r="F58" s="242"/>
      <c r="G58" s="272">
        <v>1.83</v>
      </c>
      <c r="H58" s="221" t="s">
        <v>497</v>
      </c>
      <c r="I58" s="221" t="s">
        <v>644</v>
      </c>
      <c r="J58" s="288" t="s">
        <v>645</v>
      </c>
      <c r="K58" s="289"/>
      <c r="L58" s="289"/>
      <c r="M58" s="289"/>
      <c r="N58" s="289"/>
      <c r="O58" s="289"/>
      <c r="P58" s="289"/>
      <c r="Q58" s="289"/>
      <c r="R58" s="289"/>
      <c r="S58" s="289"/>
      <c r="T58" s="289"/>
      <c r="U58" s="289"/>
      <c r="V58" s="290"/>
    </row>
    <row r="59" spans="2:22" s="18" customFormat="1" ht="15" customHeight="1" x14ac:dyDescent="0.3">
      <c r="B59" s="229" t="s">
        <v>646</v>
      </c>
      <c r="C59" s="232"/>
      <c r="D59" s="242"/>
      <c r="E59" s="242"/>
      <c r="F59" s="242"/>
      <c r="G59" s="272"/>
      <c r="H59" s="235" t="s">
        <v>264</v>
      </c>
      <c r="I59" s="235" t="s">
        <v>647</v>
      </c>
      <c r="J59" s="322" t="s">
        <v>648</v>
      </c>
      <c r="K59" s="323"/>
      <c r="L59" s="323"/>
      <c r="M59" s="323"/>
      <c r="N59" s="323"/>
      <c r="O59" s="323"/>
      <c r="P59" s="323"/>
      <c r="Q59" s="323"/>
      <c r="R59" s="323"/>
      <c r="S59" s="323"/>
      <c r="T59" s="323"/>
      <c r="U59" s="323"/>
      <c r="V59" s="324"/>
    </row>
    <row r="60" spans="2:22" s="18" customFormat="1" ht="15" customHeight="1" x14ac:dyDescent="0.3">
      <c r="B60" s="229" t="s">
        <v>649</v>
      </c>
      <c r="C60" s="232"/>
      <c r="D60" s="242"/>
      <c r="E60" s="242"/>
      <c r="F60" s="242"/>
      <c r="G60" s="272"/>
      <c r="H60" s="235" t="s">
        <v>256</v>
      </c>
      <c r="I60" s="235"/>
      <c r="J60" s="322" t="s">
        <v>650</v>
      </c>
      <c r="K60" s="323"/>
      <c r="L60" s="323"/>
      <c r="M60" s="323"/>
      <c r="N60" s="323"/>
      <c r="O60" s="323"/>
      <c r="P60" s="323"/>
      <c r="Q60" s="323"/>
      <c r="R60" s="323"/>
      <c r="S60" s="323"/>
      <c r="T60" s="323"/>
      <c r="U60" s="323"/>
      <c r="V60" s="324"/>
    </row>
    <row r="61" spans="2:22" s="18" customFormat="1" ht="15" customHeight="1" x14ac:dyDescent="0.3">
      <c r="B61" s="229" t="s">
        <v>632</v>
      </c>
      <c r="C61" s="232"/>
      <c r="D61" s="242"/>
      <c r="E61" s="242"/>
      <c r="F61" s="242"/>
      <c r="G61" s="272">
        <v>1.43</v>
      </c>
      <c r="H61" s="235" t="s">
        <v>497</v>
      </c>
      <c r="I61" s="235" t="s">
        <v>647</v>
      </c>
      <c r="J61" s="322" t="s">
        <v>651</v>
      </c>
      <c r="K61" s="323"/>
      <c r="L61" s="323"/>
      <c r="M61" s="323"/>
      <c r="N61" s="323"/>
      <c r="O61" s="323"/>
      <c r="P61" s="323"/>
      <c r="Q61" s="323"/>
      <c r="R61" s="323"/>
      <c r="S61" s="323"/>
      <c r="T61" s="323"/>
      <c r="U61" s="323"/>
      <c r="V61" s="324"/>
    </row>
    <row r="62" spans="2:22" s="18" customFormat="1" ht="15" customHeight="1" x14ac:dyDescent="0.3">
      <c r="B62" s="229" t="s">
        <v>652</v>
      </c>
      <c r="C62" s="232"/>
      <c r="D62" s="242"/>
      <c r="E62" s="242"/>
      <c r="F62" s="242"/>
      <c r="G62" s="272"/>
      <c r="H62" s="235" t="s">
        <v>264</v>
      </c>
      <c r="I62" s="235" t="s">
        <v>647</v>
      </c>
      <c r="J62" s="322" t="s">
        <v>653</v>
      </c>
      <c r="K62" s="323"/>
      <c r="L62" s="323"/>
      <c r="M62" s="323"/>
      <c r="N62" s="323"/>
      <c r="O62" s="323"/>
      <c r="P62" s="323"/>
      <c r="Q62" s="323"/>
      <c r="R62" s="323"/>
      <c r="S62" s="323"/>
      <c r="T62" s="323"/>
      <c r="U62" s="323"/>
      <c r="V62" s="324"/>
    </row>
    <row r="63" spans="2:22" s="18" customFormat="1" ht="15" customHeight="1" x14ac:dyDescent="0.3">
      <c r="B63" s="250" t="s">
        <v>654</v>
      </c>
      <c r="C63" s="232"/>
      <c r="D63" s="242"/>
      <c r="E63" s="242"/>
      <c r="F63" s="242"/>
      <c r="G63" s="272"/>
      <c r="H63" s="235" t="s">
        <v>256</v>
      </c>
      <c r="I63" s="235"/>
      <c r="J63" s="322" t="s">
        <v>655</v>
      </c>
      <c r="K63" s="323"/>
      <c r="L63" s="323"/>
      <c r="M63" s="323"/>
      <c r="N63" s="323"/>
      <c r="O63" s="323"/>
      <c r="P63" s="323"/>
      <c r="Q63" s="323"/>
      <c r="R63" s="323"/>
      <c r="S63" s="323"/>
      <c r="T63" s="323"/>
      <c r="U63" s="323"/>
      <c r="V63" s="324"/>
    </row>
    <row r="64" spans="2:22" s="18" customFormat="1" ht="15" customHeight="1" x14ac:dyDescent="0.3">
      <c r="B64" s="306" t="s">
        <v>656</v>
      </c>
      <c r="C64" s="312" t="s">
        <v>657</v>
      </c>
      <c r="D64" s="272" t="s">
        <v>658</v>
      </c>
      <c r="E64" s="242"/>
      <c r="F64" s="242"/>
      <c r="G64" s="34">
        <v>2500</v>
      </c>
      <c r="H64" s="309" t="s">
        <v>264</v>
      </c>
      <c r="I64" s="309" t="s">
        <v>343</v>
      </c>
      <c r="J64" s="322" t="s">
        <v>659</v>
      </c>
      <c r="K64" s="323"/>
      <c r="L64" s="323"/>
      <c r="M64" s="323"/>
      <c r="N64" s="323"/>
      <c r="O64" s="323"/>
      <c r="P64" s="323"/>
      <c r="Q64" s="323"/>
      <c r="R64" s="323"/>
      <c r="S64" s="323"/>
      <c r="T64" s="323"/>
      <c r="U64" s="323"/>
      <c r="V64" s="324"/>
    </row>
    <row r="65" spans="2:22" s="18" customFormat="1" ht="15" customHeight="1" x14ac:dyDescent="0.3">
      <c r="B65" s="307"/>
      <c r="C65" s="313"/>
      <c r="D65" s="272" t="s">
        <v>660</v>
      </c>
      <c r="E65" s="242"/>
      <c r="F65" s="272"/>
      <c r="G65" s="34">
        <v>11250</v>
      </c>
      <c r="H65" s="310"/>
      <c r="I65" s="310"/>
      <c r="J65" s="325"/>
      <c r="K65" s="326"/>
      <c r="L65" s="326"/>
      <c r="M65" s="326"/>
      <c r="N65" s="326"/>
      <c r="O65" s="326"/>
      <c r="P65" s="326"/>
      <c r="Q65" s="326"/>
      <c r="R65" s="326"/>
      <c r="S65" s="326"/>
      <c r="T65" s="326"/>
      <c r="U65" s="326"/>
      <c r="V65" s="327"/>
    </row>
    <row r="66" spans="2:22" s="18" customFormat="1" ht="15" customHeight="1" x14ac:dyDescent="0.3">
      <c r="B66" s="307"/>
      <c r="C66" s="313"/>
      <c r="D66" s="272" t="s">
        <v>661</v>
      </c>
      <c r="E66" s="242"/>
      <c r="F66" s="272"/>
      <c r="G66" s="34">
        <v>9588</v>
      </c>
      <c r="H66" s="310"/>
      <c r="I66" s="310"/>
      <c r="J66" s="325"/>
      <c r="K66" s="326"/>
      <c r="L66" s="326"/>
      <c r="M66" s="326"/>
      <c r="N66" s="326"/>
      <c r="O66" s="326"/>
      <c r="P66" s="326"/>
      <c r="Q66" s="326"/>
      <c r="R66" s="326"/>
      <c r="S66" s="326"/>
      <c r="T66" s="326"/>
      <c r="U66" s="326"/>
      <c r="V66" s="327"/>
    </row>
    <row r="67" spans="2:22" s="18" customFormat="1" ht="15" customHeight="1" x14ac:dyDescent="0.3">
      <c r="B67" s="307"/>
      <c r="C67" s="313"/>
      <c r="D67" s="272" t="s">
        <v>662</v>
      </c>
      <c r="E67" s="242"/>
      <c r="F67" s="272"/>
      <c r="G67" s="34">
        <v>15779</v>
      </c>
      <c r="H67" s="310"/>
      <c r="I67" s="310"/>
      <c r="J67" s="325"/>
      <c r="K67" s="326"/>
      <c r="L67" s="326"/>
      <c r="M67" s="326"/>
      <c r="N67" s="326"/>
      <c r="O67" s="326"/>
      <c r="P67" s="326"/>
      <c r="Q67" s="326"/>
      <c r="R67" s="326"/>
      <c r="S67" s="326"/>
      <c r="T67" s="326"/>
      <c r="U67" s="326"/>
      <c r="V67" s="327"/>
    </row>
    <row r="68" spans="2:22" s="18" customFormat="1" ht="15" customHeight="1" x14ac:dyDescent="0.3">
      <c r="B68" s="307"/>
      <c r="C68" s="313"/>
      <c r="D68" s="272" t="s">
        <v>663</v>
      </c>
      <c r="E68" s="242"/>
      <c r="F68" s="242"/>
      <c r="G68" s="34">
        <v>3653</v>
      </c>
      <c r="H68" s="310"/>
      <c r="I68" s="310"/>
      <c r="J68" s="325"/>
      <c r="K68" s="326"/>
      <c r="L68" s="326"/>
      <c r="M68" s="326"/>
      <c r="N68" s="326"/>
      <c r="O68" s="326"/>
      <c r="P68" s="326"/>
      <c r="Q68" s="326"/>
      <c r="R68" s="326"/>
      <c r="S68" s="326"/>
      <c r="T68" s="326"/>
      <c r="U68" s="326"/>
      <c r="V68" s="327"/>
    </row>
    <row r="69" spans="2:22" s="18" customFormat="1" ht="15" customHeight="1" x14ac:dyDescent="0.3">
      <c r="B69" s="307"/>
      <c r="C69" s="313"/>
      <c r="D69" s="272" t="s">
        <v>664</v>
      </c>
      <c r="E69" s="242"/>
      <c r="F69" s="242"/>
      <c r="G69" s="34">
        <v>3653</v>
      </c>
      <c r="H69" s="310"/>
      <c r="I69" s="310"/>
      <c r="J69" s="325"/>
      <c r="K69" s="326"/>
      <c r="L69" s="326"/>
      <c r="M69" s="326"/>
      <c r="N69" s="326"/>
      <c r="O69" s="326"/>
      <c r="P69" s="326"/>
      <c r="Q69" s="326"/>
      <c r="R69" s="326"/>
      <c r="S69" s="326"/>
      <c r="T69" s="326"/>
      <c r="U69" s="326"/>
      <c r="V69" s="327"/>
    </row>
    <row r="70" spans="2:22" s="18" customFormat="1" ht="15" customHeight="1" x14ac:dyDescent="0.3">
      <c r="B70" s="307"/>
      <c r="C70" s="313"/>
      <c r="D70" s="272" t="s">
        <v>665</v>
      </c>
      <c r="E70" s="242"/>
      <c r="F70" s="242"/>
      <c r="G70" s="34">
        <v>2500</v>
      </c>
      <c r="H70" s="310"/>
      <c r="I70" s="310"/>
      <c r="J70" s="325"/>
      <c r="K70" s="326"/>
      <c r="L70" s="326"/>
      <c r="M70" s="326"/>
      <c r="N70" s="326"/>
      <c r="O70" s="326"/>
      <c r="P70" s="326"/>
      <c r="Q70" s="326"/>
      <c r="R70" s="326"/>
      <c r="S70" s="326"/>
      <c r="T70" s="326"/>
      <c r="U70" s="326"/>
      <c r="V70" s="327"/>
    </row>
    <row r="71" spans="2:22" s="18" customFormat="1" ht="15" customHeight="1" x14ac:dyDescent="0.3">
      <c r="B71" s="307"/>
      <c r="C71" s="313"/>
      <c r="D71" s="272" t="s">
        <v>666</v>
      </c>
      <c r="E71" s="242"/>
      <c r="F71" s="242"/>
      <c r="G71" s="34">
        <v>3000</v>
      </c>
      <c r="H71" s="310"/>
      <c r="I71" s="310"/>
      <c r="J71" s="325"/>
      <c r="K71" s="326"/>
      <c r="L71" s="326"/>
      <c r="M71" s="326"/>
      <c r="N71" s="326"/>
      <c r="O71" s="326"/>
      <c r="P71" s="326"/>
      <c r="Q71" s="326"/>
      <c r="R71" s="326"/>
      <c r="S71" s="326"/>
      <c r="T71" s="326"/>
      <c r="U71" s="326"/>
      <c r="V71" s="327"/>
    </row>
    <row r="72" spans="2:22" s="18" customFormat="1" ht="15" customHeight="1" x14ac:dyDescent="0.3">
      <c r="B72" s="307"/>
      <c r="C72" s="313"/>
      <c r="D72" s="272" t="s">
        <v>667</v>
      </c>
      <c r="E72" s="242"/>
      <c r="F72" s="242"/>
      <c r="G72" s="34">
        <v>9000</v>
      </c>
      <c r="H72" s="310"/>
      <c r="I72" s="310"/>
      <c r="J72" s="325"/>
      <c r="K72" s="326"/>
      <c r="L72" s="326"/>
      <c r="M72" s="326"/>
      <c r="N72" s="326"/>
      <c r="O72" s="326"/>
      <c r="P72" s="326"/>
      <c r="Q72" s="326"/>
      <c r="R72" s="326"/>
      <c r="S72" s="326"/>
      <c r="T72" s="326"/>
      <c r="U72" s="326"/>
      <c r="V72" s="327"/>
    </row>
    <row r="73" spans="2:22" s="18" customFormat="1" ht="15" customHeight="1" x14ac:dyDescent="0.3">
      <c r="B73" s="307"/>
      <c r="C73" s="313"/>
      <c r="D73" s="242" t="s">
        <v>668</v>
      </c>
      <c r="E73" s="242"/>
      <c r="F73" s="242"/>
      <c r="G73" s="33">
        <v>16436</v>
      </c>
      <c r="H73" s="310"/>
      <c r="I73" s="310"/>
      <c r="J73" s="325"/>
      <c r="K73" s="326"/>
      <c r="L73" s="326"/>
      <c r="M73" s="326"/>
      <c r="N73" s="326"/>
      <c r="O73" s="326"/>
      <c r="P73" s="326"/>
      <c r="Q73" s="326"/>
      <c r="R73" s="326"/>
      <c r="S73" s="326"/>
      <c r="T73" s="326"/>
      <c r="U73" s="326"/>
      <c r="V73" s="327"/>
    </row>
    <row r="74" spans="2:22" s="18" customFormat="1" ht="15" customHeight="1" x14ac:dyDescent="0.3">
      <c r="B74" s="307"/>
      <c r="C74" s="313"/>
      <c r="D74" s="272" t="s">
        <v>669</v>
      </c>
      <c r="E74" s="242"/>
      <c r="F74" s="242"/>
      <c r="G74" s="34">
        <v>1826</v>
      </c>
      <c r="H74" s="310"/>
      <c r="I74" s="310"/>
      <c r="J74" s="325"/>
      <c r="K74" s="326"/>
      <c r="L74" s="326"/>
      <c r="M74" s="326"/>
      <c r="N74" s="326"/>
      <c r="O74" s="326"/>
      <c r="P74" s="326"/>
      <c r="Q74" s="326"/>
      <c r="R74" s="326"/>
      <c r="S74" s="326"/>
      <c r="T74" s="326"/>
      <c r="U74" s="326"/>
      <c r="V74" s="327"/>
    </row>
    <row r="75" spans="2:22" s="18" customFormat="1" ht="15" customHeight="1" x14ac:dyDescent="0.3">
      <c r="B75" s="307"/>
      <c r="C75" s="313"/>
      <c r="D75" s="272" t="s">
        <v>670</v>
      </c>
      <c r="E75" s="242"/>
      <c r="F75" s="242"/>
      <c r="G75" s="34">
        <v>1278</v>
      </c>
      <c r="H75" s="310"/>
      <c r="I75" s="310"/>
      <c r="J75" s="325"/>
      <c r="K75" s="326"/>
      <c r="L75" s="326"/>
      <c r="M75" s="326"/>
      <c r="N75" s="326"/>
      <c r="O75" s="326"/>
      <c r="P75" s="326"/>
      <c r="Q75" s="326"/>
      <c r="R75" s="326"/>
      <c r="S75" s="326"/>
      <c r="T75" s="326"/>
      <c r="U75" s="326"/>
      <c r="V75" s="327"/>
    </row>
    <row r="76" spans="2:22" s="18" customFormat="1" ht="15" customHeight="1" x14ac:dyDescent="0.3">
      <c r="B76" s="308"/>
      <c r="C76" s="314"/>
      <c r="D76" s="272" t="s">
        <v>549</v>
      </c>
      <c r="E76" s="242"/>
      <c r="F76" s="242"/>
      <c r="G76" s="34">
        <v>5000</v>
      </c>
      <c r="H76" s="311"/>
      <c r="I76" s="311"/>
      <c r="J76" s="328"/>
      <c r="K76" s="329"/>
      <c r="L76" s="329"/>
      <c r="M76" s="329"/>
      <c r="N76" s="329"/>
      <c r="O76" s="329"/>
      <c r="P76" s="329"/>
      <c r="Q76" s="329"/>
      <c r="R76" s="329"/>
      <c r="S76" s="329"/>
      <c r="T76" s="329"/>
      <c r="U76" s="329"/>
      <c r="V76" s="330"/>
    </row>
    <row r="77" spans="2:22" s="18" customFormat="1" ht="28.8" x14ac:dyDescent="0.3">
      <c r="B77" s="306" t="s">
        <v>634</v>
      </c>
      <c r="C77" s="312" t="s">
        <v>671</v>
      </c>
      <c r="D77" s="242" t="s">
        <v>672</v>
      </c>
      <c r="E77" s="242"/>
      <c r="F77" s="242"/>
      <c r="G77" s="72">
        <v>8.2199999999999995E-2</v>
      </c>
      <c r="H77" s="309" t="s">
        <v>497</v>
      </c>
      <c r="I77" s="338" t="s">
        <v>673</v>
      </c>
      <c r="J77" s="322" t="s">
        <v>674</v>
      </c>
      <c r="K77" s="323"/>
      <c r="L77" s="323"/>
      <c r="M77" s="323"/>
      <c r="N77" s="323"/>
      <c r="O77" s="323"/>
      <c r="P77" s="323"/>
      <c r="Q77" s="323"/>
      <c r="R77" s="323"/>
      <c r="S77" s="323"/>
      <c r="T77" s="323"/>
      <c r="U77" s="323"/>
      <c r="V77" s="324"/>
    </row>
    <row r="78" spans="2:22" s="18" customFormat="1" ht="28.8" x14ac:dyDescent="0.3">
      <c r="B78" s="308"/>
      <c r="C78" s="314"/>
      <c r="D78" s="242" t="s">
        <v>675</v>
      </c>
      <c r="E78" s="242"/>
      <c r="F78" s="242"/>
      <c r="G78" s="72">
        <v>4.0300000000000002E-2</v>
      </c>
      <c r="H78" s="311"/>
      <c r="I78" s="340"/>
      <c r="J78" s="328"/>
      <c r="K78" s="329"/>
      <c r="L78" s="329"/>
      <c r="M78" s="329"/>
      <c r="N78" s="329"/>
      <c r="O78" s="329"/>
      <c r="P78" s="329"/>
      <c r="Q78" s="329"/>
      <c r="R78" s="329"/>
      <c r="S78" s="329"/>
      <c r="T78" s="329"/>
      <c r="U78" s="329"/>
      <c r="V78" s="330"/>
    </row>
    <row r="79" spans="2:22" s="18" customFormat="1" x14ac:dyDescent="0.3">
      <c r="B79" s="26" t="s">
        <v>676</v>
      </c>
      <c r="C79" s="242"/>
      <c r="D79" s="272"/>
      <c r="E79" s="242"/>
      <c r="F79" s="242"/>
      <c r="G79" s="272">
        <v>8.33</v>
      </c>
      <c r="H79" s="221" t="s">
        <v>256</v>
      </c>
      <c r="I79" s="221" t="s">
        <v>677</v>
      </c>
      <c r="J79" s="288" t="s">
        <v>678</v>
      </c>
      <c r="K79" s="289"/>
      <c r="L79" s="289"/>
      <c r="M79" s="289"/>
      <c r="N79" s="289"/>
      <c r="O79" s="289"/>
      <c r="P79" s="289"/>
      <c r="Q79" s="289"/>
      <c r="R79" s="289"/>
      <c r="S79" s="289"/>
      <c r="T79" s="289"/>
      <c r="U79" s="289"/>
      <c r="V79" s="290"/>
    </row>
    <row r="80" spans="2:22" s="18" customFormat="1" x14ac:dyDescent="0.3">
      <c r="B80" s="26" t="s">
        <v>679</v>
      </c>
      <c r="C80" s="242"/>
      <c r="D80" s="272"/>
      <c r="E80" s="242"/>
      <c r="F80" s="242"/>
      <c r="G80" s="277">
        <v>1</v>
      </c>
      <c r="H80" s="221" t="s">
        <v>256</v>
      </c>
      <c r="I80" s="221" t="s">
        <v>349</v>
      </c>
      <c r="J80" s="288" t="s">
        <v>680</v>
      </c>
      <c r="K80" s="289"/>
      <c r="L80" s="289"/>
      <c r="M80" s="289"/>
      <c r="N80" s="289"/>
      <c r="O80" s="289"/>
      <c r="P80" s="289"/>
      <c r="Q80" s="289"/>
      <c r="R80" s="289"/>
      <c r="S80" s="289"/>
      <c r="T80" s="289"/>
      <c r="U80" s="289"/>
      <c r="V80" s="290"/>
    </row>
    <row r="81" spans="2:22" s="18" customFormat="1" ht="15" customHeight="1" x14ac:dyDescent="0.3">
      <c r="B81" s="306" t="s">
        <v>681</v>
      </c>
      <c r="C81" s="312" t="s">
        <v>682</v>
      </c>
      <c r="D81" s="242" t="s">
        <v>683</v>
      </c>
      <c r="E81" s="242"/>
      <c r="F81" s="242"/>
      <c r="G81" s="34">
        <v>86</v>
      </c>
      <c r="H81" s="309" t="s">
        <v>256</v>
      </c>
      <c r="I81" s="309" t="s">
        <v>357</v>
      </c>
      <c r="J81" s="322" t="s">
        <v>684</v>
      </c>
      <c r="K81" s="323"/>
      <c r="L81" s="323"/>
      <c r="M81" s="323"/>
      <c r="N81" s="323"/>
      <c r="O81" s="323"/>
      <c r="P81" s="323"/>
      <c r="Q81" s="323"/>
      <c r="R81" s="323"/>
      <c r="S81" s="323"/>
      <c r="T81" s="323"/>
      <c r="U81" s="323"/>
      <c r="V81" s="324"/>
    </row>
    <row r="82" spans="2:22" s="18" customFormat="1" ht="15" customHeight="1" x14ac:dyDescent="0.3">
      <c r="B82" s="308"/>
      <c r="C82" s="314"/>
      <c r="D82" s="272" t="s">
        <v>685</v>
      </c>
      <c r="E82" s="242"/>
      <c r="F82" s="242"/>
      <c r="G82" s="34">
        <v>93</v>
      </c>
      <c r="H82" s="311"/>
      <c r="I82" s="311"/>
      <c r="J82" s="328"/>
      <c r="K82" s="329"/>
      <c r="L82" s="329"/>
      <c r="M82" s="329"/>
      <c r="N82" s="329"/>
      <c r="O82" s="329"/>
      <c r="P82" s="329"/>
      <c r="Q82" s="329"/>
      <c r="R82" s="329"/>
      <c r="S82" s="329"/>
      <c r="T82" s="329"/>
      <c r="U82" s="329"/>
      <c r="V82" s="330"/>
    </row>
    <row r="83" spans="2:22" s="18" customFormat="1" ht="15" customHeight="1" x14ac:dyDescent="0.3">
      <c r="B83" s="26" t="s">
        <v>686</v>
      </c>
      <c r="C83" s="242"/>
      <c r="D83" s="272"/>
      <c r="E83" s="242"/>
      <c r="F83" s="242"/>
      <c r="G83" s="277">
        <v>56.5</v>
      </c>
      <c r="H83" s="221" t="s">
        <v>256</v>
      </c>
      <c r="I83" s="221" t="s">
        <v>357</v>
      </c>
      <c r="J83" s="288" t="s">
        <v>687</v>
      </c>
      <c r="K83" s="289"/>
      <c r="L83" s="289"/>
      <c r="M83" s="289"/>
      <c r="N83" s="289"/>
      <c r="O83" s="289"/>
      <c r="P83" s="289"/>
      <c r="Q83" s="289"/>
      <c r="R83" s="289"/>
      <c r="S83" s="289"/>
      <c r="T83" s="289"/>
      <c r="U83" s="289"/>
      <c r="V83" s="290"/>
    </row>
    <row r="84" spans="2:22" s="18" customFormat="1" ht="30" customHeight="1" x14ac:dyDescent="0.3">
      <c r="B84" s="306" t="s">
        <v>688</v>
      </c>
      <c r="C84" s="312" t="s">
        <v>671</v>
      </c>
      <c r="D84" s="242" t="s">
        <v>689</v>
      </c>
      <c r="E84" s="242"/>
      <c r="F84" s="242"/>
      <c r="G84" s="43">
        <v>0.98</v>
      </c>
      <c r="H84" s="309" t="s">
        <v>256</v>
      </c>
      <c r="I84" s="309" t="s">
        <v>690</v>
      </c>
      <c r="J84" s="322" t="s">
        <v>691</v>
      </c>
      <c r="K84" s="323"/>
      <c r="L84" s="323"/>
      <c r="M84" s="323"/>
      <c r="N84" s="323"/>
      <c r="O84" s="323"/>
      <c r="P84" s="323"/>
      <c r="Q84" s="323"/>
      <c r="R84" s="323"/>
      <c r="S84" s="323"/>
      <c r="T84" s="323"/>
      <c r="U84" s="323"/>
      <c r="V84" s="324"/>
    </row>
    <row r="85" spans="2:22" s="18" customFormat="1" ht="28.8" x14ac:dyDescent="0.3">
      <c r="B85" s="308"/>
      <c r="C85" s="314"/>
      <c r="D85" s="242" t="s">
        <v>692</v>
      </c>
      <c r="E85" s="242"/>
      <c r="F85" s="242"/>
      <c r="G85" s="59">
        <v>2</v>
      </c>
      <c r="H85" s="311"/>
      <c r="I85" s="311"/>
      <c r="J85" s="328"/>
      <c r="K85" s="329"/>
      <c r="L85" s="329"/>
      <c r="M85" s="329"/>
      <c r="N85" s="329"/>
      <c r="O85" s="329"/>
      <c r="P85" s="329"/>
      <c r="Q85" s="329"/>
      <c r="R85" s="329"/>
      <c r="S85" s="329"/>
      <c r="T85" s="329"/>
      <c r="U85" s="329"/>
      <c r="V85" s="330"/>
    </row>
    <row r="86" spans="2:22" s="18" customFormat="1" x14ac:dyDescent="0.3">
      <c r="B86" s="26" t="s">
        <v>392</v>
      </c>
      <c r="C86" s="242"/>
      <c r="D86" s="242"/>
      <c r="E86" s="242"/>
      <c r="F86" s="242"/>
      <c r="G86" s="33">
        <v>3412</v>
      </c>
      <c r="H86" s="221" t="s">
        <v>256</v>
      </c>
      <c r="I86" s="221" t="s">
        <v>693</v>
      </c>
      <c r="J86" s="288" t="s">
        <v>694</v>
      </c>
      <c r="K86" s="289"/>
      <c r="L86" s="289"/>
      <c r="M86" s="289"/>
      <c r="N86" s="289"/>
      <c r="O86" s="289"/>
      <c r="P86" s="289"/>
      <c r="Q86" s="289"/>
      <c r="R86" s="289"/>
      <c r="S86" s="289"/>
      <c r="T86" s="289"/>
      <c r="U86" s="289"/>
      <c r="V86" s="290"/>
    </row>
    <row r="87" spans="2:22" s="18" customFormat="1" ht="15" customHeight="1" x14ac:dyDescent="0.3">
      <c r="B87" s="26" t="s">
        <v>695</v>
      </c>
      <c r="C87" s="242"/>
      <c r="D87" s="242"/>
      <c r="E87" s="242"/>
      <c r="F87" s="242"/>
      <c r="G87" s="278">
        <v>1</v>
      </c>
      <c r="H87" s="221" t="s">
        <v>256</v>
      </c>
      <c r="I87" s="221"/>
      <c r="J87" s="288" t="s">
        <v>696</v>
      </c>
      <c r="K87" s="289"/>
      <c r="L87" s="289"/>
      <c r="M87" s="289"/>
      <c r="N87" s="289"/>
      <c r="O87" s="289"/>
      <c r="P87" s="289"/>
      <c r="Q87" s="289"/>
      <c r="R87" s="289"/>
      <c r="S87" s="289"/>
      <c r="T87" s="289"/>
      <c r="U87" s="289"/>
      <c r="V87" s="290"/>
    </row>
    <row r="88" spans="2:22" s="18" customFormat="1" ht="15" customHeight="1" x14ac:dyDescent="0.3">
      <c r="B88" s="306" t="s">
        <v>697</v>
      </c>
      <c r="C88" s="312" t="s">
        <v>698</v>
      </c>
      <c r="D88" s="373" t="s">
        <v>699</v>
      </c>
      <c r="E88" s="312" t="s">
        <v>657</v>
      </c>
      <c r="F88" s="147" t="s">
        <v>658</v>
      </c>
      <c r="G88" s="146">
        <v>44.9</v>
      </c>
      <c r="H88" s="309" t="s">
        <v>497</v>
      </c>
      <c r="I88" s="309" t="s">
        <v>434</v>
      </c>
      <c r="J88" s="322" t="s">
        <v>700</v>
      </c>
      <c r="K88" s="323"/>
      <c r="L88" s="323"/>
      <c r="M88" s="323"/>
      <c r="N88" s="323"/>
      <c r="O88" s="323"/>
      <c r="P88" s="323"/>
      <c r="Q88" s="323"/>
      <c r="R88" s="323"/>
      <c r="S88" s="323"/>
      <c r="T88" s="323"/>
      <c r="U88" s="323"/>
      <c r="V88" s="324"/>
    </row>
    <row r="89" spans="2:22" s="18" customFormat="1" ht="15" customHeight="1" x14ac:dyDescent="0.3">
      <c r="B89" s="307"/>
      <c r="C89" s="313"/>
      <c r="D89" s="374"/>
      <c r="E89" s="313"/>
      <c r="F89" s="147" t="s">
        <v>660</v>
      </c>
      <c r="G89" s="146">
        <v>202.2</v>
      </c>
      <c r="H89" s="310"/>
      <c r="I89" s="310"/>
      <c r="J89" s="325"/>
      <c r="K89" s="326"/>
      <c r="L89" s="326"/>
      <c r="M89" s="326"/>
      <c r="N89" s="326"/>
      <c r="O89" s="326"/>
      <c r="P89" s="326"/>
      <c r="Q89" s="326"/>
      <c r="R89" s="326"/>
      <c r="S89" s="326"/>
      <c r="T89" s="326"/>
      <c r="U89" s="326"/>
      <c r="V89" s="327"/>
    </row>
    <row r="90" spans="2:22" s="18" customFormat="1" ht="15" customHeight="1" x14ac:dyDescent="0.3">
      <c r="B90" s="307"/>
      <c r="C90" s="313"/>
      <c r="D90" s="374"/>
      <c r="E90" s="313"/>
      <c r="F90" s="147" t="s">
        <v>661</v>
      </c>
      <c r="G90" s="146">
        <v>172.3</v>
      </c>
      <c r="H90" s="310"/>
      <c r="I90" s="310"/>
      <c r="J90" s="325"/>
      <c r="K90" s="326"/>
      <c r="L90" s="326"/>
      <c r="M90" s="326"/>
      <c r="N90" s="326"/>
      <c r="O90" s="326"/>
      <c r="P90" s="326"/>
      <c r="Q90" s="326"/>
      <c r="R90" s="326"/>
      <c r="S90" s="326"/>
      <c r="T90" s="326"/>
      <c r="U90" s="326"/>
      <c r="V90" s="327"/>
    </row>
    <row r="91" spans="2:22" s="18" customFormat="1" ht="15" customHeight="1" x14ac:dyDescent="0.3">
      <c r="B91" s="307"/>
      <c r="C91" s="313"/>
      <c r="D91" s="374"/>
      <c r="E91" s="313"/>
      <c r="F91" s="147" t="s">
        <v>662</v>
      </c>
      <c r="G91" s="146">
        <v>283.5</v>
      </c>
      <c r="H91" s="310"/>
      <c r="I91" s="310"/>
      <c r="J91" s="325"/>
      <c r="K91" s="326"/>
      <c r="L91" s="326"/>
      <c r="M91" s="326"/>
      <c r="N91" s="326"/>
      <c r="O91" s="326"/>
      <c r="P91" s="326"/>
      <c r="Q91" s="326"/>
      <c r="R91" s="326"/>
      <c r="S91" s="326"/>
      <c r="T91" s="326"/>
      <c r="U91" s="326"/>
      <c r="V91" s="327"/>
    </row>
    <row r="92" spans="2:22" s="18" customFormat="1" ht="15" customHeight="1" x14ac:dyDescent="0.3">
      <c r="B92" s="307"/>
      <c r="C92" s="313"/>
      <c r="D92" s="374"/>
      <c r="E92" s="313"/>
      <c r="F92" s="147" t="s">
        <v>663</v>
      </c>
      <c r="G92" s="146">
        <v>65.599999999999994</v>
      </c>
      <c r="H92" s="310"/>
      <c r="I92" s="310"/>
      <c r="J92" s="325"/>
      <c r="K92" s="326"/>
      <c r="L92" s="326"/>
      <c r="M92" s="326"/>
      <c r="N92" s="326"/>
      <c r="O92" s="326"/>
      <c r="P92" s="326"/>
      <c r="Q92" s="326"/>
      <c r="R92" s="326"/>
      <c r="S92" s="326"/>
      <c r="T92" s="326"/>
      <c r="U92" s="326"/>
      <c r="V92" s="327"/>
    </row>
    <row r="93" spans="2:22" s="18" customFormat="1" ht="15" customHeight="1" x14ac:dyDescent="0.3">
      <c r="B93" s="307"/>
      <c r="C93" s="313"/>
      <c r="D93" s="374"/>
      <c r="E93" s="313"/>
      <c r="F93" s="147" t="s">
        <v>664</v>
      </c>
      <c r="G93" s="146">
        <v>65.599999999999994</v>
      </c>
      <c r="H93" s="310"/>
      <c r="I93" s="310"/>
      <c r="J93" s="325"/>
      <c r="K93" s="326"/>
      <c r="L93" s="326"/>
      <c r="M93" s="326"/>
      <c r="N93" s="326"/>
      <c r="O93" s="326"/>
      <c r="P93" s="326"/>
      <c r="Q93" s="326"/>
      <c r="R93" s="326"/>
      <c r="S93" s="326"/>
      <c r="T93" s="326"/>
      <c r="U93" s="326"/>
      <c r="V93" s="327"/>
    </row>
    <row r="94" spans="2:22" s="18" customFormat="1" ht="15" customHeight="1" x14ac:dyDescent="0.3">
      <c r="B94" s="307"/>
      <c r="C94" s="313"/>
      <c r="D94" s="374"/>
      <c r="E94" s="313"/>
      <c r="F94" s="147" t="s">
        <v>665</v>
      </c>
      <c r="G94" s="146">
        <v>44.9</v>
      </c>
      <c r="H94" s="310"/>
      <c r="I94" s="310"/>
      <c r="J94" s="325"/>
      <c r="K94" s="326"/>
      <c r="L94" s="326"/>
      <c r="M94" s="326"/>
      <c r="N94" s="326"/>
      <c r="O94" s="326"/>
      <c r="P94" s="326"/>
      <c r="Q94" s="326"/>
      <c r="R94" s="326"/>
      <c r="S94" s="326"/>
      <c r="T94" s="326"/>
      <c r="U94" s="326"/>
      <c r="V94" s="327"/>
    </row>
    <row r="95" spans="2:22" s="18" customFormat="1" ht="15" customHeight="1" x14ac:dyDescent="0.3">
      <c r="B95" s="307"/>
      <c r="C95" s="313"/>
      <c r="D95" s="374"/>
      <c r="E95" s="313"/>
      <c r="F95" s="147" t="s">
        <v>666</v>
      </c>
      <c r="G95" s="146">
        <v>53.9</v>
      </c>
      <c r="H95" s="310"/>
      <c r="I95" s="310"/>
      <c r="J95" s="325"/>
      <c r="K95" s="326"/>
      <c r="L95" s="326"/>
      <c r="M95" s="326"/>
      <c r="N95" s="326"/>
      <c r="O95" s="326"/>
      <c r="P95" s="326"/>
      <c r="Q95" s="326"/>
      <c r="R95" s="326"/>
      <c r="S95" s="326"/>
      <c r="T95" s="326"/>
      <c r="U95" s="326"/>
      <c r="V95" s="327"/>
    </row>
    <row r="96" spans="2:22" s="18" customFormat="1" ht="15" customHeight="1" x14ac:dyDescent="0.3">
      <c r="B96" s="307"/>
      <c r="C96" s="313"/>
      <c r="D96" s="374"/>
      <c r="E96" s="313"/>
      <c r="F96" s="147" t="s">
        <v>667</v>
      </c>
      <c r="G96" s="146">
        <v>161.69999999999999</v>
      </c>
      <c r="H96" s="310"/>
      <c r="I96" s="310"/>
      <c r="J96" s="325"/>
      <c r="K96" s="326"/>
      <c r="L96" s="326"/>
      <c r="M96" s="326"/>
      <c r="N96" s="326"/>
      <c r="O96" s="326"/>
      <c r="P96" s="326"/>
      <c r="Q96" s="326"/>
      <c r="R96" s="326"/>
      <c r="S96" s="326"/>
      <c r="T96" s="326"/>
      <c r="U96" s="326"/>
      <c r="V96" s="327"/>
    </row>
    <row r="97" spans="2:22" s="18" customFormat="1" ht="15" customHeight="1" x14ac:dyDescent="0.3">
      <c r="B97" s="307"/>
      <c r="C97" s="313"/>
      <c r="D97" s="374"/>
      <c r="E97" s="313"/>
      <c r="F97" s="148" t="s">
        <v>668</v>
      </c>
      <c r="G97" s="146">
        <v>295.3</v>
      </c>
      <c r="H97" s="310"/>
      <c r="I97" s="310"/>
      <c r="J97" s="325"/>
      <c r="K97" s="326"/>
      <c r="L97" s="326"/>
      <c r="M97" s="326"/>
      <c r="N97" s="326"/>
      <c r="O97" s="326"/>
      <c r="P97" s="326"/>
      <c r="Q97" s="326"/>
      <c r="R97" s="326"/>
      <c r="S97" s="326"/>
      <c r="T97" s="326"/>
      <c r="U97" s="326"/>
      <c r="V97" s="327"/>
    </row>
    <row r="98" spans="2:22" s="18" customFormat="1" ht="15" customHeight="1" x14ac:dyDescent="0.3">
      <c r="B98" s="307"/>
      <c r="C98" s="313"/>
      <c r="D98" s="374"/>
      <c r="E98" s="313"/>
      <c r="F98" s="147" t="s">
        <v>669</v>
      </c>
      <c r="G98" s="146">
        <v>32.799999999999997</v>
      </c>
      <c r="H98" s="310"/>
      <c r="I98" s="310"/>
      <c r="J98" s="325"/>
      <c r="K98" s="326"/>
      <c r="L98" s="326"/>
      <c r="M98" s="326"/>
      <c r="N98" s="326"/>
      <c r="O98" s="326"/>
      <c r="P98" s="326"/>
      <c r="Q98" s="326"/>
      <c r="R98" s="326"/>
      <c r="S98" s="326"/>
      <c r="T98" s="326"/>
      <c r="U98" s="326"/>
      <c r="V98" s="327"/>
    </row>
    <row r="99" spans="2:22" s="18" customFormat="1" ht="15" customHeight="1" x14ac:dyDescent="0.3">
      <c r="B99" s="307"/>
      <c r="C99" s="313"/>
      <c r="D99" s="374"/>
      <c r="E99" s="313"/>
      <c r="F99" s="147" t="s">
        <v>670</v>
      </c>
      <c r="G99" s="146">
        <v>23</v>
      </c>
      <c r="H99" s="310"/>
      <c r="I99" s="310"/>
      <c r="J99" s="325"/>
      <c r="K99" s="326"/>
      <c r="L99" s="326"/>
      <c r="M99" s="326"/>
      <c r="N99" s="326"/>
      <c r="O99" s="326"/>
      <c r="P99" s="326"/>
      <c r="Q99" s="326"/>
      <c r="R99" s="326"/>
      <c r="S99" s="326"/>
      <c r="T99" s="326"/>
      <c r="U99" s="326"/>
      <c r="V99" s="327"/>
    </row>
    <row r="100" spans="2:22" s="18" customFormat="1" ht="15" customHeight="1" x14ac:dyDescent="0.3">
      <c r="B100" s="307"/>
      <c r="C100" s="313"/>
      <c r="D100" s="375"/>
      <c r="E100" s="314"/>
      <c r="F100" s="147" t="s">
        <v>549</v>
      </c>
      <c r="G100" s="146">
        <v>89.8</v>
      </c>
      <c r="H100" s="310"/>
      <c r="I100" s="310"/>
      <c r="J100" s="325"/>
      <c r="K100" s="326"/>
      <c r="L100" s="326"/>
      <c r="M100" s="326"/>
      <c r="N100" s="326"/>
      <c r="O100" s="326"/>
      <c r="P100" s="326"/>
      <c r="Q100" s="326"/>
      <c r="R100" s="326"/>
      <c r="S100" s="326"/>
      <c r="T100" s="326"/>
      <c r="U100" s="326"/>
      <c r="V100" s="327"/>
    </row>
    <row r="101" spans="2:22" s="18" customFormat="1" ht="15" customHeight="1" x14ac:dyDescent="0.3">
      <c r="B101" s="307"/>
      <c r="C101" s="313"/>
      <c r="D101" s="373" t="s">
        <v>701</v>
      </c>
      <c r="E101" s="312" t="s">
        <v>657</v>
      </c>
      <c r="F101" s="147" t="s">
        <v>658</v>
      </c>
      <c r="G101" s="146">
        <v>22</v>
      </c>
      <c r="H101" s="310"/>
      <c r="I101" s="310"/>
      <c r="J101" s="325"/>
      <c r="K101" s="326"/>
      <c r="L101" s="326"/>
      <c r="M101" s="326"/>
      <c r="N101" s="326"/>
      <c r="O101" s="326"/>
      <c r="P101" s="326"/>
      <c r="Q101" s="326"/>
      <c r="R101" s="326"/>
      <c r="S101" s="326"/>
      <c r="T101" s="326"/>
      <c r="U101" s="326"/>
      <c r="V101" s="327"/>
    </row>
    <row r="102" spans="2:22" s="18" customFormat="1" ht="15" customHeight="1" x14ac:dyDescent="0.3">
      <c r="B102" s="307"/>
      <c r="C102" s="313"/>
      <c r="D102" s="374"/>
      <c r="E102" s="313"/>
      <c r="F102" s="147" t="s">
        <v>660</v>
      </c>
      <c r="G102" s="146">
        <v>99.1</v>
      </c>
      <c r="H102" s="310"/>
      <c r="I102" s="310"/>
      <c r="J102" s="325"/>
      <c r="K102" s="326"/>
      <c r="L102" s="326"/>
      <c r="M102" s="326"/>
      <c r="N102" s="326"/>
      <c r="O102" s="326"/>
      <c r="P102" s="326"/>
      <c r="Q102" s="326"/>
      <c r="R102" s="326"/>
      <c r="S102" s="326"/>
      <c r="T102" s="326"/>
      <c r="U102" s="326"/>
      <c r="V102" s="327"/>
    </row>
    <row r="103" spans="2:22" s="18" customFormat="1" ht="15" customHeight="1" x14ac:dyDescent="0.3">
      <c r="B103" s="307"/>
      <c r="C103" s="313"/>
      <c r="D103" s="374"/>
      <c r="E103" s="313"/>
      <c r="F103" s="147" t="s">
        <v>661</v>
      </c>
      <c r="G103" s="146">
        <v>84.4</v>
      </c>
      <c r="H103" s="310"/>
      <c r="I103" s="310"/>
      <c r="J103" s="325"/>
      <c r="K103" s="326"/>
      <c r="L103" s="326"/>
      <c r="M103" s="326"/>
      <c r="N103" s="326"/>
      <c r="O103" s="326"/>
      <c r="P103" s="326"/>
      <c r="Q103" s="326"/>
      <c r="R103" s="326"/>
      <c r="S103" s="326"/>
      <c r="T103" s="326"/>
      <c r="U103" s="326"/>
      <c r="V103" s="327"/>
    </row>
    <row r="104" spans="2:22" s="18" customFormat="1" ht="15" customHeight="1" x14ac:dyDescent="0.3">
      <c r="B104" s="307"/>
      <c r="C104" s="313"/>
      <c r="D104" s="374"/>
      <c r="E104" s="313"/>
      <c r="F104" s="147" t="s">
        <v>662</v>
      </c>
      <c r="G104" s="146">
        <v>138.80000000000001</v>
      </c>
      <c r="H104" s="310"/>
      <c r="I104" s="310"/>
      <c r="J104" s="325"/>
      <c r="K104" s="326"/>
      <c r="L104" s="326"/>
      <c r="M104" s="326"/>
      <c r="N104" s="326"/>
      <c r="O104" s="326"/>
      <c r="P104" s="326"/>
      <c r="Q104" s="326"/>
      <c r="R104" s="326"/>
      <c r="S104" s="326"/>
      <c r="T104" s="326"/>
      <c r="U104" s="326"/>
      <c r="V104" s="327"/>
    </row>
    <row r="105" spans="2:22" s="18" customFormat="1" ht="15" customHeight="1" x14ac:dyDescent="0.3">
      <c r="B105" s="307"/>
      <c r="C105" s="313"/>
      <c r="D105" s="374"/>
      <c r="E105" s="313"/>
      <c r="F105" s="147" t="s">
        <v>663</v>
      </c>
      <c r="G105" s="146">
        <v>32.1</v>
      </c>
      <c r="H105" s="310"/>
      <c r="I105" s="310"/>
      <c r="J105" s="325"/>
      <c r="K105" s="326"/>
      <c r="L105" s="326"/>
      <c r="M105" s="326"/>
      <c r="N105" s="326"/>
      <c r="O105" s="326"/>
      <c r="P105" s="326"/>
      <c r="Q105" s="326"/>
      <c r="R105" s="326"/>
      <c r="S105" s="326"/>
      <c r="T105" s="326"/>
      <c r="U105" s="326"/>
      <c r="V105" s="327"/>
    </row>
    <row r="106" spans="2:22" s="18" customFormat="1" ht="15" customHeight="1" x14ac:dyDescent="0.3">
      <c r="B106" s="307"/>
      <c r="C106" s="313"/>
      <c r="D106" s="374"/>
      <c r="E106" s="313"/>
      <c r="F106" s="147" t="s">
        <v>664</v>
      </c>
      <c r="G106" s="146">
        <v>32.1</v>
      </c>
      <c r="H106" s="310"/>
      <c r="I106" s="310"/>
      <c r="J106" s="325"/>
      <c r="K106" s="326"/>
      <c r="L106" s="326"/>
      <c r="M106" s="326"/>
      <c r="N106" s="326"/>
      <c r="O106" s="326"/>
      <c r="P106" s="326"/>
      <c r="Q106" s="326"/>
      <c r="R106" s="326"/>
      <c r="S106" s="326"/>
      <c r="T106" s="326"/>
      <c r="U106" s="326"/>
      <c r="V106" s="327"/>
    </row>
    <row r="107" spans="2:22" s="18" customFormat="1" ht="15" customHeight="1" x14ac:dyDescent="0.3">
      <c r="B107" s="307"/>
      <c r="C107" s="313"/>
      <c r="D107" s="374"/>
      <c r="E107" s="313"/>
      <c r="F107" s="147" t="s">
        <v>665</v>
      </c>
      <c r="G107" s="146">
        <v>22</v>
      </c>
      <c r="H107" s="310"/>
      <c r="I107" s="310"/>
      <c r="J107" s="325"/>
      <c r="K107" s="326"/>
      <c r="L107" s="326"/>
      <c r="M107" s="326"/>
      <c r="N107" s="326"/>
      <c r="O107" s="326"/>
      <c r="P107" s="326"/>
      <c r="Q107" s="326"/>
      <c r="R107" s="326"/>
      <c r="S107" s="326"/>
      <c r="T107" s="326"/>
      <c r="U107" s="326"/>
      <c r="V107" s="327"/>
    </row>
    <row r="108" spans="2:22" s="18" customFormat="1" ht="15" customHeight="1" x14ac:dyDescent="0.3">
      <c r="B108" s="307"/>
      <c r="C108" s="313"/>
      <c r="D108" s="374"/>
      <c r="E108" s="313"/>
      <c r="F108" s="147" t="s">
        <v>666</v>
      </c>
      <c r="G108" s="146">
        <v>26.4</v>
      </c>
      <c r="H108" s="310"/>
      <c r="I108" s="310"/>
      <c r="J108" s="325"/>
      <c r="K108" s="326"/>
      <c r="L108" s="326"/>
      <c r="M108" s="326"/>
      <c r="N108" s="326"/>
      <c r="O108" s="326"/>
      <c r="P108" s="326"/>
      <c r="Q108" s="326"/>
      <c r="R108" s="326"/>
      <c r="S108" s="326"/>
      <c r="T108" s="326"/>
      <c r="U108" s="326"/>
      <c r="V108" s="327"/>
    </row>
    <row r="109" spans="2:22" s="18" customFormat="1" ht="15" customHeight="1" x14ac:dyDescent="0.3">
      <c r="B109" s="307"/>
      <c r="C109" s="313"/>
      <c r="D109" s="374"/>
      <c r="E109" s="313"/>
      <c r="F109" s="147" t="s">
        <v>667</v>
      </c>
      <c r="G109" s="146">
        <v>79.2</v>
      </c>
      <c r="H109" s="310"/>
      <c r="I109" s="310"/>
      <c r="J109" s="325"/>
      <c r="K109" s="326"/>
      <c r="L109" s="326"/>
      <c r="M109" s="326"/>
      <c r="N109" s="326"/>
      <c r="O109" s="326"/>
      <c r="P109" s="326"/>
      <c r="Q109" s="326"/>
      <c r="R109" s="326"/>
      <c r="S109" s="326"/>
      <c r="T109" s="326"/>
      <c r="U109" s="326"/>
      <c r="V109" s="327"/>
    </row>
    <row r="110" spans="2:22" s="18" customFormat="1" ht="15" customHeight="1" x14ac:dyDescent="0.3">
      <c r="B110" s="307"/>
      <c r="C110" s="313"/>
      <c r="D110" s="374"/>
      <c r="E110" s="313"/>
      <c r="F110" s="148" t="s">
        <v>668</v>
      </c>
      <c r="G110" s="146">
        <v>144.6</v>
      </c>
      <c r="H110" s="310"/>
      <c r="I110" s="310"/>
      <c r="J110" s="325"/>
      <c r="K110" s="326"/>
      <c r="L110" s="326"/>
      <c r="M110" s="326"/>
      <c r="N110" s="326"/>
      <c r="O110" s="326"/>
      <c r="P110" s="326"/>
      <c r="Q110" s="326"/>
      <c r="R110" s="326"/>
      <c r="S110" s="326"/>
      <c r="T110" s="326"/>
      <c r="U110" s="326"/>
      <c r="V110" s="327"/>
    </row>
    <row r="111" spans="2:22" s="18" customFormat="1" ht="15" customHeight="1" x14ac:dyDescent="0.3">
      <c r="B111" s="307"/>
      <c r="C111" s="313"/>
      <c r="D111" s="374"/>
      <c r="E111" s="313"/>
      <c r="F111" s="147" t="s">
        <v>669</v>
      </c>
      <c r="G111" s="146">
        <v>16.100000000000001</v>
      </c>
      <c r="H111" s="310"/>
      <c r="I111" s="310"/>
      <c r="J111" s="325"/>
      <c r="K111" s="326"/>
      <c r="L111" s="326"/>
      <c r="M111" s="326"/>
      <c r="N111" s="326"/>
      <c r="O111" s="326"/>
      <c r="P111" s="326"/>
      <c r="Q111" s="326"/>
      <c r="R111" s="326"/>
      <c r="S111" s="326"/>
      <c r="T111" s="326"/>
      <c r="U111" s="326"/>
      <c r="V111" s="327"/>
    </row>
    <row r="112" spans="2:22" s="18" customFormat="1" ht="15" customHeight="1" x14ac:dyDescent="0.3">
      <c r="B112" s="307"/>
      <c r="C112" s="313"/>
      <c r="D112" s="374"/>
      <c r="E112" s="313"/>
      <c r="F112" s="147" t="s">
        <v>670</v>
      </c>
      <c r="G112" s="146">
        <v>11.2</v>
      </c>
      <c r="H112" s="310"/>
      <c r="I112" s="310"/>
      <c r="J112" s="325"/>
      <c r="K112" s="326"/>
      <c r="L112" s="326"/>
      <c r="M112" s="326"/>
      <c r="N112" s="326"/>
      <c r="O112" s="326"/>
      <c r="P112" s="326"/>
      <c r="Q112" s="326"/>
      <c r="R112" s="326"/>
      <c r="S112" s="326"/>
      <c r="T112" s="326"/>
      <c r="U112" s="326"/>
      <c r="V112" s="327"/>
    </row>
    <row r="113" spans="2:22" s="18" customFormat="1" ht="15" customHeight="1" x14ac:dyDescent="0.3">
      <c r="B113" s="307"/>
      <c r="C113" s="313"/>
      <c r="D113" s="375"/>
      <c r="E113" s="314"/>
      <c r="F113" s="147" t="s">
        <v>549</v>
      </c>
      <c r="G113" s="146">
        <v>44</v>
      </c>
      <c r="H113" s="310"/>
      <c r="I113" s="310"/>
      <c r="J113" s="325"/>
      <c r="K113" s="326"/>
      <c r="L113" s="326"/>
      <c r="M113" s="326"/>
      <c r="N113" s="326"/>
      <c r="O113" s="326"/>
      <c r="P113" s="326"/>
      <c r="Q113" s="326"/>
      <c r="R113" s="326"/>
      <c r="S113" s="326"/>
      <c r="T113" s="326"/>
      <c r="U113" s="326"/>
      <c r="V113" s="327"/>
    </row>
    <row r="114" spans="2:22" s="18" customFormat="1" ht="15" customHeight="1" x14ac:dyDescent="0.3">
      <c r="B114" s="307"/>
      <c r="C114" s="313"/>
      <c r="D114" s="373" t="s">
        <v>702</v>
      </c>
      <c r="E114" s="312" t="s">
        <v>657</v>
      </c>
      <c r="F114" s="147" t="s">
        <v>658</v>
      </c>
      <c r="G114" s="145">
        <v>23.8</v>
      </c>
      <c r="H114" s="310"/>
      <c r="I114" s="310"/>
      <c r="J114" s="325"/>
      <c r="K114" s="326"/>
      <c r="L114" s="326"/>
      <c r="M114" s="326"/>
      <c r="N114" s="326"/>
      <c r="O114" s="326"/>
      <c r="P114" s="326"/>
      <c r="Q114" s="326"/>
      <c r="R114" s="326"/>
      <c r="S114" s="326"/>
      <c r="T114" s="326"/>
      <c r="U114" s="326"/>
      <c r="V114" s="327"/>
    </row>
    <row r="115" spans="2:22" s="18" customFormat="1" ht="15" customHeight="1" x14ac:dyDescent="0.3">
      <c r="B115" s="307"/>
      <c r="C115" s="313"/>
      <c r="D115" s="374"/>
      <c r="E115" s="313"/>
      <c r="F115" s="147" t="s">
        <v>660</v>
      </c>
      <c r="G115" s="145">
        <v>107.1</v>
      </c>
      <c r="H115" s="310"/>
      <c r="I115" s="310"/>
      <c r="J115" s="325"/>
      <c r="K115" s="326"/>
      <c r="L115" s="326"/>
      <c r="M115" s="326"/>
      <c r="N115" s="326"/>
      <c r="O115" s="326"/>
      <c r="P115" s="326"/>
      <c r="Q115" s="326"/>
      <c r="R115" s="326"/>
      <c r="S115" s="326"/>
      <c r="T115" s="326"/>
      <c r="U115" s="326"/>
      <c r="V115" s="327"/>
    </row>
    <row r="116" spans="2:22" s="18" customFormat="1" ht="15" customHeight="1" x14ac:dyDescent="0.3">
      <c r="B116" s="307"/>
      <c r="C116" s="313"/>
      <c r="D116" s="374"/>
      <c r="E116" s="313"/>
      <c r="F116" s="147" t="s">
        <v>661</v>
      </c>
      <c r="G116" s="145">
        <v>91.3</v>
      </c>
      <c r="H116" s="310"/>
      <c r="I116" s="310"/>
      <c r="J116" s="325"/>
      <c r="K116" s="326"/>
      <c r="L116" s="326"/>
      <c r="M116" s="326"/>
      <c r="N116" s="326"/>
      <c r="O116" s="326"/>
      <c r="P116" s="326"/>
      <c r="Q116" s="326"/>
      <c r="R116" s="326"/>
      <c r="S116" s="326"/>
      <c r="T116" s="326"/>
      <c r="U116" s="326"/>
      <c r="V116" s="327"/>
    </row>
    <row r="117" spans="2:22" s="18" customFormat="1" ht="15" customHeight="1" x14ac:dyDescent="0.3">
      <c r="B117" s="307"/>
      <c r="C117" s="313"/>
      <c r="D117" s="374"/>
      <c r="E117" s="313"/>
      <c r="F117" s="147" t="s">
        <v>662</v>
      </c>
      <c r="G117" s="145">
        <v>150.30000000000001</v>
      </c>
      <c r="H117" s="310"/>
      <c r="I117" s="310"/>
      <c r="J117" s="325"/>
      <c r="K117" s="326"/>
      <c r="L117" s="326"/>
      <c r="M117" s="326"/>
      <c r="N117" s="326"/>
      <c r="O117" s="326"/>
      <c r="P117" s="326"/>
      <c r="Q117" s="326"/>
      <c r="R117" s="326"/>
      <c r="S117" s="326"/>
      <c r="T117" s="326"/>
      <c r="U117" s="326"/>
      <c r="V117" s="327"/>
    </row>
    <row r="118" spans="2:22" s="18" customFormat="1" ht="15" customHeight="1" x14ac:dyDescent="0.3">
      <c r="B118" s="307"/>
      <c r="C118" s="313"/>
      <c r="D118" s="374"/>
      <c r="E118" s="313"/>
      <c r="F118" s="147" t="s">
        <v>663</v>
      </c>
      <c r="G118" s="145">
        <v>34.799999999999997</v>
      </c>
      <c r="H118" s="310"/>
      <c r="I118" s="310"/>
      <c r="J118" s="325"/>
      <c r="K118" s="326"/>
      <c r="L118" s="326"/>
      <c r="M118" s="326"/>
      <c r="N118" s="326"/>
      <c r="O118" s="326"/>
      <c r="P118" s="326"/>
      <c r="Q118" s="326"/>
      <c r="R118" s="326"/>
      <c r="S118" s="326"/>
      <c r="T118" s="326"/>
      <c r="U118" s="326"/>
      <c r="V118" s="327"/>
    </row>
    <row r="119" spans="2:22" s="18" customFormat="1" ht="15" customHeight="1" x14ac:dyDescent="0.3">
      <c r="B119" s="307"/>
      <c r="C119" s="313"/>
      <c r="D119" s="374"/>
      <c r="E119" s="313"/>
      <c r="F119" s="147" t="s">
        <v>664</v>
      </c>
      <c r="G119" s="145">
        <v>34.799999999999997</v>
      </c>
      <c r="H119" s="310"/>
      <c r="I119" s="310"/>
      <c r="J119" s="325"/>
      <c r="K119" s="326"/>
      <c r="L119" s="326"/>
      <c r="M119" s="326"/>
      <c r="N119" s="326"/>
      <c r="O119" s="326"/>
      <c r="P119" s="326"/>
      <c r="Q119" s="326"/>
      <c r="R119" s="326"/>
      <c r="S119" s="326"/>
      <c r="T119" s="326"/>
      <c r="U119" s="326"/>
      <c r="V119" s="327"/>
    </row>
    <row r="120" spans="2:22" s="18" customFormat="1" ht="15" customHeight="1" x14ac:dyDescent="0.3">
      <c r="B120" s="307"/>
      <c r="C120" s="313"/>
      <c r="D120" s="374"/>
      <c r="E120" s="313"/>
      <c r="F120" s="147" t="s">
        <v>665</v>
      </c>
      <c r="G120" s="145">
        <v>23.8</v>
      </c>
      <c r="H120" s="310"/>
      <c r="I120" s="310"/>
      <c r="J120" s="325"/>
      <c r="K120" s="326"/>
      <c r="L120" s="326"/>
      <c r="M120" s="326"/>
      <c r="N120" s="326"/>
      <c r="O120" s="326"/>
      <c r="P120" s="326"/>
      <c r="Q120" s="326"/>
      <c r="R120" s="326"/>
      <c r="S120" s="326"/>
      <c r="T120" s="326"/>
      <c r="U120" s="326"/>
      <c r="V120" s="327"/>
    </row>
    <row r="121" spans="2:22" s="18" customFormat="1" ht="15" customHeight="1" x14ac:dyDescent="0.3">
      <c r="B121" s="307"/>
      <c r="C121" s="313"/>
      <c r="D121" s="374"/>
      <c r="E121" s="313"/>
      <c r="F121" s="147" t="s">
        <v>666</v>
      </c>
      <c r="G121" s="145">
        <v>28.6</v>
      </c>
      <c r="H121" s="310"/>
      <c r="I121" s="310"/>
      <c r="J121" s="325"/>
      <c r="K121" s="326"/>
      <c r="L121" s="326"/>
      <c r="M121" s="326"/>
      <c r="N121" s="326"/>
      <c r="O121" s="326"/>
      <c r="P121" s="326"/>
      <c r="Q121" s="326"/>
      <c r="R121" s="326"/>
      <c r="S121" s="326"/>
      <c r="T121" s="326"/>
      <c r="U121" s="326"/>
      <c r="V121" s="327"/>
    </row>
    <row r="122" spans="2:22" s="18" customFormat="1" ht="15" customHeight="1" x14ac:dyDescent="0.3">
      <c r="B122" s="307"/>
      <c r="C122" s="313"/>
      <c r="D122" s="374"/>
      <c r="E122" s="313"/>
      <c r="F122" s="147" t="s">
        <v>667</v>
      </c>
      <c r="G122" s="145">
        <v>85.7</v>
      </c>
      <c r="H122" s="310"/>
      <c r="I122" s="310"/>
      <c r="J122" s="325"/>
      <c r="K122" s="326"/>
      <c r="L122" s="326"/>
      <c r="M122" s="326"/>
      <c r="N122" s="326"/>
      <c r="O122" s="326"/>
      <c r="P122" s="326"/>
      <c r="Q122" s="326"/>
      <c r="R122" s="326"/>
      <c r="S122" s="326"/>
      <c r="T122" s="326"/>
      <c r="U122" s="326"/>
      <c r="V122" s="327"/>
    </row>
    <row r="123" spans="2:22" s="18" customFormat="1" ht="15" customHeight="1" x14ac:dyDescent="0.3">
      <c r="B123" s="307"/>
      <c r="C123" s="313"/>
      <c r="D123" s="374"/>
      <c r="E123" s="313"/>
      <c r="F123" s="148" t="s">
        <v>668</v>
      </c>
      <c r="G123" s="145">
        <v>156.5</v>
      </c>
      <c r="H123" s="310"/>
      <c r="I123" s="310"/>
      <c r="J123" s="325"/>
      <c r="K123" s="326"/>
      <c r="L123" s="326"/>
      <c r="M123" s="326"/>
      <c r="N123" s="326"/>
      <c r="O123" s="326"/>
      <c r="P123" s="326"/>
      <c r="Q123" s="326"/>
      <c r="R123" s="326"/>
      <c r="S123" s="326"/>
      <c r="T123" s="326"/>
      <c r="U123" s="326"/>
      <c r="V123" s="327"/>
    </row>
    <row r="124" spans="2:22" s="18" customFormat="1" ht="15" customHeight="1" x14ac:dyDescent="0.3">
      <c r="B124" s="307"/>
      <c r="C124" s="313"/>
      <c r="D124" s="374"/>
      <c r="E124" s="313"/>
      <c r="F124" s="147" t="s">
        <v>669</v>
      </c>
      <c r="G124" s="145">
        <v>17.399999999999999</v>
      </c>
      <c r="H124" s="310"/>
      <c r="I124" s="310"/>
      <c r="J124" s="325"/>
      <c r="K124" s="326"/>
      <c r="L124" s="326"/>
      <c r="M124" s="326"/>
      <c r="N124" s="326"/>
      <c r="O124" s="326"/>
      <c r="P124" s="326"/>
      <c r="Q124" s="326"/>
      <c r="R124" s="326"/>
      <c r="S124" s="326"/>
      <c r="T124" s="326"/>
      <c r="U124" s="326"/>
      <c r="V124" s="327"/>
    </row>
    <row r="125" spans="2:22" s="18" customFormat="1" ht="15" customHeight="1" x14ac:dyDescent="0.3">
      <c r="B125" s="307"/>
      <c r="C125" s="313"/>
      <c r="D125" s="374"/>
      <c r="E125" s="313"/>
      <c r="F125" s="147" t="s">
        <v>670</v>
      </c>
      <c r="G125" s="145">
        <v>12.2</v>
      </c>
      <c r="H125" s="310"/>
      <c r="I125" s="310"/>
      <c r="J125" s="325"/>
      <c r="K125" s="326"/>
      <c r="L125" s="326"/>
      <c r="M125" s="326"/>
      <c r="N125" s="326"/>
      <c r="O125" s="326"/>
      <c r="P125" s="326"/>
      <c r="Q125" s="326"/>
      <c r="R125" s="326"/>
      <c r="S125" s="326"/>
      <c r="T125" s="326"/>
      <c r="U125" s="326"/>
      <c r="V125" s="327"/>
    </row>
    <row r="126" spans="2:22" s="18" customFormat="1" ht="15" customHeight="1" x14ac:dyDescent="0.3">
      <c r="B126" s="308"/>
      <c r="C126" s="314"/>
      <c r="D126" s="375"/>
      <c r="E126" s="314"/>
      <c r="F126" s="147" t="s">
        <v>549</v>
      </c>
      <c r="G126" s="145">
        <v>47.6</v>
      </c>
      <c r="H126" s="311"/>
      <c r="I126" s="311"/>
      <c r="J126" s="328"/>
      <c r="K126" s="329"/>
      <c r="L126" s="329"/>
      <c r="M126" s="329"/>
      <c r="N126" s="329"/>
      <c r="O126" s="329"/>
      <c r="P126" s="329"/>
      <c r="Q126" s="329"/>
      <c r="R126" s="329"/>
      <c r="S126" s="329"/>
      <c r="T126" s="329"/>
      <c r="U126" s="329"/>
      <c r="V126" s="330"/>
    </row>
    <row r="127" spans="2:22" s="18" customFormat="1" ht="15" customHeight="1" x14ac:dyDescent="0.3">
      <c r="B127" s="306" t="s">
        <v>261</v>
      </c>
      <c r="C127" s="312" t="s">
        <v>657</v>
      </c>
      <c r="D127" s="272" t="s">
        <v>658</v>
      </c>
      <c r="E127" s="312" t="s">
        <v>703</v>
      </c>
      <c r="F127" s="312" t="s">
        <v>704</v>
      </c>
      <c r="G127" s="277">
        <v>17.399999999999999</v>
      </c>
      <c r="H127" s="309" t="s">
        <v>497</v>
      </c>
      <c r="I127" s="309" t="s">
        <v>265</v>
      </c>
      <c r="J127" s="322" t="s">
        <v>705</v>
      </c>
      <c r="K127" s="323"/>
      <c r="L127" s="323"/>
      <c r="M127" s="323"/>
      <c r="N127" s="323"/>
      <c r="O127" s="323"/>
      <c r="P127" s="323"/>
      <c r="Q127" s="323"/>
      <c r="R127" s="323"/>
      <c r="S127" s="323"/>
      <c r="T127" s="323"/>
      <c r="U127" s="323"/>
      <c r="V127" s="324"/>
    </row>
    <row r="128" spans="2:22" s="18" customFormat="1" ht="15" customHeight="1" x14ac:dyDescent="0.3">
      <c r="B128" s="307"/>
      <c r="C128" s="313"/>
      <c r="D128" s="272" t="s">
        <v>660</v>
      </c>
      <c r="E128" s="313"/>
      <c r="F128" s="313"/>
      <c r="G128" s="277">
        <v>78.3</v>
      </c>
      <c r="H128" s="310"/>
      <c r="I128" s="310"/>
      <c r="J128" s="325"/>
      <c r="K128" s="326"/>
      <c r="L128" s="326"/>
      <c r="M128" s="326"/>
      <c r="N128" s="326"/>
      <c r="O128" s="326"/>
      <c r="P128" s="326"/>
      <c r="Q128" s="326"/>
      <c r="R128" s="326"/>
      <c r="S128" s="326"/>
      <c r="T128" s="326"/>
      <c r="U128" s="326"/>
      <c r="V128" s="327"/>
    </row>
    <row r="129" spans="2:22" s="18" customFormat="1" ht="15" customHeight="1" x14ac:dyDescent="0.3">
      <c r="B129" s="307"/>
      <c r="C129" s="313"/>
      <c r="D129" s="272" t="s">
        <v>661</v>
      </c>
      <c r="E129" s="313"/>
      <c r="F129" s="313"/>
      <c r="G129" s="277">
        <v>66.7</v>
      </c>
      <c r="H129" s="310"/>
      <c r="I129" s="310"/>
      <c r="J129" s="325"/>
      <c r="K129" s="326"/>
      <c r="L129" s="326"/>
      <c r="M129" s="326"/>
      <c r="N129" s="326"/>
      <c r="O129" s="326"/>
      <c r="P129" s="326"/>
      <c r="Q129" s="326"/>
      <c r="R129" s="326"/>
      <c r="S129" s="326"/>
      <c r="T129" s="326"/>
      <c r="U129" s="326"/>
      <c r="V129" s="327"/>
    </row>
    <row r="130" spans="2:22" s="18" customFormat="1" ht="15" customHeight="1" x14ac:dyDescent="0.3">
      <c r="B130" s="307"/>
      <c r="C130" s="313"/>
      <c r="D130" s="272" t="s">
        <v>662</v>
      </c>
      <c r="E130" s="313"/>
      <c r="F130" s="313"/>
      <c r="G130" s="277">
        <v>109.8</v>
      </c>
      <c r="H130" s="310"/>
      <c r="I130" s="310"/>
      <c r="J130" s="325"/>
      <c r="K130" s="326"/>
      <c r="L130" s="326"/>
      <c r="M130" s="326"/>
      <c r="N130" s="326"/>
      <c r="O130" s="326"/>
      <c r="P130" s="326"/>
      <c r="Q130" s="326"/>
      <c r="R130" s="326"/>
      <c r="S130" s="326"/>
      <c r="T130" s="326"/>
      <c r="U130" s="326"/>
      <c r="V130" s="327"/>
    </row>
    <row r="131" spans="2:22" s="18" customFormat="1" ht="15" customHeight="1" x14ac:dyDescent="0.3">
      <c r="B131" s="307"/>
      <c r="C131" s="313"/>
      <c r="D131" s="272" t="s">
        <v>663</v>
      </c>
      <c r="E131" s="313"/>
      <c r="F131" s="313"/>
      <c r="G131" s="277">
        <v>25.4</v>
      </c>
      <c r="H131" s="310"/>
      <c r="I131" s="310"/>
      <c r="J131" s="325"/>
      <c r="K131" s="326"/>
      <c r="L131" s="326"/>
      <c r="M131" s="326"/>
      <c r="N131" s="326"/>
      <c r="O131" s="326"/>
      <c r="P131" s="326"/>
      <c r="Q131" s="326"/>
      <c r="R131" s="326"/>
      <c r="S131" s="326"/>
      <c r="T131" s="326"/>
      <c r="U131" s="326"/>
      <c r="V131" s="327"/>
    </row>
    <row r="132" spans="2:22" s="18" customFormat="1" ht="15" customHeight="1" x14ac:dyDescent="0.3">
      <c r="B132" s="307"/>
      <c r="C132" s="313"/>
      <c r="D132" s="272" t="s">
        <v>664</v>
      </c>
      <c r="E132" s="313"/>
      <c r="F132" s="313"/>
      <c r="G132" s="277">
        <v>25.4</v>
      </c>
      <c r="H132" s="310"/>
      <c r="I132" s="310"/>
      <c r="J132" s="325"/>
      <c r="K132" s="326"/>
      <c r="L132" s="326"/>
      <c r="M132" s="326"/>
      <c r="N132" s="326"/>
      <c r="O132" s="326"/>
      <c r="P132" s="326"/>
      <c r="Q132" s="326"/>
      <c r="R132" s="326"/>
      <c r="S132" s="326"/>
      <c r="T132" s="326"/>
      <c r="U132" s="326"/>
      <c r="V132" s="327"/>
    </row>
    <row r="133" spans="2:22" s="18" customFormat="1" ht="15" customHeight="1" x14ac:dyDescent="0.3">
      <c r="B133" s="307"/>
      <c r="C133" s="313"/>
      <c r="D133" s="272" t="s">
        <v>665</v>
      </c>
      <c r="E133" s="313"/>
      <c r="F133" s="313"/>
      <c r="G133" s="277">
        <v>17.399999999999999</v>
      </c>
      <c r="H133" s="310"/>
      <c r="I133" s="310"/>
      <c r="J133" s="325"/>
      <c r="K133" s="326"/>
      <c r="L133" s="326"/>
      <c r="M133" s="326"/>
      <c r="N133" s="326"/>
      <c r="O133" s="326"/>
      <c r="P133" s="326"/>
      <c r="Q133" s="326"/>
      <c r="R133" s="326"/>
      <c r="S133" s="326"/>
      <c r="T133" s="326"/>
      <c r="U133" s="326"/>
      <c r="V133" s="327"/>
    </row>
    <row r="134" spans="2:22" s="18" customFormat="1" ht="15" customHeight="1" x14ac:dyDescent="0.3">
      <c r="B134" s="307"/>
      <c r="C134" s="313"/>
      <c r="D134" s="272" t="s">
        <v>666</v>
      </c>
      <c r="E134" s="313"/>
      <c r="F134" s="313"/>
      <c r="G134" s="277">
        <v>20.9</v>
      </c>
      <c r="H134" s="310"/>
      <c r="I134" s="310"/>
      <c r="J134" s="325"/>
      <c r="K134" s="326"/>
      <c r="L134" s="326"/>
      <c r="M134" s="326"/>
      <c r="N134" s="326"/>
      <c r="O134" s="326"/>
      <c r="P134" s="326"/>
      <c r="Q134" s="326"/>
      <c r="R134" s="326"/>
      <c r="S134" s="326"/>
      <c r="T134" s="326"/>
      <c r="U134" s="326"/>
      <c r="V134" s="327"/>
    </row>
    <row r="135" spans="2:22" s="18" customFormat="1" ht="15" customHeight="1" x14ac:dyDescent="0.3">
      <c r="B135" s="307"/>
      <c r="C135" s="313"/>
      <c r="D135" s="272" t="s">
        <v>667</v>
      </c>
      <c r="E135" s="313"/>
      <c r="F135" s="313"/>
      <c r="G135" s="277">
        <v>62.7</v>
      </c>
      <c r="H135" s="310"/>
      <c r="I135" s="310"/>
      <c r="J135" s="325"/>
      <c r="K135" s="326"/>
      <c r="L135" s="326"/>
      <c r="M135" s="326"/>
      <c r="N135" s="326"/>
      <c r="O135" s="326"/>
      <c r="P135" s="326"/>
      <c r="Q135" s="326"/>
      <c r="R135" s="326"/>
      <c r="S135" s="326"/>
      <c r="T135" s="326"/>
      <c r="U135" s="326"/>
      <c r="V135" s="327"/>
    </row>
    <row r="136" spans="2:22" s="18" customFormat="1" ht="15" customHeight="1" x14ac:dyDescent="0.3">
      <c r="B136" s="307"/>
      <c r="C136" s="313"/>
      <c r="D136" s="242" t="s">
        <v>668</v>
      </c>
      <c r="E136" s="313"/>
      <c r="F136" s="313"/>
      <c r="G136" s="277">
        <v>114.4</v>
      </c>
      <c r="H136" s="310"/>
      <c r="I136" s="310"/>
      <c r="J136" s="325"/>
      <c r="K136" s="326"/>
      <c r="L136" s="326"/>
      <c r="M136" s="326"/>
      <c r="N136" s="326"/>
      <c r="O136" s="326"/>
      <c r="P136" s="326"/>
      <c r="Q136" s="326"/>
      <c r="R136" s="326"/>
      <c r="S136" s="326"/>
      <c r="T136" s="326"/>
      <c r="U136" s="326"/>
      <c r="V136" s="327"/>
    </row>
    <row r="137" spans="2:22" s="18" customFormat="1" ht="15" customHeight="1" x14ac:dyDescent="0.3">
      <c r="B137" s="307"/>
      <c r="C137" s="313"/>
      <c r="D137" s="272" t="s">
        <v>669</v>
      </c>
      <c r="E137" s="313"/>
      <c r="F137" s="313"/>
      <c r="G137" s="277">
        <v>12.7</v>
      </c>
      <c r="H137" s="310"/>
      <c r="I137" s="310"/>
      <c r="J137" s="325"/>
      <c r="K137" s="326"/>
      <c r="L137" s="326"/>
      <c r="M137" s="326"/>
      <c r="N137" s="326"/>
      <c r="O137" s="326"/>
      <c r="P137" s="326"/>
      <c r="Q137" s="326"/>
      <c r="R137" s="326"/>
      <c r="S137" s="326"/>
      <c r="T137" s="326"/>
      <c r="U137" s="326"/>
      <c r="V137" s="327"/>
    </row>
    <row r="138" spans="2:22" s="18" customFormat="1" ht="15" customHeight="1" x14ac:dyDescent="0.3">
      <c r="B138" s="307"/>
      <c r="C138" s="313"/>
      <c r="D138" s="272" t="s">
        <v>670</v>
      </c>
      <c r="E138" s="313"/>
      <c r="F138" s="313"/>
      <c r="G138" s="277">
        <v>8.9</v>
      </c>
      <c r="H138" s="310"/>
      <c r="I138" s="310"/>
      <c r="J138" s="325"/>
      <c r="K138" s="326"/>
      <c r="L138" s="326"/>
      <c r="M138" s="326"/>
      <c r="N138" s="326"/>
      <c r="O138" s="326"/>
      <c r="P138" s="326"/>
      <c r="Q138" s="326"/>
      <c r="R138" s="326"/>
      <c r="S138" s="326"/>
      <c r="T138" s="326"/>
      <c r="U138" s="326"/>
      <c r="V138" s="327"/>
    </row>
    <row r="139" spans="2:22" s="18" customFormat="1" ht="15" customHeight="1" x14ac:dyDescent="0.3">
      <c r="B139" s="307"/>
      <c r="C139" s="313"/>
      <c r="D139" s="272" t="s">
        <v>549</v>
      </c>
      <c r="E139" s="313"/>
      <c r="F139" s="314"/>
      <c r="G139" s="277">
        <v>34.799999999999997</v>
      </c>
      <c r="H139" s="310"/>
      <c r="I139" s="310"/>
      <c r="J139" s="325"/>
      <c r="K139" s="326"/>
      <c r="L139" s="326"/>
      <c r="M139" s="326"/>
      <c r="N139" s="326"/>
      <c r="O139" s="326"/>
      <c r="P139" s="326"/>
      <c r="Q139" s="326"/>
      <c r="R139" s="326"/>
      <c r="S139" s="326"/>
      <c r="T139" s="326"/>
      <c r="U139" s="326"/>
      <c r="V139" s="327"/>
    </row>
    <row r="140" spans="2:22" s="18" customFormat="1" ht="15" customHeight="1" x14ac:dyDescent="0.3">
      <c r="B140" s="307"/>
      <c r="C140" s="313"/>
      <c r="D140" s="272" t="s">
        <v>658</v>
      </c>
      <c r="E140" s="313"/>
      <c r="F140" s="312" t="s">
        <v>706</v>
      </c>
      <c r="G140" s="277">
        <v>8.5</v>
      </c>
      <c r="H140" s="310"/>
      <c r="I140" s="310"/>
      <c r="J140" s="325"/>
      <c r="K140" s="326"/>
      <c r="L140" s="326"/>
      <c r="M140" s="326"/>
      <c r="N140" s="326"/>
      <c r="O140" s="326"/>
      <c r="P140" s="326"/>
      <c r="Q140" s="326"/>
      <c r="R140" s="326"/>
      <c r="S140" s="326"/>
      <c r="T140" s="326"/>
      <c r="U140" s="326"/>
      <c r="V140" s="327"/>
    </row>
    <row r="141" spans="2:22" s="18" customFormat="1" ht="15" customHeight="1" x14ac:dyDescent="0.3">
      <c r="B141" s="307"/>
      <c r="C141" s="313"/>
      <c r="D141" s="272" t="s">
        <v>660</v>
      </c>
      <c r="E141" s="313"/>
      <c r="F141" s="313"/>
      <c r="G141" s="277">
        <v>38.4</v>
      </c>
      <c r="H141" s="310"/>
      <c r="I141" s="310"/>
      <c r="J141" s="325"/>
      <c r="K141" s="326"/>
      <c r="L141" s="326"/>
      <c r="M141" s="326"/>
      <c r="N141" s="326"/>
      <c r="O141" s="326"/>
      <c r="P141" s="326"/>
      <c r="Q141" s="326"/>
      <c r="R141" s="326"/>
      <c r="S141" s="326"/>
      <c r="T141" s="326"/>
      <c r="U141" s="326"/>
      <c r="V141" s="327"/>
    </row>
    <row r="142" spans="2:22" s="18" customFormat="1" ht="15" customHeight="1" x14ac:dyDescent="0.3">
      <c r="B142" s="307"/>
      <c r="C142" s="313"/>
      <c r="D142" s="272" t="s">
        <v>661</v>
      </c>
      <c r="E142" s="313"/>
      <c r="F142" s="313"/>
      <c r="G142" s="277">
        <v>32.700000000000003</v>
      </c>
      <c r="H142" s="310"/>
      <c r="I142" s="310"/>
      <c r="J142" s="325"/>
      <c r="K142" s="326"/>
      <c r="L142" s="326"/>
      <c r="M142" s="326"/>
      <c r="N142" s="326"/>
      <c r="O142" s="326"/>
      <c r="P142" s="326"/>
      <c r="Q142" s="326"/>
      <c r="R142" s="326"/>
      <c r="S142" s="326"/>
      <c r="T142" s="326"/>
      <c r="U142" s="326"/>
      <c r="V142" s="327"/>
    </row>
    <row r="143" spans="2:22" s="18" customFormat="1" ht="15" customHeight="1" x14ac:dyDescent="0.3">
      <c r="B143" s="307"/>
      <c r="C143" s="313"/>
      <c r="D143" s="272" t="s">
        <v>662</v>
      </c>
      <c r="E143" s="313"/>
      <c r="F143" s="313"/>
      <c r="G143" s="277">
        <v>53.8</v>
      </c>
      <c r="H143" s="310"/>
      <c r="I143" s="310"/>
      <c r="J143" s="325"/>
      <c r="K143" s="326"/>
      <c r="L143" s="326"/>
      <c r="M143" s="326"/>
      <c r="N143" s="326"/>
      <c r="O143" s="326"/>
      <c r="P143" s="326"/>
      <c r="Q143" s="326"/>
      <c r="R143" s="326"/>
      <c r="S143" s="326"/>
      <c r="T143" s="326"/>
      <c r="U143" s="326"/>
      <c r="V143" s="327"/>
    </row>
    <row r="144" spans="2:22" s="18" customFormat="1" ht="15" customHeight="1" x14ac:dyDescent="0.3">
      <c r="B144" s="307"/>
      <c r="C144" s="313"/>
      <c r="D144" s="272" t="s">
        <v>663</v>
      </c>
      <c r="E144" s="313"/>
      <c r="F144" s="313"/>
      <c r="G144" s="277">
        <v>12.5</v>
      </c>
      <c r="H144" s="310"/>
      <c r="I144" s="310"/>
      <c r="J144" s="325"/>
      <c r="K144" s="326"/>
      <c r="L144" s="326"/>
      <c r="M144" s="326"/>
      <c r="N144" s="326"/>
      <c r="O144" s="326"/>
      <c r="P144" s="326"/>
      <c r="Q144" s="326"/>
      <c r="R144" s="326"/>
      <c r="S144" s="326"/>
      <c r="T144" s="326"/>
      <c r="U144" s="326"/>
      <c r="V144" s="327"/>
    </row>
    <row r="145" spans="2:22" s="18" customFormat="1" ht="15" customHeight="1" x14ac:dyDescent="0.3">
      <c r="B145" s="307"/>
      <c r="C145" s="313"/>
      <c r="D145" s="272" t="s">
        <v>664</v>
      </c>
      <c r="E145" s="313"/>
      <c r="F145" s="313"/>
      <c r="G145" s="277">
        <v>12.5</v>
      </c>
      <c r="H145" s="310"/>
      <c r="I145" s="310"/>
      <c r="J145" s="325"/>
      <c r="K145" s="326"/>
      <c r="L145" s="326"/>
      <c r="M145" s="326"/>
      <c r="N145" s="326"/>
      <c r="O145" s="326"/>
      <c r="P145" s="326"/>
      <c r="Q145" s="326"/>
      <c r="R145" s="326"/>
      <c r="S145" s="326"/>
      <c r="T145" s="326"/>
      <c r="U145" s="326"/>
      <c r="V145" s="327"/>
    </row>
    <row r="146" spans="2:22" s="18" customFormat="1" ht="15" customHeight="1" x14ac:dyDescent="0.3">
      <c r="B146" s="307"/>
      <c r="C146" s="313"/>
      <c r="D146" s="272" t="s">
        <v>665</v>
      </c>
      <c r="E146" s="313"/>
      <c r="F146" s="313"/>
      <c r="G146" s="277">
        <v>8.5</v>
      </c>
      <c r="H146" s="310"/>
      <c r="I146" s="310"/>
      <c r="J146" s="325"/>
      <c r="K146" s="326"/>
      <c r="L146" s="326"/>
      <c r="M146" s="326"/>
      <c r="N146" s="326"/>
      <c r="O146" s="326"/>
      <c r="P146" s="326"/>
      <c r="Q146" s="326"/>
      <c r="R146" s="326"/>
      <c r="S146" s="326"/>
      <c r="T146" s="326"/>
      <c r="U146" s="326"/>
      <c r="V146" s="327"/>
    </row>
    <row r="147" spans="2:22" s="18" customFormat="1" ht="15" customHeight="1" x14ac:dyDescent="0.3">
      <c r="B147" s="307"/>
      <c r="C147" s="313"/>
      <c r="D147" s="272" t="s">
        <v>666</v>
      </c>
      <c r="E147" s="313"/>
      <c r="F147" s="313"/>
      <c r="G147" s="277">
        <v>10.199999999999999</v>
      </c>
      <c r="H147" s="310"/>
      <c r="I147" s="310"/>
      <c r="J147" s="325"/>
      <c r="K147" s="326"/>
      <c r="L147" s="326"/>
      <c r="M147" s="326"/>
      <c r="N147" s="326"/>
      <c r="O147" s="326"/>
      <c r="P147" s="326"/>
      <c r="Q147" s="326"/>
      <c r="R147" s="326"/>
      <c r="S147" s="326"/>
      <c r="T147" s="326"/>
      <c r="U147" s="326"/>
      <c r="V147" s="327"/>
    </row>
    <row r="148" spans="2:22" s="18" customFormat="1" ht="15" customHeight="1" x14ac:dyDescent="0.3">
      <c r="B148" s="307"/>
      <c r="C148" s="313"/>
      <c r="D148" s="272" t="s">
        <v>667</v>
      </c>
      <c r="E148" s="313"/>
      <c r="F148" s="313"/>
      <c r="G148" s="277">
        <v>30.7</v>
      </c>
      <c r="H148" s="310"/>
      <c r="I148" s="310"/>
      <c r="J148" s="325"/>
      <c r="K148" s="326"/>
      <c r="L148" s="326"/>
      <c r="M148" s="326"/>
      <c r="N148" s="326"/>
      <c r="O148" s="326"/>
      <c r="P148" s="326"/>
      <c r="Q148" s="326"/>
      <c r="R148" s="326"/>
      <c r="S148" s="326"/>
      <c r="T148" s="326"/>
      <c r="U148" s="326"/>
      <c r="V148" s="327"/>
    </row>
    <row r="149" spans="2:22" s="18" customFormat="1" ht="15" customHeight="1" x14ac:dyDescent="0.3">
      <c r="B149" s="307"/>
      <c r="C149" s="313"/>
      <c r="D149" s="242" t="s">
        <v>668</v>
      </c>
      <c r="E149" s="313"/>
      <c r="F149" s="313"/>
      <c r="G149" s="277">
        <v>56</v>
      </c>
      <c r="H149" s="310"/>
      <c r="I149" s="310"/>
      <c r="J149" s="325"/>
      <c r="K149" s="326"/>
      <c r="L149" s="326"/>
      <c r="M149" s="326"/>
      <c r="N149" s="326"/>
      <c r="O149" s="326"/>
      <c r="P149" s="326"/>
      <c r="Q149" s="326"/>
      <c r="R149" s="326"/>
      <c r="S149" s="326"/>
      <c r="T149" s="326"/>
      <c r="U149" s="326"/>
      <c r="V149" s="327"/>
    </row>
    <row r="150" spans="2:22" s="18" customFormat="1" ht="15" customHeight="1" x14ac:dyDescent="0.3">
      <c r="B150" s="307"/>
      <c r="C150" s="313"/>
      <c r="D150" s="272" t="s">
        <v>669</v>
      </c>
      <c r="E150" s="313"/>
      <c r="F150" s="313"/>
      <c r="G150" s="277">
        <v>6.2</v>
      </c>
      <c r="H150" s="310"/>
      <c r="I150" s="310"/>
      <c r="J150" s="325"/>
      <c r="K150" s="326"/>
      <c r="L150" s="326"/>
      <c r="M150" s="326"/>
      <c r="N150" s="326"/>
      <c r="O150" s="326"/>
      <c r="P150" s="326"/>
      <c r="Q150" s="326"/>
      <c r="R150" s="326"/>
      <c r="S150" s="326"/>
      <c r="T150" s="326"/>
      <c r="U150" s="326"/>
      <c r="V150" s="327"/>
    </row>
    <row r="151" spans="2:22" s="18" customFormat="1" ht="15" customHeight="1" x14ac:dyDescent="0.3">
      <c r="B151" s="307"/>
      <c r="C151" s="313"/>
      <c r="D151" s="272" t="s">
        <v>670</v>
      </c>
      <c r="E151" s="313"/>
      <c r="F151" s="313"/>
      <c r="G151" s="277">
        <v>4.4000000000000004</v>
      </c>
      <c r="H151" s="310"/>
      <c r="I151" s="310"/>
      <c r="J151" s="325"/>
      <c r="K151" s="326"/>
      <c r="L151" s="326"/>
      <c r="M151" s="326"/>
      <c r="N151" s="326"/>
      <c r="O151" s="326"/>
      <c r="P151" s="326"/>
      <c r="Q151" s="326"/>
      <c r="R151" s="326"/>
      <c r="S151" s="326"/>
      <c r="T151" s="326"/>
      <c r="U151" s="326"/>
      <c r="V151" s="327"/>
    </row>
    <row r="152" spans="2:22" s="18" customFormat="1" ht="15" customHeight="1" x14ac:dyDescent="0.3">
      <c r="B152" s="308"/>
      <c r="C152" s="314"/>
      <c r="D152" s="272" t="s">
        <v>549</v>
      </c>
      <c r="E152" s="314"/>
      <c r="F152" s="314"/>
      <c r="G152" s="277">
        <v>17.100000000000001</v>
      </c>
      <c r="H152" s="311"/>
      <c r="I152" s="311"/>
      <c r="J152" s="328"/>
      <c r="K152" s="329"/>
      <c r="L152" s="329"/>
      <c r="M152" s="329"/>
      <c r="N152" s="329"/>
      <c r="O152" s="329"/>
      <c r="P152" s="329"/>
      <c r="Q152" s="329"/>
      <c r="R152" s="329"/>
      <c r="S152" s="329"/>
      <c r="T152" s="329"/>
      <c r="U152" s="329"/>
      <c r="V152" s="330"/>
    </row>
    <row r="153" spans="2:22" s="18" customFormat="1" ht="30" customHeight="1" x14ac:dyDescent="0.3">
      <c r="B153" s="306" t="s">
        <v>707</v>
      </c>
      <c r="C153" s="312" t="s">
        <v>671</v>
      </c>
      <c r="D153" s="272" t="s">
        <v>704</v>
      </c>
      <c r="E153" s="242"/>
      <c r="F153" s="242"/>
      <c r="G153" s="277">
        <v>68.8</v>
      </c>
      <c r="H153" s="309" t="s">
        <v>256</v>
      </c>
      <c r="I153" s="309" t="s">
        <v>708</v>
      </c>
      <c r="J153" s="322" t="s">
        <v>709</v>
      </c>
      <c r="K153" s="323"/>
      <c r="L153" s="323"/>
      <c r="M153" s="323"/>
      <c r="N153" s="323"/>
      <c r="O153" s="323"/>
      <c r="P153" s="323"/>
      <c r="Q153" s="323"/>
      <c r="R153" s="323"/>
      <c r="S153" s="323"/>
      <c r="T153" s="323"/>
      <c r="U153" s="323"/>
      <c r="V153" s="324"/>
    </row>
    <row r="154" spans="2:22" s="18" customFormat="1" ht="15" customHeight="1" x14ac:dyDescent="0.3">
      <c r="B154" s="308"/>
      <c r="C154" s="314"/>
      <c r="D154" s="242" t="s">
        <v>710</v>
      </c>
      <c r="E154" s="242"/>
      <c r="F154" s="242"/>
      <c r="G154" s="277">
        <v>140.4</v>
      </c>
      <c r="H154" s="311"/>
      <c r="I154" s="311"/>
      <c r="J154" s="328"/>
      <c r="K154" s="329"/>
      <c r="L154" s="329"/>
      <c r="M154" s="329"/>
      <c r="N154" s="329"/>
      <c r="O154" s="329"/>
      <c r="P154" s="329"/>
      <c r="Q154" s="329"/>
      <c r="R154" s="329"/>
      <c r="S154" s="329"/>
      <c r="T154" s="329"/>
      <c r="U154" s="329"/>
      <c r="V154" s="330"/>
    </row>
    <row r="155" spans="2:22" s="18" customFormat="1" ht="15" customHeight="1" x14ac:dyDescent="0.3">
      <c r="B155" s="306" t="s">
        <v>272</v>
      </c>
      <c r="C155" s="312" t="s">
        <v>657</v>
      </c>
      <c r="D155" s="272" t="s">
        <v>658</v>
      </c>
      <c r="E155" s="312" t="s">
        <v>703</v>
      </c>
      <c r="F155" s="312" t="s">
        <v>704</v>
      </c>
      <c r="G155" s="72">
        <v>4.4999999999999997E-3</v>
      </c>
      <c r="H155" s="309" t="s">
        <v>256</v>
      </c>
      <c r="I155" s="370"/>
      <c r="J155" s="322" t="s">
        <v>711</v>
      </c>
      <c r="K155" s="323"/>
      <c r="L155" s="323"/>
      <c r="M155" s="323"/>
      <c r="N155" s="323"/>
      <c r="O155" s="323"/>
      <c r="P155" s="323"/>
      <c r="Q155" s="323"/>
      <c r="R155" s="323"/>
      <c r="S155" s="323"/>
      <c r="T155" s="323"/>
      <c r="U155" s="323"/>
      <c r="V155" s="324"/>
    </row>
    <row r="156" spans="2:22" s="18" customFormat="1" ht="15" customHeight="1" x14ac:dyDescent="0.3">
      <c r="B156" s="307"/>
      <c r="C156" s="313"/>
      <c r="D156" s="272" t="s">
        <v>660</v>
      </c>
      <c r="E156" s="313"/>
      <c r="F156" s="313"/>
      <c r="G156" s="72">
        <v>2.3800000000000002E-2</v>
      </c>
      <c r="H156" s="310"/>
      <c r="I156" s="371"/>
      <c r="J156" s="325"/>
      <c r="K156" s="326"/>
      <c r="L156" s="326"/>
      <c r="M156" s="326"/>
      <c r="N156" s="326"/>
      <c r="O156" s="326"/>
      <c r="P156" s="326"/>
      <c r="Q156" s="326"/>
      <c r="R156" s="326"/>
      <c r="S156" s="326"/>
      <c r="T156" s="326"/>
      <c r="U156" s="326"/>
      <c r="V156" s="327"/>
    </row>
    <row r="157" spans="2:22" s="18" customFormat="1" ht="15" customHeight="1" x14ac:dyDescent="0.3">
      <c r="B157" s="307"/>
      <c r="C157" s="313"/>
      <c r="D157" s="272" t="s">
        <v>661</v>
      </c>
      <c r="E157" s="313"/>
      <c r="F157" s="313"/>
      <c r="G157" s="72">
        <v>1.14E-2</v>
      </c>
      <c r="H157" s="310"/>
      <c r="I157" s="371"/>
      <c r="J157" s="325"/>
      <c r="K157" s="326"/>
      <c r="L157" s="326"/>
      <c r="M157" s="326"/>
      <c r="N157" s="326"/>
      <c r="O157" s="326"/>
      <c r="P157" s="326"/>
      <c r="Q157" s="326"/>
      <c r="R157" s="326"/>
      <c r="S157" s="326"/>
      <c r="T157" s="326"/>
      <c r="U157" s="326"/>
      <c r="V157" s="327"/>
    </row>
    <row r="158" spans="2:22" s="18" customFormat="1" ht="15" customHeight="1" x14ac:dyDescent="0.3">
      <c r="B158" s="307"/>
      <c r="C158" s="313"/>
      <c r="D158" s="272" t="s">
        <v>662</v>
      </c>
      <c r="E158" s="313"/>
      <c r="F158" s="313"/>
      <c r="G158" s="72">
        <v>2.5000000000000001E-2</v>
      </c>
      <c r="H158" s="310"/>
      <c r="I158" s="371"/>
      <c r="J158" s="325"/>
      <c r="K158" s="326"/>
      <c r="L158" s="326"/>
      <c r="M158" s="326"/>
      <c r="N158" s="326"/>
      <c r="O158" s="326"/>
      <c r="P158" s="326"/>
      <c r="Q158" s="326"/>
      <c r="R158" s="326"/>
      <c r="S158" s="326"/>
      <c r="T158" s="326"/>
      <c r="U158" s="326"/>
      <c r="V158" s="327"/>
    </row>
    <row r="159" spans="2:22" s="18" customFormat="1" ht="15" customHeight="1" x14ac:dyDescent="0.3">
      <c r="B159" s="307"/>
      <c r="C159" s="313"/>
      <c r="D159" s="272" t="s">
        <v>663</v>
      </c>
      <c r="E159" s="313"/>
      <c r="F159" s="313"/>
      <c r="G159" s="72">
        <v>5.7999999999999996E-3</v>
      </c>
      <c r="H159" s="310"/>
      <c r="I159" s="371"/>
      <c r="J159" s="325"/>
      <c r="K159" s="326"/>
      <c r="L159" s="326"/>
      <c r="M159" s="326"/>
      <c r="N159" s="326"/>
      <c r="O159" s="326"/>
      <c r="P159" s="326"/>
      <c r="Q159" s="326"/>
      <c r="R159" s="326"/>
      <c r="S159" s="326"/>
      <c r="T159" s="326"/>
      <c r="U159" s="326"/>
      <c r="V159" s="327"/>
    </row>
    <row r="160" spans="2:22" s="18" customFormat="1" ht="15" customHeight="1" x14ac:dyDescent="0.3">
      <c r="B160" s="307"/>
      <c r="C160" s="313"/>
      <c r="D160" s="272" t="s">
        <v>664</v>
      </c>
      <c r="E160" s="313"/>
      <c r="F160" s="313"/>
      <c r="G160" s="72">
        <v>5.7999999999999996E-3</v>
      </c>
      <c r="H160" s="310"/>
      <c r="I160" s="371"/>
      <c r="J160" s="325"/>
      <c r="K160" s="326"/>
      <c r="L160" s="326"/>
      <c r="M160" s="326"/>
      <c r="N160" s="326"/>
      <c r="O160" s="326"/>
      <c r="P160" s="326"/>
      <c r="Q160" s="326"/>
      <c r="R160" s="326"/>
      <c r="S160" s="326"/>
      <c r="T160" s="326"/>
      <c r="U160" s="326"/>
      <c r="V160" s="327"/>
    </row>
    <row r="161" spans="2:22" s="18" customFormat="1" ht="15" customHeight="1" x14ac:dyDescent="0.3">
      <c r="B161" s="307"/>
      <c r="C161" s="313"/>
      <c r="D161" s="272" t="s">
        <v>665</v>
      </c>
      <c r="E161" s="313"/>
      <c r="F161" s="313"/>
      <c r="G161" s="72">
        <v>6.0000000000000001E-3</v>
      </c>
      <c r="H161" s="310"/>
      <c r="I161" s="371"/>
      <c r="J161" s="325"/>
      <c r="K161" s="326"/>
      <c r="L161" s="326"/>
      <c r="M161" s="326"/>
      <c r="N161" s="326"/>
      <c r="O161" s="326"/>
      <c r="P161" s="326"/>
      <c r="Q161" s="326"/>
      <c r="R161" s="326"/>
      <c r="S161" s="326"/>
      <c r="T161" s="326"/>
      <c r="U161" s="326"/>
      <c r="V161" s="327"/>
    </row>
    <row r="162" spans="2:22" s="18" customFormat="1" ht="15" customHeight="1" x14ac:dyDescent="0.3">
      <c r="B162" s="307"/>
      <c r="C162" s="313"/>
      <c r="D162" s="272" t="s">
        <v>666</v>
      </c>
      <c r="E162" s="313"/>
      <c r="F162" s="313"/>
      <c r="G162" s="72">
        <v>5.4000000000000003E-3</v>
      </c>
      <c r="H162" s="310"/>
      <c r="I162" s="371"/>
      <c r="J162" s="325"/>
      <c r="K162" s="326"/>
      <c r="L162" s="326"/>
      <c r="M162" s="326"/>
      <c r="N162" s="326"/>
      <c r="O162" s="326"/>
      <c r="P162" s="326"/>
      <c r="Q162" s="326"/>
      <c r="R162" s="326"/>
      <c r="S162" s="326"/>
      <c r="T162" s="326"/>
      <c r="U162" s="326"/>
      <c r="V162" s="327"/>
    </row>
    <row r="163" spans="2:22" s="18" customFormat="1" ht="15" customHeight="1" x14ac:dyDescent="0.3">
      <c r="B163" s="307"/>
      <c r="C163" s="313"/>
      <c r="D163" s="272" t="s">
        <v>667</v>
      </c>
      <c r="E163" s="313"/>
      <c r="F163" s="313"/>
      <c r="G163" s="72">
        <v>1.61E-2</v>
      </c>
      <c r="H163" s="310"/>
      <c r="I163" s="371"/>
      <c r="J163" s="325"/>
      <c r="K163" s="326"/>
      <c r="L163" s="326"/>
      <c r="M163" s="326"/>
      <c r="N163" s="326"/>
      <c r="O163" s="326"/>
      <c r="P163" s="326"/>
      <c r="Q163" s="326"/>
      <c r="R163" s="326"/>
      <c r="S163" s="326"/>
      <c r="T163" s="326"/>
      <c r="U163" s="326"/>
      <c r="V163" s="327"/>
    </row>
    <row r="164" spans="2:22" s="18" customFormat="1" ht="15" customHeight="1" x14ac:dyDescent="0.3">
      <c r="B164" s="307"/>
      <c r="C164" s="313"/>
      <c r="D164" s="242" t="s">
        <v>668</v>
      </c>
      <c r="E164" s="313"/>
      <c r="F164" s="313"/>
      <c r="G164" s="72">
        <v>1.9599999999999999E-2</v>
      </c>
      <c r="H164" s="310"/>
      <c r="I164" s="371"/>
      <c r="J164" s="325"/>
      <c r="K164" s="326"/>
      <c r="L164" s="326"/>
      <c r="M164" s="326"/>
      <c r="N164" s="326"/>
      <c r="O164" s="326"/>
      <c r="P164" s="326"/>
      <c r="Q164" s="326"/>
      <c r="R164" s="326"/>
      <c r="S164" s="326"/>
      <c r="T164" s="326"/>
      <c r="U164" s="326"/>
      <c r="V164" s="327"/>
    </row>
    <row r="165" spans="2:22" s="18" customFormat="1" ht="15" customHeight="1" x14ac:dyDescent="0.3">
      <c r="B165" s="307"/>
      <c r="C165" s="313"/>
      <c r="D165" s="272" t="s">
        <v>669</v>
      </c>
      <c r="E165" s="313"/>
      <c r="F165" s="313"/>
      <c r="G165" s="72">
        <v>8.9999999999999998E-4</v>
      </c>
      <c r="H165" s="310"/>
      <c r="I165" s="371"/>
      <c r="J165" s="325"/>
      <c r="K165" s="326"/>
      <c r="L165" s="326"/>
      <c r="M165" s="326"/>
      <c r="N165" s="326"/>
      <c r="O165" s="326"/>
      <c r="P165" s="326"/>
      <c r="Q165" s="326"/>
      <c r="R165" s="326"/>
      <c r="S165" s="326"/>
      <c r="T165" s="326"/>
      <c r="U165" s="326"/>
      <c r="V165" s="327"/>
    </row>
    <row r="166" spans="2:22" s="18" customFormat="1" ht="15" customHeight="1" x14ac:dyDescent="0.3">
      <c r="B166" s="307"/>
      <c r="C166" s="313"/>
      <c r="D166" s="272" t="s">
        <v>670</v>
      </c>
      <c r="E166" s="313"/>
      <c r="F166" s="313"/>
      <c r="G166" s="72">
        <v>5.9999999999999995E-4</v>
      </c>
      <c r="H166" s="310"/>
      <c r="I166" s="371"/>
      <c r="J166" s="325"/>
      <c r="K166" s="326"/>
      <c r="L166" s="326"/>
      <c r="M166" s="326"/>
      <c r="N166" s="326"/>
      <c r="O166" s="326"/>
      <c r="P166" s="326"/>
      <c r="Q166" s="326"/>
      <c r="R166" s="326"/>
      <c r="S166" s="326"/>
      <c r="T166" s="326"/>
      <c r="U166" s="326"/>
      <c r="V166" s="327"/>
    </row>
    <row r="167" spans="2:22" s="18" customFormat="1" ht="15" customHeight="1" x14ac:dyDescent="0.3">
      <c r="B167" s="307"/>
      <c r="C167" s="313"/>
      <c r="D167" s="272" t="s">
        <v>549</v>
      </c>
      <c r="E167" s="313"/>
      <c r="F167" s="314"/>
      <c r="G167" s="72">
        <v>1.1900000000000001E-2</v>
      </c>
      <c r="H167" s="310"/>
      <c r="I167" s="371"/>
      <c r="J167" s="325"/>
      <c r="K167" s="326"/>
      <c r="L167" s="326"/>
      <c r="M167" s="326"/>
      <c r="N167" s="326"/>
      <c r="O167" s="326"/>
      <c r="P167" s="326"/>
      <c r="Q167" s="326"/>
      <c r="R167" s="326"/>
      <c r="S167" s="326"/>
      <c r="T167" s="326"/>
      <c r="U167" s="326"/>
      <c r="V167" s="327"/>
    </row>
    <row r="168" spans="2:22" s="18" customFormat="1" ht="15" customHeight="1" x14ac:dyDescent="0.3">
      <c r="B168" s="307"/>
      <c r="C168" s="313"/>
      <c r="D168" s="272" t="s">
        <v>658</v>
      </c>
      <c r="E168" s="313"/>
      <c r="F168" s="312" t="s">
        <v>706</v>
      </c>
      <c r="G168" s="72">
        <v>1.6000000000000001E-3</v>
      </c>
      <c r="H168" s="310"/>
      <c r="I168" s="371"/>
      <c r="J168" s="325"/>
      <c r="K168" s="326"/>
      <c r="L168" s="326"/>
      <c r="M168" s="326"/>
      <c r="N168" s="326"/>
      <c r="O168" s="326"/>
      <c r="P168" s="326"/>
      <c r="Q168" s="326"/>
      <c r="R168" s="326"/>
      <c r="S168" s="326"/>
      <c r="T168" s="326"/>
      <c r="U168" s="326"/>
      <c r="V168" s="327"/>
    </row>
    <row r="169" spans="2:22" s="18" customFormat="1" ht="15" customHeight="1" x14ac:dyDescent="0.3">
      <c r="B169" s="307"/>
      <c r="C169" s="313"/>
      <c r="D169" s="272" t="s">
        <v>660</v>
      </c>
      <c r="E169" s="313"/>
      <c r="F169" s="313"/>
      <c r="G169" s="72">
        <v>8.3000000000000001E-3</v>
      </c>
      <c r="H169" s="310"/>
      <c r="I169" s="371"/>
      <c r="J169" s="325"/>
      <c r="K169" s="326"/>
      <c r="L169" s="326"/>
      <c r="M169" s="326"/>
      <c r="N169" s="326"/>
      <c r="O169" s="326"/>
      <c r="P169" s="326"/>
      <c r="Q169" s="326"/>
      <c r="R169" s="326"/>
      <c r="S169" s="326"/>
      <c r="T169" s="326"/>
      <c r="U169" s="326"/>
      <c r="V169" s="327"/>
    </row>
    <row r="170" spans="2:22" s="18" customFormat="1" ht="15" customHeight="1" x14ac:dyDescent="0.3">
      <c r="B170" s="307"/>
      <c r="C170" s="313"/>
      <c r="D170" s="272" t="s">
        <v>661</v>
      </c>
      <c r="E170" s="313"/>
      <c r="F170" s="313"/>
      <c r="G170" s="72">
        <v>4.0000000000000001E-3</v>
      </c>
      <c r="H170" s="310"/>
      <c r="I170" s="371"/>
      <c r="J170" s="325"/>
      <c r="K170" s="326"/>
      <c r="L170" s="326"/>
      <c r="M170" s="326"/>
      <c r="N170" s="326"/>
      <c r="O170" s="326"/>
      <c r="P170" s="326"/>
      <c r="Q170" s="326"/>
      <c r="R170" s="326"/>
      <c r="S170" s="326"/>
      <c r="T170" s="326"/>
      <c r="U170" s="326"/>
      <c r="V170" s="327"/>
    </row>
    <row r="171" spans="2:22" s="18" customFormat="1" ht="15" customHeight="1" x14ac:dyDescent="0.3">
      <c r="B171" s="307"/>
      <c r="C171" s="313"/>
      <c r="D171" s="272" t="s">
        <v>662</v>
      </c>
      <c r="E171" s="313"/>
      <c r="F171" s="313"/>
      <c r="G171" s="72">
        <v>8.8000000000000005E-3</v>
      </c>
      <c r="H171" s="310"/>
      <c r="I171" s="371"/>
      <c r="J171" s="325"/>
      <c r="K171" s="326"/>
      <c r="L171" s="326"/>
      <c r="M171" s="326"/>
      <c r="N171" s="326"/>
      <c r="O171" s="326"/>
      <c r="P171" s="326"/>
      <c r="Q171" s="326"/>
      <c r="R171" s="326"/>
      <c r="S171" s="326"/>
      <c r="T171" s="326"/>
      <c r="U171" s="326"/>
      <c r="V171" s="327"/>
    </row>
    <row r="172" spans="2:22" s="18" customFormat="1" ht="15" customHeight="1" x14ac:dyDescent="0.3">
      <c r="B172" s="307"/>
      <c r="C172" s="313"/>
      <c r="D172" s="272" t="s">
        <v>663</v>
      </c>
      <c r="E172" s="313"/>
      <c r="F172" s="313"/>
      <c r="G172" s="72">
        <v>2E-3</v>
      </c>
      <c r="H172" s="310"/>
      <c r="I172" s="371"/>
      <c r="J172" s="325"/>
      <c r="K172" s="326"/>
      <c r="L172" s="326"/>
      <c r="M172" s="326"/>
      <c r="N172" s="326"/>
      <c r="O172" s="326"/>
      <c r="P172" s="326"/>
      <c r="Q172" s="326"/>
      <c r="R172" s="326"/>
      <c r="S172" s="326"/>
      <c r="T172" s="326"/>
      <c r="U172" s="326"/>
      <c r="V172" s="327"/>
    </row>
    <row r="173" spans="2:22" s="18" customFormat="1" ht="15" customHeight="1" x14ac:dyDescent="0.3">
      <c r="B173" s="307"/>
      <c r="C173" s="313"/>
      <c r="D173" s="272" t="s">
        <v>664</v>
      </c>
      <c r="E173" s="313"/>
      <c r="F173" s="313"/>
      <c r="G173" s="72">
        <v>2E-3</v>
      </c>
      <c r="H173" s="310"/>
      <c r="I173" s="371"/>
      <c r="J173" s="325"/>
      <c r="K173" s="326"/>
      <c r="L173" s="326"/>
      <c r="M173" s="326"/>
      <c r="N173" s="326"/>
      <c r="O173" s="326"/>
      <c r="P173" s="326"/>
      <c r="Q173" s="326"/>
      <c r="R173" s="326"/>
      <c r="S173" s="326"/>
      <c r="T173" s="326"/>
      <c r="U173" s="326"/>
      <c r="V173" s="327"/>
    </row>
    <row r="174" spans="2:22" s="18" customFormat="1" ht="15" customHeight="1" x14ac:dyDescent="0.3">
      <c r="B174" s="307"/>
      <c r="C174" s="313"/>
      <c r="D174" s="272" t="s">
        <v>665</v>
      </c>
      <c r="E174" s="313"/>
      <c r="F174" s="313"/>
      <c r="G174" s="72">
        <v>2.1099999999999999E-3</v>
      </c>
      <c r="H174" s="310"/>
      <c r="I174" s="371"/>
      <c r="J174" s="325"/>
      <c r="K174" s="326"/>
      <c r="L174" s="326"/>
      <c r="M174" s="326"/>
      <c r="N174" s="326"/>
      <c r="O174" s="326"/>
      <c r="P174" s="326"/>
      <c r="Q174" s="326"/>
      <c r="R174" s="326"/>
      <c r="S174" s="326"/>
      <c r="T174" s="326"/>
      <c r="U174" s="326"/>
      <c r="V174" s="327"/>
    </row>
    <row r="175" spans="2:22" s="18" customFormat="1" ht="15" customHeight="1" x14ac:dyDescent="0.3">
      <c r="B175" s="307"/>
      <c r="C175" s="313"/>
      <c r="D175" s="272" t="s">
        <v>666</v>
      </c>
      <c r="E175" s="313"/>
      <c r="F175" s="313"/>
      <c r="G175" s="72">
        <v>1.9E-3</v>
      </c>
      <c r="H175" s="310"/>
      <c r="I175" s="371"/>
      <c r="J175" s="325"/>
      <c r="K175" s="326"/>
      <c r="L175" s="326"/>
      <c r="M175" s="326"/>
      <c r="N175" s="326"/>
      <c r="O175" s="326"/>
      <c r="P175" s="326"/>
      <c r="Q175" s="326"/>
      <c r="R175" s="326"/>
      <c r="S175" s="326"/>
      <c r="T175" s="326"/>
      <c r="U175" s="326"/>
      <c r="V175" s="327"/>
    </row>
    <row r="176" spans="2:22" s="18" customFormat="1" ht="15" customHeight="1" x14ac:dyDescent="0.3">
      <c r="B176" s="307"/>
      <c r="C176" s="313"/>
      <c r="D176" s="272" t="s">
        <v>667</v>
      </c>
      <c r="E176" s="313"/>
      <c r="F176" s="313"/>
      <c r="G176" s="72">
        <v>5.5999999999999999E-3</v>
      </c>
      <c r="H176" s="310"/>
      <c r="I176" s="371"/>
      <c r="J176" s="325"/>
      <c r="K176" s="326"/>
      <c r="L176" s="326"/>
      <c r="M176" s="326"/>
      <c r="N176" s="326"/>
      <c r="O176" s="326"/>
      <c r="P176" s="326"/>
      <c r="Q176" s="326"/>
      <c r="R176" s="326"/>
      <c r="S176" s="326"/>
      <c r="T176" s="326"/>
      <c r="U176" s="326"/>
      <c r="V176" s="327"/>
    </row>
    <row r="177" spans="2:22" s="18" customFormat="1" ht="15" customHeight="1" x14ac:dyDescent="0.3">
      <c r="B177" s="307"/>
      <c r="C177" s="313"/>
      <c r="D177" s="242" t="s">
        <v>668</v>
      </c>
      <c r="E177" s="313"/>
      <c r="F177" s="313"/>
      <c r="G177" s="72">
        <v>6.8999999999999999E-3</v>
      </c>
      <c r="H177" s="310"/>
      <c r="I177" s="371"/>
      <c r="J177" s="325"/>
      <c r="K177" s="326"/>
      <c r="L177" s="326"/>
      <c r="M177" s="326"/>
      <c r="N177" s="326"/>
      <c r="O177" s="326"/>
      <c r="P177" s="326"/>
      <c r="Q177" s="326"/>
      <c r="R177" s="326"/>
      <c r="S177" s="326"/>
      <c r="T177" s="326"/>
      <c r="U177" s="326"/>
      <c r="V177" s="327"/>
    </row>
    <row r="178" spans="2:22" s="18" customFormat="1" ht="15" customHeight="1" x14ac:dyDescent="0.3">
      <c r="B178" s="307"/>
      <c r="C178" s="313"/>
      <c r="D178" s="272" t="s">
        <v>669</v>
      </c>
      <c r="E178" s="313"/>
      <c r="F178" s="313"/>
      <c r="G178" s="72">
        <v>2.9999999999999997E-4</v>
      </c>
      <c r="H178" s="310"/>
      <c r="I178" s="371"/>
      <c r="J178" s="325"/>
      <c r="K178" s="326"/>
      <c r="L178" s="326"/>
      <c r="M178" s="326"/>
      <c r="N178" s="326"/>
      <c r="O178" s="326"/>
      <c r="P178" s="326"/>
      <c r="Q178" s="326"/>
      <c r="R178" s="326"/>
      <c r="S178" s="326"/>
      <c r="T178" s="326"/>
      <c r="U178" s="326"/>
      <c r="V178" s="327"/>
    </row>
    <row r="179" spans="2:22" s="18" customFormat="1" ht="15" customHeight="1" x14ac:dyDescent="0.3">
      <c r="B179" s="307"/>
      <c r="C179" s="313"/>
      <c r="D179" s="272" t="s">
        <v>670</v>
      </c>
      <c r="E179" s="313"/>
      <c r="F179" s="313"/>
      <c r="G179" s="72">
        <v>2.0000000000000001E-4</v>
      </c>
      <c r="H179" s="310"/>
      <c r="I179" s="371"/>
      <c r="J179" s="325"/>
      <c r="K179" s="326"/>
      <c r="L179" s="326"/>
      <c r="M179" s="326"/>
      <c r="N179" s="326"/>
      <c r="O179" s="326"/>
      <c r="P179" s="326"/>
      <c r="Q179" s="326"/>
      <c r="R179" s="326"/>
      <c r="S179" s="326"/>
      <c r="T179" s="326"/>
      <c r="U179" s="326"/>
      <c r="V179" s="327"/>
    </row>
    <row r="180" spans="2:22" s="18" customFormat="1" ht="15" customHeight="1" x14ac:dyDescent="0.3">
      <c r="B180" s="308"/>
      <c r="C180" s="314"/>
      <c r="D180" s="272" t="s">
        <v>549</v>
      </c>
      <c r="E180" s="314"/>
      <c r="F180" s="314"/>
      <c r="G180" s="149">
        <v>4.1999999999999997E-3</v>
      </c>
      <c r="H180" s="311"/>
      <c r="I180" s="372"/>
      <c r="J180" s="328"/>
      <c r="K180" s="329"/>
      <c r="L180" s="329"/>
      <c r="M180" s="329"/>
      <c r="N180" s="329"/>
      <c r="O180" s="329"/>
      <c r="P180" s="329"/>
      <c r="Q180" s="329"/>
      <c r="R180" s="329"/>
      <c r="S180" s="329"/>
      <c r="T180" s="329"/>
      <c r="U180" s="329"/>
      <c r="V180" s="330"/>
    </row>
    <row r="181" spans="2:22" s="18" customFormat="1" ht="15" customHeight="1" x14ac:dyDescent="0.3">
      <c r="B181" s="306" t="s">
        <v>712</v>
      </c>
      <c r="C181" s="312" t="s">
        <v>698</v>
      </c>
      <c r="D181" s="373" t="s">
        <v>699</v>
      </c>
      <c r="E181" s="312" t="s">
        <v>657</v>
      </c>
      <c r="F181" s="147" t="s">
        <v>658</v>
      </c>
      <c r="G181" s="145">
        <v>1.15E-2</v>
      </c>
      <c r="H181" s="385" t="s">
        <v>497</v>
      </c>
      <c r="I181" s="309" t="s">
        <v>713</v>
      </c>
      <c r="J181" s="322" t="s">
        <v>700</v>
      </c>
      <c r="K181" s="323"/>
      <c r="L181" s="323"/>
      <c r="M181" s="323"/>
      <c r="N181" s="323"/>
      <c r="O181" s="323"/>
      <c r="P181" s="323"/>
      <c r="Q181" s="323"/>
      <c r="R181" s="323"/>
      <c r="S181" s="323"/>
      <c r="T181" s="323"/>
      <c r="U181" s="323"/>
      <c r="V181" s="324"/>
    </row>
    <row r="182" spans="2:22" s="18" customFormat="1" ht="15" customHeight="1" x14ac:dyDescent="0.3">
      <c r="B182" s="307"/>
      <c r="C182" s="313"/>
      <c r="D182" s="374"/>
      <c r="E182" s="313"/>
      <c r="F182" s="147" t="s">
        <v>660</v>
      </c>
      <c r="G182" s="145">
        <v>6.1499999999999999E-2</v>
      </c>
      <c r="H182" s="386"/>
      <c r="I182" s="310"/>
      <c r="J182" s="325"/>
      <c r="K182" s="326"/>
      <c r="L182" s="326"/>
      <c r="M182" s="326"/>
      <c r="N182" s="326"/>
      <c r="O182" s="326"/>
      <c r="P182" s="326"/>
      <c r="Q182" s="326"/>
      <c r="R182" s="326"/>
      <c r="S182" s="326"/>
      <c r="T182" s="326"/>
      <c r="U182" s="326"/>
      <c r="V182" s="327"/>
    </row>
    <row r="183" spans="2:22" s="18" customFormat="1" ht="15" customHeight="1" x14ac:dyDescent="0.3">
      <c r="B183" s="307"/>
      <c r="C183" s="313"/>
      <c r="D183" s="374"/>
      <c r="E183" s="313"/>
      <c r="F183" s="147" t="s">
        <v>661</v>
      </c>
      <c r="G183" s="145">
        <v>2.9499999999999998E-2</v>
      </c>
      <c r="H183" s="386"/>
      <c r="I183" s="310"/>
      <c r="J183" s="325"/>
      <c r="K183" s="326"/>
      <c r="L183" s="326"/>
      <c r="M183" s="326"/>
      <c r="N183" s="326"/>
      <c r="O183" s="326"/>
      <c r="P183" s="326"/>
      <c r="Q183" s="326"/>
      <c r="R183" s="326"/>
      <c r="S183" s="326"/>
      <c r="T183" s="326"/>
      <c r="U183" s="326"/>
      <c r="V183" s="327"/>
    </row>
    <row r="184" spans="2:22" s="18" customFormat="1" ht="15" customHeight="1" x14ac:dyDescent="0.3">
      <c r="B184" s="307"/>
      <c r="C184" s="313"/>
      <c r="D184" s="374"/>
      <c r="E184" s="313"/>
      <c r="F184" s="147" t="s">
        <v>662</v>
      </c>
      <c r="G184" s="145">
        <v>6.4699999999999994E-2</v>
      </c>
      <c r="H184" s="386"/>
      <c r="I184" s="310"/>
      <c r="J184" s="325"/>
      <c r="K184" s="326"/>
      <c r="L184" s="326"/>
      <c r="M184" s="326"/>
      <c r="N184" s="326"/>
      <c r="O184" s="326"/>
      <c r="P184" s="326"/>
      <c r="Q184" s="326"/>
      <c r="R184" s="326"/>
      <c r="S184" s="326"/>
      <c r="T184" s="326"/>
      <c r="U184" s="326"/>
      <c r="V184" s="327"/>
    </row>
    <row r="185" spans="2:22" s="18" customFormat="1" ht="15" customHeight="1" x14ac:dyDescent="0.3">
      <c r="B185" s="307"/>
      <c r="C185" s="313"/>
      <c r="D185" s="374"/>
      <c r="E185" s="313"/>
      <c r="F185" s="147" t="s">
        <v>663</v>
      </c>
      <c r="G185" s="145">
        <v>1.4999999999999999E-2</v>
      </c>
      <c r="H185" s="386"/>
      <c r="I185" s="310"/>
      <c r="J185" s="325"/>
      <c r="K185" s="326"/>
      <c r="L185" s="326"/>
      <c r="M185" s="326"/>
      <c r="N185" s="326"/>
      <c r="O185" s="326"/>
      <c r="P185" s="326"/>
      <c r="Q185" s="326"/>
      <c r="R185" s="326"/>
      <c r="S185" s="326"/>
      <c r="T185" s="326"/>
      <c r="U185" s="326"/>
      <c r="V185" s="327"/>
    </row>
    <row r="186" spans="2:22" s="18" customFormat="1" ht="15" customHeight="1" x14ac:dyDescent="0.3">
      <c r="B186" s="307"/>
      <c r="C186" s="313"/>
      <c r="D186" s="374"/>
      <c r="E186" s="313"/>
      <c r="F186" s="147" t="s">
        <v>664</v>
      </c>
      <c r="G186" s="145">
        <v>1.4999999999999999E-2</v>
      </c>
      <c r="H186" s="386"/>
      <c r="I186" s="310"/>
      <c r="J186" s="325"/>
      <c r="K186" s="326"/>
      <c r="L186" s="326"/>
      <c r="M186" s="326"/>
      <c r="N186" s="326"/>
      <c r="O186" s="326"/>
      <c r="P186" s="326"/>
      <c r="Q186" s="326"/>
      <c r="R186" s="326"/>
      <c r="S186" s="326"/>
      <c r="T186" s="326"/>
      <c r="U186" s="326"/>
      <c r="V186" s="327"/>
    </row>
    <row r="187" spans="2:22" s="18" customFormat="1" ht="15" customHeight="1" x14ac:dyDescent="0.3">
      <c r="B187" s="307"/>
      <c r="C187" s="313"/>
      <c r="D187" s="374"/>
      <c r="E187" s="313"/>
      <c r="F187" s="147" t="s">
        <v>665</v>
      </c>
      <c r="G187" s="145">
        <v>1.54E-2</v>
      </c>
      <c r="H187" s="386"/>
      <c r="I187" s="310"/>
      <c r="J187" s="325"/>
      <c r="K187" s="326"/>
      <c r="L187" s="326"/>
      <c r="M187" s="326"/>
      <c r="N187" s="326"/>
      <c r="O187" s="326"/>
      <c r="P187" s="326"/>
      <c r="Q187" s="326"/>
      <c r="R187" s="326"/>
      <c r="S187" s="326"/>
      <c r="T187" s="326"/>
      <c r="U187" s="326"/>
      <c r="V187" s="327"/>
    </row>
    <row r="188" spans="2:22" s="18" customFormat="1" ht="15" customHeight="1" x14ac:dyDescent="0.3">
      <c r="B188" s="307"/>
      <c r="C188" s="313"/>
      <c r="D188" s="374"/>
      <c r="E188" s="313"/>
      <c r="F188" s="147" t="s">
        <v>666</v>
      </c>
      <c r="G188" s="145">
        <v>1.38E-2</v>
      </c>
      <c r="H188" s="386"/>
      <c r="I188" s="310"/>
      <c r="J188" s="325"/>
      <c r="K188" s="326"/>
      <c r="L188" s="326"/>
      <c r="M188" s="326"/>
      <c r="N188" s="326"/>
      <c r="O188" s="326"/>
      <c r="P188" s="326"/>
      <c r="Q188" s="326"/>
      <c r="R188" s="326"/>
      <c r="S188" s="326"/>
      <c r="T188" s="326"/>
      <c r="U188" s="326"/>
      <c r="V188" s="327"/>
    </row>
    <row r="189" spans="2:22" s="18" customFormat="1" ht="15" customHeight="1" x14ac:dyDescent="0.3">
      <c r="B189" s="307"/>
      <c r="C189" s="313"/>
      <c r="D189" s="374"/>
      <c r="E189" s="313"/>
      <c r="F189" s="147" t="s">
        <v>667</v>
      </c>
      <c r="G189" s="145">
        <v>4.1500000000000002E-2</v>
      </c>
      <c r="H189" s="386"/>
      <c r="I189" s="310"/>
      <c r="J189" s="325"/>
      <c r="K189" s="326"/>
      <c r="L189" s="326"/>
      <c r="M189" s="326"/>
      <c r="N189" s="326"/>
      <c r="O189" s="326"/>
      <c r="P189" s="326"/>
      <c r="Q189" s="326"/>
      <c r="R189" s="326"/>
      <c r="S189" s="326"/>
      <c r="T189" s="326"/>
      <c r="U189" s="326"/>
      <c r="V189" s="327"/>
    </row>
    <row r="190" spans="2:22" s="18" customFormat="1" ht="15" customHeight="1" x14ac:dyDescent="0.3">
      <c r="B190" s="307"/>
      <c r="C190" s="313"/>
      <c r="D190" s="374"/>
      <c r="E190" s="313"/>
      <c r="F190" s="148" t="s">
        <v>668</v>
      </c>
      <c r="G190" s="145">
        <v>5.0500000000000003E-2</v>
      </c>
      <c r="H190" s="386"/>
      <c r="I190" s="310"/>
      <c r="J190" s="325"/>
      <c r="K190" s="326"/>
      <c r="L190" s="326"/>
      <c r="M190" s="326"/>
      <c r="N190" s="326"/>
      <c r="O190" s="326"/>
      <c r="P190" s="326"/>
      <c r="Q190" s="326"/>
      <c r="R190" s="326"/>
      <c r="S190" s="326"/>
      <c r="T190" s="326"/>
      <c r="U190" s="326"/>
      <c r="V190" s="327"/>
    </row>
    <row r="191" spans="2:22" s="18" customFormat="1" ht="15" customHeight="1" x14ac:dyDescent="0.3">
      <c r="B191" s="307"/>
      <c r="C191" s="313"/>
      <c r="D191" s="374"/>
      <c r="E191" s="313"/>
      <c r="F191" s="147" t="s">
        <v>669</v>
      </c>
      <c r="G191" s="145">
        <v>2.2000000000000001E-3</v>
      </c>
      <c r="H191" s="386"/>
      <c r="I191" s="310"/>
      <c r="J191" s="325"/>
      <c r="K191" s="326"/>
      <c r="L191" s="326"/>
      <c r="M191" s="326"/>
      <c r="N191" s="326"/>
      <c r="O191" s="326"/>
      <c r="P191" s="326"/>
      <c r="Q191" s="326"/>
      <c r="R191" s="326"/>
      <c r="S191" s="326"/>
      <c r="T191" s="326"/>
      <c r="U191" s="326"/>
      <c r="V191" s="327"/>
    </row>
    <row r="192" spans="2:22" s="18" customFormat="1" ht="15" customHeight="1" x14ac:dyDescent="0.3">
      <c r="B192" s="307"/>
      <c r="C192" s="313"/>
      <c r="D192" s="374"/>
      <c r="E192" s="313"/>
      <c r="F192" s="147" t="s">
        <v>670</v>
      </c>
      <c r="G192" s="145">
        <v>1.6000000000000001E-3</v>
      </c>
      <c r="H192" s="386"/>
      <c r="I192" s="310"/>
      <c r="J192" s="325"/>
      <c r="K192" s="326"/>
      <c r="L192" s="326"/>
      <c r="M192" s="326"/>
      <c r="N192" s="326"/>
      <c r="O192" s="326"/>
      <c r="P192" s="326"/>
      <c r="Q192" s="326"/>
      <c r="R192" s="326"/>
      <c r="S192" s="326"/>
      <c r="T192" s="326"/>
      <c r="U192" s="326"/>
      <c r="V192" s="327"/>
    </row>
    <row r="193" spans="2:22" s="18" customFormat="1" ht="15" customHeight="1" x14ac:dyDescent="0.3">
      <c r="B193" s="307"/>
      <c r="C193" s="313"/>
      <c r="D193" s="375"/>
      <c r="E193" s="314"/>
      <c r="F193" s="147" t="s">
        <v>549</v>
      </c>
      <c r="G193" s="145">
        <v>3.0800000000000001E-2</v>
      </c>
      <c r="H193" s="386"/>
      <c r="I193" s="310"/>
      <c r="J193" s="325"/>
      <c r="K193" s="326"/>
      <c r="L193" s="326"/>
      <c r="M193" s="326"/>
      <c r="N193" s="326"/>
      <c r="O193" s="326"/>
      <c r="P193" s="326"/>
      <c r="Q193" s="326"/>
      <c r="R193" s="326"/>
      <c r="S193" s="326"/>
      <c r="T193" s="326"/>
      <c r="U193" s="326"/>
      <c r="V193" s="327"/>
    </row>
    <row r="194" spans="2:22" s="18" customFormat="1" ht="15" customHeight="1" x14ac:dyDescent="0.3">
      <c r="B194" s="307"/>
      <c r="C194" s="313"/>
      <c r="D194" s="373" t="s">
        <v>701</v>
      </c>
      <c r="E194" s="312" t="s">
        <v>657</v>
      </c>
      <c r="F194" s="147" t="s">
        <v>658</v>
      </c>
      <c r="G194" s="146">
        <v>5.7000000000000002E-3</v>
      </c>
      <c r="H194" s="386"/>
      <c r="I194" s="310"/>
      <c r="J194" s="325"/>
      <c r="K194" s="326"/>
      <c r="L194" s="326"/>
      <c r="M194" s="326"/>
      <c r="N194" s="326"/>
      <c r="O194" s="326"/>
      <c r="P194" s="326"/>
      <c r="Q194" s="326"/>
      <c r="R194" s="326"/>
      <c r="S194" s="326"/>
      <c r="T194" s="326"/>
      <c r="U194" s="326"/>
      <c r="V194" s="327"/>
    </row>
    <row r="195" spans="2:22" s="18" customFormat="1" ht="15" customHeight="1" x14ac:dyDescent="0.3">
      <c r="B195" s="307"/>
      <c r="C195" s="313"/>
      <c r="D195" s="374"/>
      <c r="E195" s="313"/>
      <c r="F195" s="147" t="s">
        <v>660</v>
      </c>
      <c r="G195" s="146">
        <v>3.0200000000000001E-2</v>
      </c>
      <c r="H195" s="386"/>
      <c r="I195" s="310"/>
      <c r="J195" s="325"/>
      <c r="K195" s="326"/>
      <c r="L195" s="326"/>
      <c r="M195" s="326"/>
      <c r="N195" s="326"/>
      <c r="O195" s="326"/>
      <c r="P195" s="326"/>
      <c r="Q195" s="326"/>
      <c r="R195" s="326"/>
      <c r="S195" s="326"/>
      <c r="T195" s="326"/>
      <c r="U195" s="326"/>
      <c r="V195" s="327"/>
    </row>
    <row r="196" spans="2:22" s="18" customFormat="1" ht="15" customHeight="1" x14ac:dyDescent="0.3">
      <c r="B196" s="307"/>
      <c r="C196" s="313"/>
      <c r="D196" s="374"/>
      <c r="E196" s="313"/>
      <c r="F196" s="147" t="s">
        <v>661</v>
      </c>
      <c r="G196" s="146">
        <v>1.44E-2</v>
      </c>
      <c r="H196" s="386"/>
      <c r="I196" s="310"/>
      <c r="J196" s="325"/>
      <c r="K196" s="326"/>
      <c r="L196" s="326"/>
      <c r="M196" s="326"/>
      <c r="N196" s="326"/>
      <c r="O196" s="326"/>
      <c r="P196" s="326"/>
      <c r="Q196" s="326"/>
      <c r="R196" s="326"/>
      <c r="S196" s="326"/>
      <c r="T196" s="326"/>
      <c r="U196" s="326"/>
      <c r="V196" s="327"/>
    </row>
    <row r="197" spans="2:22" s="18" customFormat="1" ht="15" customHeight="1" x14ac:dyDescent="0.3">
      <c r="B197" s="307"/>
      <c r="C197" s="313"/>
      <c r="D197" s="374"/>
      <c r="E197" s="313"/>
      <c r="F197" s="147" t="s">
        <v>662</v>
      </c>
      <c r="G197" s="146">
        <v>3.1699999999999999E-2</v>
      </c>
      <c r="H197" s="386"/>
      <c r="I197" s="310"/>
      <c r="J197" s="325"/>
      <c r="K197" s="326"/>
      <c r="L197" s="326"/>
      <c r="M197" s="326"/>
      <c r="N197" s="326"/>
      <c r="O197" s="326"/>
      <c r="P197" s="326"/>
      <c r="Q197" s="326"/>
      <c r="R197" s="326"/>
      <c r="S197" s="326"/>
      <c r="T197" s="326"/>
      <c r="U197" s="326"/>
      <c r="V197" s="327"/>
    </row>
    <row r="198" spans="2:22" s="18" customFormat="1" ht="15" customHeight="1" x14ac:dyDescent="0.3">
      <c r="B198" s="307"/>
      <c r="C198" s="313"/>
      <c r="D198" s="374"/>
      <c r="E198" s="313"/>
      <c r="F198" s="147" t="s">
        <v>663</v>
      </c>
      <c r="G198" s="146">
        <v>7.3000000000000001E-3</v>
      </c>
      <c r="H198" s="386"/>
      <c r="I198" s="310"/>
      <c r="J198" s="325"/>
      <c r="K198" s="326"/>
      <c r="L198" s="326"/>
      <c r="M198" s="326"/>
      <c r="N198" s="326"/>
      <c r="O198" s="326"/>
      <c r="P198" s="326"/>
      <c r="Q198" s="326"/>
      <c r="R198" s="326"/>
      <c r="S198" s="326"/>
      <c r="T198" s="326"/>
      <c r="U198" s="326"/>
      <c r="V198" s="327"/>
    </row>
    <row r="199" spans="2:22" s="18" customFormat="1" ht="15" customHeight="1" x14ac:dyDescent="0.3">
      <c r="B199" s="307"/>
      <c r="C199" s="313"/>
      <c r="D199" s="374"/>
      <c r="E199" s="313"/>
      <c r="F199" s="147" t="s">
        <v>664</v>
      </c>
      <c r="G199" s="146">
        <v>7.3000000000000001E-3</v>
      </c>
      <c r="H199" s="386"/>
      <c r="I199" s="310"/>
      <c r="J199" s="325"/>
      <c r="K199" s="326"/>
      <c r="L199" s="326"/>
      <c r="M199" s="326"/>
      <c r="N199" s="326"/>
      <c r="O199" s="326"/>
      <c r="P199" s="326"/>
      <c r="Q199" s="326"/>
      <c r="R199" s="326"/>
      <c r="S199" s="326"/>
      <c r="T199" s="326"/>
      <c r="U199" s="326"/>
      <c r="V199" s="327"/>
    </row>
    <row r="200" spans="2:22" s="18" customFormat="1" ht="15" customHeight="1" x14ac:dyDescent="0.3">
      <c r="B200" s="307"/>
      <c r="C200" s="313"/>
      <c r="D200" s="374"/>
      <c r="E200" s="313"/>
      <c r="F200" s="147" t="s">
        <v>665</v>
      </c>
      <c r="G200" s="146">
        <v>7.4999999999999997E-3</v>
      </c>
      <c r="H200" s="386"/>
      <c r="I200" s="310"/>
      <c r="J200" s="325"/>
      <c r="K200" s="326"/>
      <c r="L200" s="326"/>
      <c r="M200" s="326"/>
      <c r="N200" s="326"/>
      <c r="O200" s="326"/>
      <c r="P200" s="326"/>
      <c r="Q200" s="326"/>
      <c r="R200" s="326"/>
      <c r="S200" s="326"/>
      <c r="T200" s="326"/>
      <c r="U200" s="326"/>
      <c r="V200" s="327"/>
    </row>
    <row r="201" spans="2:22" s="18" customFormat="1" ht="15" customHeight="1" x14ac:dyDescent="0.3">
      <c r="B201" s="307"/>
      <c r="C201" s="313"/>
      <c r="D201" s="374"/>
      <c r="E201" s="313"/>
      <c r="F201" s="147" t="s">
        <v>666</v>
      </c>
      <c r="G201" s="146">
        <v>6.7999999999999996E-3</v>
      </c>
      <c r="H201" s="386"/>
      <c r="I201" s="310"/>
      <c r="J201" s="325"/>
      <c r="K201" s="326"/>
      <c r="L201" s="326"/>
      <c r="M201" s="326"/>
      <c r="N201" s="326"/>
      <c r="O201" s="326"/>
      <c r="P201" s="326"/>
      <c r="Q201" s="326"/>
      <c r="R201" s="326"/>
      <c r="S201" s="326"/>
      <c r="T201" s="326"/>
      <c r="U201" s="326"/>
      <c r="V201" s="327"/>
    </row>
    <row r="202" spans="2:22" s="18" customFormat="1" ht="15" customHeight="1" x14ac:dyDescent="0.3">
      <c r="B202" s="307"/>
      <c r="C202" s="313"/>
      <c r="D202" s="374"/>
      <c r="E202" s="313"/>
      <c r="F202" s="147" t="s">
        <v>667</v>
      </c>
      <c r="G202" s="146">
        <v>2.0400000000000001E-2</v>
      </c>
      <c r="H202" s="386"/>
      <c r="I202" s="310"/>
      <c r="J202" s="325"/>
      <c r="K202" s="326"/>
      <c r="L202" s="326"/>
      <c r="M202" s="326"/>
      <c r="N202" s="326"/>
      <c r="O202" s="326"/>
      <c r="P202" s="326"/>
      <c r="Q202" s="326"/>
      <c r="R202" s="326"/>
      <c r="S202" s="326"/>
      <c r="T202" s="326"/>
      <c r="U202" s="326"/>
      <c r="V202" s="327"/>
    </row>
    <row r="203" spans="2:22" s="18" customFormat="1" ht="15" customHeight="1" x14ac:dyDescent="0.3">
      <c r="B203" s="307"/>
      <c r="C203" s="313"/>
      <c r="D203" s="374"/>
      <c r="E203" s="313"/>
      <c r="F203" s="148" t="s">
        <v>668</v>
      </c>
      <c r="G203" s="146">
        <v>2.4799999999999999E-2</v>
      </c>
      <c r="H203" s="386"/>
      <c r="I203" s="310"/>
      <c r="J203" s="325"/>
      <c r="K203" s="326"/>
      <c r="L203" s="326"/>
      <c r="M203" s="326"/>
      <c r="N203" s="326"/>
      <c r="O203" s="326"/>
      <c r="P203" s="326"/>
      <c r="Q203" s="326"/>
      <c r="R203" s="326"/>
      <c r="S203" s="326"/>
      <c r="T203" s="326"/>
      <c r="U203" s="326"/>
      <c r="V203" s="327"/>
    </row>
    <row r="204" spans="2:22" s="18" customFormat="1" ht="15" customHeight="1" x14ac:dyDescent="0.3">
      <c r="B204" s="307"/>
      <c r="C204" s="313"/>
      <c r="D204" s="374"/>
      <c r="E204" s="313"/>
      <c r="F204" s="147" t="s">
        <v>669</v>
      </c>
      <c r="G204" s="146">
        <v>1.1000000000000001E-3</v>
      </c>
      <c r="H204" s="386"/>
      <c r="I204" s="310"/>
      <c r="J204" s="325"/>
      <c r="K204" s="326"/>
      <c r="L204" s="326"/>
      <c r="M204" s="326"/>
      <c r="N204" s="326"/>
      <c r="O204" s="326"/>
      <c r="P204" s="326"/>
      <c r="Q204" s="326"/>
      <c r="R204" s="326"/>
      <c r="S204" s="326"/>
      <c r="T204" s="326"/>
      <c r="U204" s="326"/>
      <c r="V204" s="327"/>
    </row>
    <row r="205" spans="2:22" s="18" customFormat="1" ht="15" customHeight="1" x14ac:dyDescent="0.3">
      <c r="B205" s="307"/>
      <c r="C205" s="313"/>
      <c r="D205" s="374"/>
      <c r="E205" s="313"/>
      <c r="F205" s="147" t="s">
        <v>670</v>
      </c>
      <c r="G205" s="146">
        <v>8.0000000000000004E-4</v>
      </c>
      <c r="H205" s="386"/>
      <c r="I205" s="310"/>
      <c r="J205" s="325"/>
      <c r="K205" s="326"/>
      <c r="L205" s="326"/>
      <c r="M205" s="326"/>
      <c r="N205" s="326"/>
      <c r="O205" s="326"/>
      <c r="P205" s="326"/>
      <c r="Q205" s="326"/>
      <c r="R205" s="326"/>
      <c r="S205" s="326"/>
      <c r="T205" s="326"/>
      <c r="U205" s="326"/>
      <c r="V205" s="327"/>
    </row>
    <row r="206" spans="2:22" s="18" customFormat="1" ht="15" customHeight="1" x14ac:dyDescent="0.3">
      <c r="B206" s="307"/>
      <c r="C206" s="313"/>
      <c r="D206" s="375"/>
      <c r="E206" s="314"/>
      <c r="F206" s="147" t="s">
        <v>549</v>
      </c>
      <c r="G206" s="146">
        <v>1.5100000000000001E-2</v>
      </c>
      <c r="H206" s="386"/>
      <c r="I206" s="310"/>
      <c r="J206" s="325"/>
      <c r="K206" s="326"/>
      <c r="L206" s="326"/>
      <c r="M206" s="326"/>
      <c r="N206" s="326"/>
      <c r="O206" s="326"/>
      <c r="P206" s="326"/>
      <c r="Q206" s="326"/>
      <c r="R206" s="326"/>
      <c r="S206" s="326"/>
      <c r="T206" s="326"/>
      <c r="U206" s="326"/>
      <c r="V206" s="327"/>
    </row>
    <row r="207" spans="2:22" s="18" customFormat="1" ht="15" customHeight="1" x14ac:dyDescent="0.3">
      <c r="B207" s="307"/>
      <c r="C207" s="313"/>
      <c r="D207" s="373" t="s">
        <v>702</v>
      </c>
      <c r="E207" s="312" t="s">
        <v>657</v>
      </c>
      <c r="F207" s="147" t="s">
        <v>658</v>
      </c>
      <c r="G207" s="146">
        <v>6.1000000000000004E-3</v>
      </c>
      <c r="H207" s="386"/>
      <c r="I207" s="310"/>
      <c r="J207" s="325"/>
      <c r="K207" s="326"/>
      <c r="L207" s="326"/>
      <c r="M207" s="326"/>
      <c r="N207" s="326"/>
      <c r="O207" s="326"/>
      <c r="P207" s="326"/>
      <c r="Q207" s="326"/>
      <c r="R207" s="326"/>
      <c r="S207" s="326"/>
      <c r="T207" s="326"/>
      <c r="U207" s="326"/>
      <c r="V207" s="327"/>
    </row>
    <row r="208" spans="2:22" s="18" customFormat="1" ht="15" customHeight="1" x14ac:dyDescent="0.3">
      <c r="B208" s="307"/>
      <c r="C208" s="313"/>
      <c r="D208" s="374"/>
      <c r="E208" s="313"/>
      <c r="F208" s="147" t="s">
        <v>660</v>
      </c>
      <c r="G208" s="146">
        <v>3.2599999999999997E-2</v>
      </c>
      <c r="H208" s="386"/>
      <c r="I208" s="310"/>
      <c r="J208" s="325"/>
      <c r="K208" s="326"/>
      <c r="L208" s="326"/>
      <c r="M208" s="326"/>
      <c r="N208" s="326"/>
      <c r="O208" s="326"/>
      <c r="P208" s="326"/>
      <c r="Q208" s="326"/>
      <c r="R208" s="326"/>
      <c r="S208" s="326"/>
      <c r="T208" s="326"/>
      <c r="U208" s="326"/>
      <c r="V208" s="327"/>
    </row>
    <row r="209" spans="2:22" s="18" customFormat="1" ht="15" customHeight="1" x14ac:dyDescent="0.3">
      <c r="B209" s="307"/>
      <c r="C209" s="313"/>
      <c r="D209" s="374"/>
      <c r="E209" s="313"/>
      <c r="F209" s="147" t="s">
        <v>661</v>
      </c>
      <c r="G209" s="146">
        <v>1.5599999999999999E-2</v>
      </c>
      <c r="H209" s="386"/>
      <c r="I209" s="310"/>
      <c r="J209" s="325"/>
      <c r="K209" s="326"/>
      <c r="L209" s="326"/>
      <c r="M209" s="326"/>
      <c r="N209" s="326"/>
      <c r="O209" s="326"/>
      <c r="P209" s="326"/>
      <c r="Q209" s="326"/>
      <c r="R209" s="326"/>
      <c r="S209" s="326"/>
      <c r="T209" s="326"/>
      <c r="U209" s="326"/>
      <c r="V209" s="327"/>
    </row>
    <row r="210" spans="2:22" s="18" customFormat="1" ht="15" customHeight="1" x14ac:dyDescent="0.3">
      <c r="B210" s="307"/>
      <c r="C210" s="313"/>
      <c r="D210" s="374"/>
      <c r="E210" s="313"/>
      <c r="F210" s="147" t="s">
        <v>662</v>
      </c>
      <c r="G210" s="146">
        <v>3.4299999999999997E-2</v>
      </c>
      <c r="H210" s="386"/>
      <c r="I210" s="310"/>
      <c r="J210" s="325"/>
      <c r="K210" s="326"/>
      <c r="L210" s="326"/>
      <c r="M210" s="326"/>
      <c r="N210" s="326"/>
      <c r="O210" s="326"/>
      <c r="P210" s="326"/>
      <c r="Q210" s="326"/>
      <c r="R210" s="326"/>
      <c r="S210" s="326"/>
      <c r="T210" s="326"/>
      <c r="U210" s="326"/>
      <c r="V210" s="327"/>
    </row>
    <row r="211" spans="2:22" s="18" customFormat="1" ht="15" customHeight="1" x14ac:dyDescent="0.3">
      <c r="B211" s="307"/>
      <c r="C211" s="313"/>
      <c r="D211" s="374"/>
      <c r="E211" s="313"/>
      <c r="F211" s="147" t="s">
        <v>663</v>
      </c>
      <c r="G211" s="146">
        <v>7.9000000000000008E-3</v>
      </c>
      <c r="H211" s="386"/>
      <c r="I211" s="310"/>
      <c r="J211" s="325"/>
      <c r="K211" s="326"/>
      <c r="L211" s="326"/>
      <c r="M211" s="326"/>
      <c r="N211" s="326"/>
      <c r="O211" s="326"/>
      <c r="P211" s="326"/>
      <c r="Q211" s="326"/>
      <c r="R211" s="326"/>
      <c r="S211" s="326"/>
      <c r="T211" s="326"/>
      <c r="U211" s="326"/>
      <c r="V211" s="327"/>
    </row>
    <row r="212" spans="2:22" s="18" customFormat="1" ht="15" customHeight="1" x14ac:dyDescent="0.3">
      <c r="B212" s="307"/>
      <c r="C212" s="313"/>
      <c r="D212" s="374"/>
      <c r="E212" s="313"/>
      <c r="F212" s="147" t="s">
        <v>664</v>
      </c>
      <c r="G212" s="146">
        <v>7.9000000000000008E-3</v>
      </c>
      <c r="H212" s="386"/>
      <c r="I212" s="310"/>
      <c r="J212" s="325"/>
      <c r="K212" s="326"/>
      <c r="L212" s="326"/>
      <c r="M212" s="326"/>
      <c r="N212" s="326"/>
      <c r="O212" s="326"/>
      <c r="P212" s="326"/>
      <c r="Q212" s="326"/>
      <c r="R212" s="326"/>
      <c r="S212" s="326"/>
      <c r="T212" s="326"/>
      <c r="U212" s="326"/>
      <c r="V212" s="327"/>
    </row>
    <row r="213" spans="2:22" s="18" customFormat="1" ht="15" customHeight="1" x14ac:dyDescent="0.3">
      <c r="B213" s="307"/>
      <c r="C213" s="313"/>
      <c r="D213" s="374"/>
      <c r="E213" s="313"/>
      <c r="F213" s="147" t="s">
        <v>665</v>
      </c>
      <c r="G213" s="146">
        <v>8.2000000000000007E-3</v>
      </c>
      <c r="H213" s="386"/>
      <c r="I213" s="310"/>
      <c r="J213" s="325"/>
      <c r="K213" s="326"/>
      <c r="L213" s="326"/>
      <c r="M213" s="326"/>
      <c r="N213" s="326"/>
      <c r="O213" s="326"/>
      <c r="P213" s="326"/>
      <c r="Q213" s="326"/>
      <c r="R213" s="326"/>
      <c r="S213" s="326"/>
      <c r="T213" s="326"/>
      <c r="U213" s="326"/>
      <c r="V213" s="327"/>
    </row>
    <row r="214" spans="2:22" s="18" customFormat="1" ht="15" customHeight="1" x14ac:dyDescent="0.3">
      <c r="B214" s="307"/>
      <c r="C214" s="313"/>
      <c r="D214" s="374"/>
      <c r="E214" s="313"/>
      <c r="F214" s="147" t="s">
        <v>666</v>
      </c>
      <c r="G214" s="146">
        <v>7.3000000000000001E-3</v>
      </c>
      <c r="H214" s="386"/>
      <c r="I214" s="310"/>
      <c r="J214" s="325"/>
      <c r="K214" s="326"/>
      <c r="L214" s="326"/>
      <c r="M214" s="326"/>
      <c r="N214" s="326"/>
      <c r="O214" s="326"/>
      <c r="P214" s="326"/>
      <c r="Q214" s="326"/>
      <c r="R214" s="326"/>
      <c r="S214" s="326"/>
      <c r="T214" s="326"/>
      <c r="U214" s="326"/>
      <c r="V214" s="327"/>
    </row>
    <row r="215" spans="2:22" s="18" customFormat="1" ht="15" customHeight="1" x14ac:dyDescent="0.3">
      <c r="B215" s="307"/>
      <c r="C215" s="313"/>
      <c r="D215" s="374"/>
      <c r="E215" s="313"/>
      <c r="F215" s="147" t="s">
        <v>667</v>
      </c>
      <c r="G215" s="146">
        <v>2.1999999999999999E-2</v>
      </c>
      <c r="H215" s="386"/>
      <c r="I215" s="310"/>
      <c r="J215" s="325"/>
      <c r="K215" s="326"/>
      <c r="L215" s="326"/>
      <c r="M215" s="326"/>
      <c r="N215" s="326"/>
      <c r="O215" s="326"/>
      <c r="P215" s="326"/>
      <c r="Q215" s="326"/>
      <c r="R215" s="326"/>
      <c r="S215" s="326"/>
      <c r="T215" s="326"/>
      <c r="U215" s="326"/>
      <c r="V215" s="327"/>
    </row>
    <row r="216" spans="2:22" s="18" customFormat="1" ht="15" customHeight="1" x14ac:dyDescent="0.3">
      <c r="B216" s="307"/>
      <c r="C216" s="313"/>
      <c r="D216" s="374"/>
      <c r="E216" s="313"/>
      <c r="F216" s="148" t="s">
        <v>668</v>
      </c>
      <c r="G216" s="146">
        <v>2.6800000000000001E-2</v>
      </c>
      <c r="H216" s="386"/>
      <c r="I216" s="310"/>
      <c r="J216" s="325"/>
      <c r="K216" s="326"/>
      <c r="L216" s="326"/>
      <c r="M216" s="326"/>
      <c r="N216" s="326"/>
      <c r="O216" s="326"/>
      <c r="P216" s="326"/>
      <c r="Q216" s="326"/>
      <c r="R216" s="326"/>
      <c r="S216" s="326"/>
      <c r="T216" s="326"/>
      <c r="U216" s="326"/>
      <c r="V216" s="327"/>
    </row>
    <row r="217" spans="2:22" s="18" customFormat="1" ht="15" customHeight="1" x14ac:dyDescent="0.3">
      <c r="B217" s="307"/>
      <c r="C217" s="313"/>
      <c r="D217" s="374"/>
      <c r="E217" s="313"/>
      <c r="F217" s="147" t="s">
        <v>669</v>
      </c>
      <c r="G217" s="146">
        <v>1.1999999999999999E-3</v>
      </c>
      <c r="H217" s="386"/>
      <c r="I217" s="310"/>
      <c r="J217" s="325"/>
      <c r="K217" s="326"/>
      <c r="L217" s="326"/>
      <c r="M217" s="326"/>
      <c r="N217" s="326"/>
      <c r="O217" s="326"/>
      <c r="P217" s="326"/>
      <c r="Q217" s="326"/>
      <c r="R217" s="326"/>
      <c r="S217" s="326"/>
      <c r="T217" s="326"/>
      <c r="U217" s="326"/>
      <c r="V217" s="327"/>
    </row>
    <row r="218" spans="2:22" s="18" customFormat="1" ht="15" customHeight="1" x14ac:dyDescent="0.3">
      <c r="B218" s="307"/>
      <c r="C218" s="313"/>
      <c r="D218" s="374"/>
      <c r="E218" s="313"/>
      <c r="F218" s="147" t="s">
        <v>670</v>
      </c>
      <c r="G218" s="146">
        <v>8.0000000000000004E-4</v>
      </c>
      <c r="H218" s="386"/>
      <c r="I218" s="310"/>
      <c r="J218" s="325"/>
      <c r="K218" s="326"/>
      <c r="L218" s="326"/>
      <c r="M218" s="326"/>
      <c r="N218" s="326"/>
      <c r="O218" s="326"/>
      <c r="P218" s="326"/>
      <c r="Q218" s="326"/>
      <c r="R218" s="326"/>
      <c r="S218" s="326"/>
      <c r="T218" s="326"/>
      <c r="U218" s="326"/>
      <c r="V218" s="327"/>
    </row>
    <row r="219" spans="2:22" s="18" customFormat="1" ht="15" customHeight="1" x14ac:dyDescent="0.3">
      <c r="B219" s="308"/>
      <c r="C219" s="314"/>
      <c r="D219" s="375"/>
      <c r="E219" s="314"/>
      <c r="F219" s="147" t="s">
        <v>549</v>
      </c>
      <c r="G219" s="146">
        <v>1.6299999999999999E-2</v>
      </c>
      <c r="H219" s="387"/>
      <c r="I219" s="311"/>
      <c r="J219" s="328"/>
      <c r="K219" s="329"/>
      <c r="L219" s="329"/>
      <c r="M219" s="329"/>
      <c r="N219" s="329"/>
      <c r="O219" s="329"/>
      <c r="P219" s="329"/>
      <c r="Q219" s="329"/>
      <c r="R219" s="329"/>
      <c r="S219" s="329"/>
      <c r="T219" s="329"/>
      <c r="U219" s="329"/>
      <c r="V219" s="330"/>
    </row>
    <row r="220" spans="2:22" s="18" customFormat="1" ht="15" customHeight="1" x14ac:dyDescent="0.3">
      <c r="B220" s="306" t="s">
        <v>714</v>
      </c>
      <c r="C220" s="312" t="s">
        <v>640</v>
      </c>
      <c r="D220" s="242" t="s">
        <v>641</v>
      </c>
      <c r="E220" s="242"/>
      <c r="F220" s="242"/>
      <c r="G220" s="283">
        <v>0</v>
      </c>
      <c r="H220" s="309" t="s">
        <v>256</v>
      </c>
      <c r="I220" s="370"/>
      <c r="J220" s="322" t="s">
        <v>715</v>
      </c>
      <c r="K220" s="323"/>
      <c r="L220" s="323"/>
      <c r="M220" s="323"/>
      <c r="N220" s="323"/>
      <c r="O220" s="323"/>
      <c r="P220" s="323"/>
      <c r="Q220" s="323"/>
      <c r="R220" s="323"/>
      <c r="S220" s="323"/>
      <c r="T220" s="323"/>
      <c r="U220" s="323"/>
      <c r="V220" s="324"/>
    </row>
    <row r="221" spans="2:22" s="18" customFormat="1" ht="15" customHeight="1" x14ac:dyDescent="0.3">
      <c r="B221" s="307"/>
      <c r="C221" s="313"/>
      <c r="D221" s="242" t="s">
        <v>643</v>
      </c>
      <c r="E221" s="242"/>
      <c r="F221" s="242"/>
      <c r="G221" s="43">
        <v>1</v>
      </c>
      <c r="H221" s="310"/>
      <c r="I221" s="371"/>
      <c r="J221" s="325"/>
      <c r="K221" s="326"/>
      <c r="L221" s="326"/>
      <c r="M221" s="326"/>
      <c r="N221" s="326"/>
      <c r="O221" s="326"/>
      <c r="P221" s="326"/>
      <c r="Q221" s="326"/>
      <c r="R221" s="326"/>
      <c r="S221" s="326"/>
      <c r="T221" s="326"/>
      <c r="U221" s="326"/>
      <c r="V221" s="327"/>
    </row>
    <row r="222" spans="2:22" s="18" customFormat="1" ht="15" customHeight="1" x14ac:dyDescent="0.3">
      <c r="B222" s="308"/>
      <c r="C222" s="314"/>
      <c r="D222" s="242" t="s">
        <v>252</v>
      </c>
      <c r="E222" s="242"/>
      <c r="F222" s="242"/>
      <c r="G222" s="43">
        <v>0.47</v>
      </c>
      <c r="H222" s="311"/>
      <c r="I222" s="372"/>
      <c r="J222" s="328"/>
      <c r="K222" s="329"/>
      <c r="L222" s="329"/>
      <c r="M222" s="329"/>
      <c r="N222" s="329"/>
      <c r="O222" s="329"/>
      <c r="P222" s="329"/>
      <c r="Q222" s="329"/>
      <c r="R222" s="329"/>
      <c r="S222" s="329"/>
      <c r="T222" s="329"/>
      <c r="U222" s="329"/>
      <c r="V222" s="330"/>
    </row>
    <row r="223" spans="2:22" s="18" customFormat="1" ht="15" customHeight="1" x14ac:dyDescent="0.3">
      <c r="B223" s="306" t="s">
        <v>637</v>
      </c>
      <c r="C223" s="312" t="s">
        <v>703</v>
      </c>
      <c r="D223" s="242" t="s">
        <v>716</v>
      </c>
      <c r="E223" s="242"/>
      <c r="F223" s="242"/>
      <c r="G223" s="72">
        <v>3.5000000000000001E-3</v>
      </c>
      <c r="H223" s="309" t="s">
        <v>497</v>
      </c>
      <c r="I223" s="370"/>
      <c r="J223" s="322" t="s">
        <v>717</v>
      </c>
      <c r="K223" s="323"/>
      <c r="L223" s="323"/>
      <c r="M223" s="323"/>
      <c r="N223" s="323"/>
      <c r="O223" s="323"/>
      <c r="P223" s="323"/>
      <c r="Q223" s="323"/>
      <c r="R223" s="323"/>
      <c r="S223" s="323"/>
      <c r="T223" s="323"/>
      <c r="U223" s="323"/>
      <c r="V223" s="324"/>
    </row>
    <row r="224" spans="2:22" s="18" customFormat="1" ht="15" customHeight="1" x14ac:dyDescent="0.3">
      <c r="B224" s="307"/>
      <c r="C224" s="313"/>
      <c r="D224" s="242" t="s">
        <v>718</v>
      </c>
      <c r="E224" s="242"/>
      <c r="F224" s="242"/>
      <c r="G224" s="72">
        <v>4.7000000000000002E-3</v>
      </c>
      <c r="H224" s="310"/>
      <c r="I224" s="371"/>
      <c r="J224" s="325"/>
      <c r="K224" s="326"/>
      <c r="L224" s="326"/>
      <c r="M224" s="326"/>
      <c r="N224" s="326"/>
      <c r="O224" s="326"/>
      <c r="P224" s="326"/>
      <c r="Q224" s="326"/>
      <c r="R224" s="326"/>
      <c r="S224" s="326"/>
      <c r="T224" s="326"/>
      <c r="U224" s="326"/>
      <c r="V224" s="327"/>
    </row>
    <row r="225" spans="2:22" s="18" customFormat="1" ht="15" customHeight="1" x14ac:dyDescent="0.3">
      <c r="B225" s="308"/>
      <c r="C225" s="314"/>
      <c r="D225" s="242" t="s">
        <v>252</v>
      </c>
      <c r="E225" s="242"/>
      <c r="F225" s="242"/>
      <c r="G225" s="72">
        <v>4.0000000000000001E-3</v>
      </c>
      <c r="H225" s="311"/>
      <c r="I225" s="372"/>
      <c r="J225" s="328"/>
      <c r="K225" s="329"/>
      <c r="L225" s="329"/>
      <c r="M225" s="329"/>
      <c r="N225" s="329"/>
      <c r="O225" s="329"/>
      <c r="P225" s="329"/>
      <c r="Q225" s="329"/>
      <c r="R225" s="329"/>
      <c r="S225" s="329"/>
      <c r="T225" s="329"/>
      <c r="U225" s="329"/>
      <c r="V225" s="330"/>
    </row>
    <row r="226" spans="2:22" s="18" customFormat="1" ht="15" customHeight="1" x14ac:dyDescent="0.3">
      <c r="B226" s="306" t="s">
        <v>719</v>
      </c>
      <c r="C226" s="312" t="s">
        <v>703</v>
      </c>
      <c r="D226" s="242" t="s">
        <v>716</v>
      </c>
      <c r="E226" s="242"/>
      <c r="F226" s="242"/>
      <c r="G226" s="43">
        <v>0.78</v>
      </c>
      <c r="H226" s="309" t="s">
        <v>256</v>
      </c>
      <c r="I226" s="370"/>
      <c r="J226" s="376" t="s">
        <v>720</v>
      </c>
      <c r="K226" s="377"/>
      <c r="L226" s="377"/>
      <c r="M226" s="377"/>
      <c r="N226" s="377"/>
      <c r="O226" s="377"/>
      <c r="P226" s="377"/>
      <c r="Q226" s="377"/>
      <c r="R226" s="377"/>
      <c r="S226" s="377"/>
      <c r="T226" s="377"/>
      <c r="U226" s="377"/>
      <c r="V226" s="378"/>
    </row>
    <row r="227" spans="2:22" s="18" customFormat="1" ht="15" customHeight="1" x14ac:dyDescent="0.3">
      <c r="B227" s="307"/>
      <c r="C227" s="313"/>
      <c r="D227" s="242" t="s">
        <v>718</v>
      </c>
      <c r="E227" s="242"/>
      <c r="F227" s="242"/>
      <c r="G227" s="43">
        <v>0.59</v>
      </c>
      <c r="H227" s="310"/>
      <c r="I227" s="371"/>
      <c r="J227" s="379"/>
      <c r="K227" s="380"/>
      <c r="L227" s="380"/>
      <c r="M227" s="380"/>
      <c r="N227" s="380"/>
      <c r="O227" s="380"/>
      <c r="P227" s="380"/>
      <c r="Q227" s="380"/>
      <c r="R227" s="380"/>
      <c r="S227" s="380"/>
      <c r="T227" s="380"/>
      <c r="U227" s="380"/>
      <c r="V227" s="381"/>
    </row>
    <row r="228" spans="2:22" s="18" customFormat="1" ht="15" customHeight="1" x14ac:dyDescent="0.3">
      <c r="B228" s="308"/>
      <c r="C228" s="314"/>
      <c r="D228" s="242" t="s">
        <v>252</v>
      </c>
      <c r="E228" s="242"/>
      <c r="F228" s="242"/>
      <c r="G228" s="43">
        <v>0.69</v>
      </c>
      <c r="H228" s="311"/>
      <c r="I228" s="372"/>
      <c r="J228" s="382"/>
      <c r="K228" s="383"/>
      <c r="L228" s="383"/>
      <c r="M228" s="383"/>
      <c r="N228" s="383"/>
      <c r="O228" s="383"/>
      <c r="P228" s="383"/>
      <c r="Q228" s="383"/>
      <c r="R228" s="383"/>
      <c r="S228" s="383"/>
      <c r="T228" s="383"/>
      <c r="U228" s="383"/>
      <c r="V228" s="384"/>
    </row>
    <row r="229" spans="2:22" s="18" customFormat="1" ht="15" customHeight="1" x14ac:dyDescent="0.3">
      <c r="B229" s="26" t="s">
        <v>721</v>
      </c>
      <c r="C229" s="242"/>
      <c r="D229" s="242"/>
      <c r="E229" s="242"/>
      <c r="F229" s="242"/>
      <c r="G229" s="280">
        <v>100000</v>
      </c>
      <c r="H229" s="221" t="s">
        <v>256</v>
      </c>
      <c r="I229" s="265" t="s">
        <v>722</v>
      </c>
      <c r="J229" s="288" t="s">
        <v>723</v>
      </c>
      <c r="K229" s="289"/>
      <c r="L229" s="289"/>
      <c r="M229" s="289"/>
      <c r="N229" s="289"/>
      <c r="O229" s="289"/>
      <c r="P229" s="289"/>
      <c r="Q229" s="289"/>
      <c r="R229" s="289"/>
      <c r="S229" s="289"/>
      <c r="T229" s="289"/>
      <c r="U229" s="289"/>
      <c r="V229" s="290"/>
    </row>
    <row r="230" spans="2:22" s="18" customFormat="1" ht="15" customHeight="1" x14ac:dyDescent="0.3">
      <c r="B230" s="309" t="s">
        <v>724</v>
      </c>
      <c r="C230" s="312" t="s">
        <v>698</v>
      </c>
      <c r="D230" s="373" t="s">
        <v>716</v>
      </c>
      <c r="E230" s="312" t="s">
        <v>657</v>
      </c>
      <c r="F230" s="147" t="s">
        <v>658</v>
      </c>
      <c r="G230" s="145">
        <v>1.9</v>
      </c>
      <c r="H230" s="309" t="s">
        <v>497</v>
      </c>
      <c r="I230" s="309" t="s">
        <v>725</v>
      </c>
      <c r="J230" s="322" t="s">
        <v>700</v>
      </c>
      <c r="K230" s="323"/>
      <c r="L230" s="323"/>
      <c r="M230" s="323"/>
      <c r="N230" s="323"/>
      <c r="O230" s="323"/>
      <c r="P230" s="323"/>
      <c r="Q230" s="323"/>
      <c r="R230" s="323"/>
      <c r="S230" s="323"/>
      <c r="T230" s="323"/>
      <c r="U230" s="323"/>
      <c r="V230" s="324"/>
    </row>
    <row r="231" spans="2:22" s="18" customFormat="1" ht="15" customHeight="1" x14ac:dyDescent="0.3">
      <c r="B231" s="310"/>
      <c r="C231" s="313"/>
      <c r="D231" s="374"/>
      <c r="E231" s="313"/>
      <c r="F231" s="147" t="s">
        <v>660</v>
      </c>
      <c r="G231" s="145">
        <v>8.6999999999999993</v>
      </c>
      <c r="H231" s="310"/>
      <c r="I231" s="310"/>
      <c r="J231" s="325"/>
      <c r="K231" s="326"/>
      <c r="L231" s="326"/>
      <c r="M231" s="326"/>
      <c r="N231" s="326"/>
      <c r="O231" s="326"/>
      <c r="P231" s="326"/>
      <c r="Q231" s="326"/>
      <c r="R231" s="326"/>
      <c r="S231" s="326"/>
      <c r="T231" s="326"/>
      <c r="U231" s="326"/>
      <c r="V231" s="327"/>
    </row>
    <row r="232" spans="2:22" s="18" customFormat="1" ht="15" customHeight="1" x14ac:dyDescent="0.3">
      <c r="B232" s="310"/>
      <c r="C232" s="313"/>
      <c r="D232" s="374"/>
      <c r="E232" s="313"/>
      <c r="F232" s="147" t="s">
        <v>661</v>
      </c>
      <c r="G232" s="145">
        <v>7.4</v>
      </c>
      <c r="H232" s="310"/>
      <c r="I232" s="310"/>
      <c r="J232" s="325"/>
      <c r="K232" s="326"/>
      <c r="L232" s="326"/>
      <c r="M232" s="326"/>
      <c r="N232" s="326"/>
      <c r="O232" s="326"/>
      <c r="P232" s="326"/>
      <c r="Q232" s="326"/>
      <c r="R232" s="326"/>
      <c r="S232" s="326"/>
      <c r="T232" s="326"/>
      <c r="U232" s="326"/>
      <c r="V232" s="327"/>
    </row>
    <row r="233" spans="2:22" s="18" customFormat="1" ht="15" customHeight="1" x14ac:dyDescent="0.3">
      <c r="B233" s="310"/>
      <c r="C233" s="313"/>
      <c r="D233" s="374"/>
      <c r="E233" s="313"/>
      <c r="F233" s="147" t="s">
        <v>662</v>
      </c>
      <c r="G233" s="145">
        <v>12.2</v>
      </c>
      <c r="H233" s="310"/>
      <c r="I233" s="310"/>
      <c r="J233" s="325"/>
      <c r="K233" s="326"/>
      <c r="L233" s="326"/>
      <c r="M233" s="326"/>
      <c r="N233" s="326"/>
      <c r="O233" s="326"/>
      <c r="P233" s="326"/>
      <c r="Q233" s="326"/>
      <c r="R233" s="326"/>
      <c r="S233" s="326"/>
      <c r="T233" s="326"/>
      <c r="U233" s="326"/>
      <c r="V233" s="327"/>
    </row>
    <row r="234" spans="2:22" s="18" customFormat="1" ht="15" customHeight="1" x14ac:dyDescent="0.3">
      <c r="B234" s="310"/>
      <c r="C234" s="313"/>
      <c r="D234" s="374"/>
      <c r="E234" s="313"/>
      <c r="F234" s="147" t="s">
        <v>663</v>
      </c>
      <c r="G234" s="145">
        <v>2.8</v>
      </c>
      <c r="H234" s="310"/>
      <c r="I234" s="310"/>
      <c r="J234" s="325"/>
      <c r="K234" s="326"/>
      <c r="L234" s="326"/>
      <c r="M234" s="326"/>
      <c r="N234" s="326"/>
      <c r="O234" s="326"/>
      <c r="P234" s="326"/>
      <c r="Q234" s="326"/>
      <c r="R234" s="326"/>
      <c r="S234" s="326"/>
      <c r="T234" s="326"/>
      <c r="U234" s="326"/>
      <c r="V234" s="327"/>
    </row>
    <row r="235" spans="2:22" s="18" customFormat="1" ht="15" customHeight="1" x14ac:dyDescent="0.3">
      <c r="B235" s="310"/>
      <c r="C235" s="313"/>
      <c r="D235" s="374"/>
      <c r="E235" s="313"/>
      <c r="F235" s="147" t="s">
        <v>664</v>
      </c>
      <c r="G235" s="145">
        <v>2.8</v>
      </c>
      <c r="H235" s="310"/>
      <c r="I235" s="310"/>
      <c r="J235" s="325"/>
      <c r="K235" s="326"/>
      <c r="L235" s="326"/>
      <c r="M235" s="326"/>
      <c r="N235" s="326"/>
      <c r="O235" s="326"/>
      <c r="P235" s="326"/>
      <c r="Q235" s="326"/>
      <c r="R235" s="326"/>
      <c r="S235" s="326"/>
      <c r="T235" s="326"/>
      <c r="U235" s="326"/>
      <c r="V235" s="327"/>
    </row>
    <row r="236" spans="2:22" s="18" customFormat="1" ht="15" customHeight="1" x14ac:dyDescent="0.3">
      <c r="B236" s="310"/>
      <c r="C236" s="313"/>
      <c r="D236" s="374"/>
      <c r="E236" s="313"/>
      <c r="F236" s="147" t="s">
        <v>665</v>
      </c>
      <c r="G236" s="145">
        <v>1.9</v>
      </c>
      <c r="H236" s="310"/>
      <c r="I236" s="310"/>
      <c r="J236" s="325"/>
      <c r="K236" s="326"/>
      <c r="L236" s="326"/>
      <c r="M236" s="326"/>
      <c r="N236" s="326"/>
      <c r="O236" s="326"/>
      <c r="P236" s="326"/>
      <c r="Q236" s="326"/>
      <c r="R236" s="326"/>
      <c r="S236" s="326"/>
      <c r="T236" s="326"/>
      <c r="U236" s="326"/>
      <c r="V236" s="327"/>
    </row>
    <row r="237" spans="2:22" s="18" customFormat="1" ht="15" customHeight="1" x14ac:dyDescent="0.3">
      <c r="B237" s="310"/>
      <c r="C237" s="313"/>
      <c r="D237" s="374"/>
      <c r="E237" s="313"/>
      <c r="F237" s="147" t="s">
        <v>666</v>
      </c>
      <c r="G237" s="145">
        <v>2.2999999999999998</v>
      </c>
      <c r="H237" s="310"/>
      <c r="I237" s="310"/>
      <c r="J237" s="325"/>
      <c r="K237" s="326"/>
      <c r="L237" s="326"/>
      <c r="M237" s="326"/>
      <c r="N237" s="326"/>
      <c r="O237" s="326"/>
      <c r="P237" s="326"/>
      <c r="Q237" s="326"/>
      <c r="R237" s="326"/>
      <c r="S237" s="326"/>
      <c r="T237" s="326"/>
      <c r="U237" s="326"/>
      <c r="V237" s="327"/>
    </row>
    <row r="238" spans="2:22" s="18" customFormat="1" ht="15" customHeight="1" x14ac:dyDescent="0.3">
      <c r="B238" s="310"/>
      <c r="C238" s="313"/>
      <c r="D238" s="374"/>
      <c r="E238" s="313"/>
      <c r="F238" s="147" t="s">
        <v>667</v>
      </c>
      <c r="G238" s="145">
        <v>6.9</v>
      </c>
      <c r="H238" s="310"/>
      <c r="I238" s="310"/>
      <c r="J238" s="325"/>
      <c r="K238" s="326"/>
      <c r="L238" s="326"/>
      <c r="M238" s="326"/>
      <c r="N238" s="326"/>
      <c r="O238" s="326"/>
      <c r="P238" s="326"/>
      <c r="Q238" s="326"/>
      <c r="R238" s="326"/>
      <c r="S238" s="326"/>
      <c r="T238" s="326"/>
      <c r="U238" s="326"/>
      <c r="V238" s="327"/>
    </row>
    <row r="239" spans="2:22" s="18" customFormat="1" ht="15" customHeight="1" x14ac:dyDescent="0.3">
      <c r="B239" s="310"/>
      <c r="C239" s="313"/>
      <c r="D239" s="374"/>
      <c r="E239" s="313"/>
      <c r="F239" s="148" t="s">
        <v>668</v>
      </c>
      <c r="G239" s="145">
        <v>12.7</v>
      </c>
      <c r="H239" s="310"/>
      <c r="I239" s="310"/>
      <c r="J239" s="325"/>
      <c r="K239" s="326"/>
      <c r="L239" s="326"/>
      <c r="M239" s="326"/>
      <c r="N239" s="326"/>
      <c r="O239" s="326"/>
      <c r="P239" s="326"/>
      <c r="Q239" s="326"/>
      <c r="R239" s="326"/>
      <c r="S239" s="326"/>
      <c r="T239" s="326"/>
      <c r="U239" s="326"/>
      <c r="V239" s="327"/>
    </row>
    <row r="240" spans="2:22" s="18" customFormat="1" ht="15" customHeight="1" x14ac:dyDescent="0.3">
      <c r="B240" s="310"/>
      <c r="C240" s="313"/>
      <c r="D240" s="374"/>
      <c r="E240" s="313"/>
      <c r="F240" s="147" t="s">
        <v>669</v>
      </c>
      <c r="G240" s="145">
        <v>1.4</v>
      </c>
      <c r="H240" s="310"/>
      <c r="I240" s="310"/>
      <c r="J240" s="325"/>
      <c r="K240" s="326"/>
      <c r="L240" s="326"/>
      <c r="M240" s="326"/>
      <c r="N240" s="326"/>
      <c r="O240" s="326"/>
      <c r="P240" s="326"/>
      <c r="Q240" s="326"/>
      <c r="R240" s="326"/>
      <c r="S240" s="326"/>
      <c r="T240" s="326"/>
      <c r="U240" s="326"/>
      <c r="V240" s="327"/>
    </row>
    <row r="241" spans="2:22" s="18" customFormat="1" ht="15" customHeight="1" x14ac:dyDescent="0.3">
      <c r="B241" s="310"/>
      <c r="C241" s="313"/>
      <c r="D241" s="374"/>
      <c r="E241" s="313"/>
      <c r="F241" s="147" t="s">
        <v>670</v>
      </c>
      <c r="G241" s="145">
        <v>1</v>
      </c>
      <c r="H241" s="310"/>
      <c r="I241" s="310"/>
      <c r="J241" s="325"/>
      <c r="K241" s="326"/>
      <c r="L241" s="326"/>
      <c r="M241" s="326"/>
      <c r="N241" s="326"/>
      <c r="O241" s="326"/>
      <c r="P241" s="326"/>
      <c r="Q241" s="326"/>
      <c r="R241" s="326"/>
      <c r="S241" s="326"/>
      <c r="T241" s="326"/>
      <c r="U241" s="326"/>
      <c r="V241" s="327"/>
    </row>
    <row r="242" spans="2:22" s="18" customFormat="1" ht="15" customHeight="1" x14ac:dyDescent="0.3">
      <c r="B242" s="310"/>
      <c r="C242" s="313"/>
      <c r="D242" s="375"/>
      <c r="E242" s="314"/>
      <c r="F242" s="147" t="s">
        <v>549</v>
      </c>
      <c r="G242" s="145">
        <v>3.9</v>
      </c>
      <c r="H242" s="310"/>
      <c r="I242" s="310"/>
      <c r="J242" s="325"/>
      <c r="K242" s="326"/>
      <c r="L242" s="326"/>
      <c r="M242" s="326"/>
      <c r="N242" s="326"/>
      <c r="O242" s="326"/>
      <c r="P242" s="326"/>
      <c r="Q242" s="326"/>
      <c r="R242" s="326"/>
      <c r="S242" s="326"/>
      <c r="T242" s="326"/>
      <c r="U242" s="326"/>
      <c r="V242" s="327"/>
    </row>
    <row r="243" spans="2:22" s="18" customFormat="1" ht="15" customHeight="1" x14ac:dyDescent="0.3">
      <c r="B243" s="310"/>
      <c r="C243" s="313"/>
      <c r="D243" s="373" t="s">
        <v>726</v>
      </c>
      <c r="E243" s="312" t="s">
        <v>657</v>
      </c>
      <c r="F243" s="147" t="s">
        <v>658</v>
      </c>
      <c r="G243" s="146">
        <v>2.5</v>
      </c>
      <c r="H243" s="310"/>
      <c r="I243" s="310"/>
      <c r="J243" s="325"/>
      <c r="K243" s="326"/>
      <c r="L243" s="326"/>
      <c r="M243" s="326"/>
      <c r="N243" s="326"/>
      <c r="O243" s="326"/>
      <c r="P243" s="326"/>
      <c r="Q243" s="326"/>
      <c r="R243" s="326"/>
      <c r="S243" s="326"/>
      <c r="T243" s="326"/>
      <c r="U243" s="326"/>
      <c r="V243" s="327"/>
    </row>
    <row r="244" spans="2:22" s="18" customFormat="1" ht="15" customHeight="1" x14ac:dyDescent="0.3">
      <c r="B244" s="310"/>
      <c r="C244" s="313"/>
      <c r="D244" s="374"/>
      <c r="E244" s="313"/>
      <c r="F244" s="147" t="s">
        <v>660</v>
      </c>
      <c r="G244" s="146">
        <v>11.5</v>
      </c>
      <c r="H244" s="310"/>
      <c r="I244" s="310"/>
      <c r="J244" s="325"/>
      <c r="K244" s="326"/>
      <c r="L244" s="326"/>
      <c r="M244" s="326"/>
      <c r="N244" s="326"/>
      <c r="O244" s="326"/>
      <c r="P244" s="326"/>
      <c r="Q244" s="326"/>
      <c r="R244" s="326"/>
      <c r="S244" s="326"/>
      <c r="T244" s="326"/>
      <c r="U244" s="326"/>
      <c r="V244" s="327"/>
    </row>
    <row r="245" spans="2:22" s="18" customFormat="1" ht="15" customHeight="1" x14ac:dyDescent="0.3">
      <c r="B245" s="310"/>
      <c r="C245" s="313"/>
      <c r="D245" s="374"/>
      <c r="E245" s="313"/>
      <c r="F245" s="147" t="s">
        <v>661</v>
      </c>
      <c r="G245" s="146">
        <v>9.8000000000000007</v>
      </c>
      <c r="H245" s="310"/>
      <c r="I245" s="310"/>
      <c r="J245" s="325"/>
      <c r="K245" s="326"/>
      <c r="L245" s="326"/>
      <c r="M245" s="326"/>
      <c r="N245" s="326"/>
      <c r="O245" s="326"/>
      <c r="P245" s="326"/>
      <c r="Q245" s="326"/>
      <c r="R245" s="326"/>
      <c r="S245" s="326"/>
      <c r="T245" s="326"/>
      <c r="U245" s="326"/>
      <c r="V245" s="327"/>
    </row>
    <row r="246" spans="2:22" s="18" customFormat="1" ht="15" customHeight="1" x14ac:dyDescent="0.3">
      <c r="B246" s="310"/>
      <c r="C246" s="313"/>
      <c r="D246" s="374"/>
      <c r="E246" s="313"/>
      <c r="F246" s="147" t="s">
        <v>662</v>
      </c>
      <c r="G246" s="146">
        <v>16.100000000000001</v>
      </c>
      <c r="H246" s="310"/>
      <c r="I246" s="310"/>
      <c r="J246" s="325"/>
      <c r="K246" s="326"/>
      <c r="L246" s="326"/>
      <c r="M246" s="326"/>
      <c r="N246" s="326"/>
      <c r="O246" s="326"/>
      <c r="P246" s="326"/>
      <c r="Q246" s="326"/>
      <c r="R246" s="326"/>
      <c r="S246" s="326"/>
      <c r="T246" s="326"/>
      <c r="U246" s="326"/>
      <c r="V246" s="327"/>
    </row>
    <row r="247" spans="2:22" s="18" customFormat="1" ht="15" customHeight="1" x14ac:dyDescent="0.3">
      <c r="B247" s="310"/>
      <c r="C247" s="313"/>
      <c r="D247" s="374"/>
      <c r="E247" s="313"/>
      <c r="F247" s="147" t="s">
        <v>663</v>
      </c>
      <c r="G247" s="146">
        <v>3.7</v>
      </c>
      <c r="H247" s="310"/>
      <c r="I247" s="310"/>
      <c r="J247" s="325"/>
      <c r="K247" s="326"/>
      <c r="L247" s="326"/>
      <c r="M247" s="326"/>
      <c r="N247" s="326"/>
      <c r="O247" s="326"/>
      <c r="P247" s="326"/>
      <c r="Q247" s="326"/>
      <c r="R247" s="326"/>
      <c r="S247" s="326"/>
      <c r="T247" s="326"/>
      <c r="U247" s="326"/>
      <c r="V247" s="327"/>
    </row>
    <row r="248" spans="2:22" s="18" customFormat="1" ht="15" customHeight="1" x14ac:dyDescent="0.3">
      <c r="B248" s="310"/>
      <c r="C248" s="313"/>
      <c r="D248" s="374"/>
      <c r="E248" s="313"/>
      <c r="F248" s="147" t="s">
        <v>664</v>
      </c>
      <c r="G248" s="146">
        <v>3.7</v>
      </c>
      <c r="H248" s="310"/>
      <c r="I248" s="310"/>
      <c r="J248" s="325"/>
      <c r="K248" s="326"/>
      <c r="L248" s="326"/>
      <c r="M248" s="326"/>
      <c r="N248" s="326"/>
      <c r="O248" s="326"/>
      <c r="P248" s="326"/>
      <c r="Q248" s="326"/>
      <c r="R248" s="326"/>
      <c r="S248" s="326"/>
      <c r="T248" s="326"/>
      <c r="U248" s="326"/>
      <c r="V248" s="327"/>
    </row>
    <row r="249" spans="2:22" s="18" customFormat="1" ht="15" customHeight="1" x14ac:dyDescent="0.3">
      <c r="B249" s="310"/>
      <c r="C249" s="313"/>
      <c r="D249" s="374"/>
      <c r="E249" s="313"/>
      <c r="F249" s="147" t="s">
        <v>665</v>
      </c>
      <c r="G249" s="146">
        <v>2.5</v>
      </c>
      <c r="H249" s="310"/>
      <c r="I249" s="310"/>
      <c r="J249" s="325"/>
      <c r="K249" s="326"/>
      <c r="L249" s="326"/>
      <c r="M249" s="326"/>
      <c r="N249" s="326"/>
      <c r="O249" s="326"/>
      <c r="P249" s="326"/>
      <c r="Q249" s="326"/>
      <c r="R249" s="326"/>
      <c r="S249" s="326"/>
      <c r="T249" s="326"/>
      <c r="U249" s="326"/>
      <c r="V249" s="327"/>
    </row>
    <row r="250" spans="2:22" s="18" customFormat="1" ht="15" customHeight="1" x14ac:dyDescent="0.3">
      <c r="B250" s="310"/>
      <c r="C250" s="313"/>
      <c r="D250" s="374"/>
      <c r="E250" s="313"/>
      <c r="F250" s="147" t="s">
        <v>666</v>
      </c>
      <c r="G250" s="146">
        <v>3.1</v>
      </c>
      <c r="H250" s="310"/>
      <c r="I250" s="310"/>
      <c r="J250" s="325"/>
      <c r="K250" s="326"/>
      <c r="L250" s="326"/>
      <c r="M250" s="326"/>
      <c r="N250" s="326"/>
      <c r="O250" s="326"/>
      <c r="P250" s="326"/>
      <c r="Q250" s="326"/>
      <c r="R250" s="326"/>
      <c r="S250" s="326"/>
      <c r="T250" s="326"/>
      <c r="U250" s="326"/>
      <c r="V250" s="327"/>
    </row>
    <row r="251" spans="2:22" s="18" customFormat="1" ht="15" customHeight="1" x14ac:dyDescent="0.3">
      <c r="B251" s="310"/>
      <c r="C251" s="313"/>
      <c r="D251" s="374"/>
      <c r="E251" s="313"/>
      <c r="F251" s="147" t="s">
        <v>667</v>
      </c>
      <c r="G251" s="146">
        <v>9.1999999999999993</v>
      </c>
      <c r="H251" s="310"/>
      <c r="I251" s="310"/>
      <c r="J251" s="325"/>
      <c r="K251" s="326"/>
      <c r="L251" s="326"/>
      <c r="M251" s="326"/>
      <c r="N251" s="326"/>
      <c r="O251" s="326"/>
      <c r="P251" s="326"/>
      <c r="Q251" s="326"/>
      <c r="R251" s="326"/>
      <c r="S251" s="326"/>
      <c r="T251" s="326"/>
      <c r="U251" s="326"/>
      <c r="V251" s="327"/>
    </row>
    <row r="252" spans="2:22" s="18" customFormat="1" ht="15" customHeight="1" x14ac:dyDescent="0.3">
      <c r="B252" s="310"/>
      <c r="C252" s="313"/>
      <c r="D252" s="374"/>
      <c r="E252" s="313"/>
      <c r="F252" s="148" t="s">
        <v>668</v>
      </c>
      <c r="G252" s="146">
        <v>16.7</v>
      </c>
      <c r="H252" s="310"/>
      <c r="I252" s="310"/>
      <c r="J252" s="325"/>
      <c r="K252" s="326"/>
      <c r="L252" s="326"/>
      <c r="M252" s="326"/>
      <c r="N252" s="326"/>
      <c r="O252" s="326"/>
      <c r="P252" s="326"/>
      <c r="Q252" s="326"/>
      <c r="R252" s="326"/>
      <c r="S252" s="326"/>
      <c r="T252" s="326"/>
      <c r="U252" s="326"/>
      <c r="V252" s="327"/>
    </row>
    <row r="253" spans="2:22" s="18" customFormat="1" ht="15" customHeight="1" x14ac:dyDescent="0.3">
      <c r="B253" s="310"/>
      <c r="C253" s="313"/>
      <c r="D253" s="374"/>
      <c r="E253" s="313"/>
      <c r="F253" s="147" t="s">
        <v>669</v>
      </c>
      <c r="G253" s="146">
        <v>1.9</v>
      </c>
      <c r="H253" s="310"/>
      <c r="I253" s="310"/>
      <c r="J253" s="325"/>
      <c r="K253" s="326"/>
      <c r="L253" s="326"/>
      <c r="M253" s="326"/>
      <c r="N253" s="326"/>
      <c r="O253" s="326"/>
      <c r="P253" s="326"/>
      <c r="Q253" s="326"/>
      <c r="R253" s="326"/>
      <c r="S253" s="326"/>
      <c r="T253" s="326"/>
      <c r="U253" s="326"/>
      <c r="V253" s="327"/>
    </row>
    <row r="254" spans="2:22" s="18" customFormat="1" ht="15" customHeight="1" x14ac:dyDescent="0.3">
      <c r="B254" s="310"/>
      <c r="C254" s="313"/>
      <c r="D254" s="374"/>
      <c r="E254" s="313"/>
      <c r="F254" s="147" t="s">
        <v>670</v>
      </c>
      <c r="G254" s="146">
        <v>1.3</v>
      </c>
      <c r="H254" s="310"/>
      <c r="I254" s="310"/>
      <c r="J254" s="325"/>
      <c r="K254" s="326"/>
      <c r="L254" s="326"/>
      <c r="M254" s="326"/>
      <c r="N254" s="326"/>
      <c r="O254" s="326"/>
      <c r="P254" s="326"/>
      <c r="Q254" s="326"/>
      <c r="R254" s="326"/>
      <c r="S254" s="326"/>
      <c r="T254" s="326"/>
      <c r="U254" s="326"/>
      <c r="V254" s="327"/>
    </row>
    <row r="255" spans="2:22" s="18" customFormat="1" ht="15" customHeight="1" x14ac:dyDescent="0.3">
      <c r="B255" s="310"/>
      <c r="C255" s="313"/>
      <c r="D255" s="375"/>
      <c r="E255" s="314"/>
      <c r="F255" s="147" t="s">
        <v>549</v>
      </c>
      <c r="G255" s="146">
        <v>5.0999999999999996</v>
      </c>
      <c r="H255" s="310"/>
      <c r="I255" s="310"/>
      <c r="J255" s="325"/>
      <c r="K255" s="326"/>
      <c r="L255" s="326"/>
      <c r="M255" s="326"/>
      <c r="N255" s="326"/>
      <c r="O255" s="326"/>
      <c r="P255" s="326"/>
      <c r="Q255" s="326"/>
      <c r="R255" s="326"/>
      <c r="S255" s="326"/>
      <c r="T255" s="326"/>
      <c r="U255" s="326"/>
      <c r="V255" s="327"/>
    </row>
    <row r="256" spans="2:22" s="18" customFormat="1" ht="15" customHeight="1" x14ac:dyDescent="0.3">
      <c r="B256" s="310"/>
      <c r="C256" s="313"/>
      <c r="D256" s="373" t="s">
        <v>727</v>
      </c>
      <c r="E256" s="312" t="s">
        <v>657</v>
      </c>
      <c r="F256" s="147" t="s">
        <v>658</v>
      </c>
      <c r="G256" s="146">
        <v>2.2000000000000002</v>
      </c>
      <c r="H256" s="310"/>
      <c r="I256" s="310"/>
      <c r="J256" s="325"/>
      <c r="K256" s="326"/>
      <c r="L256" s="326"/>
      <c r="M256" s="326"/>
      <c r="N256" s="326"/>
      <c r="O256" s="326"/>
      <c r="P256" s="326"/>
      <c r="Q256" s="326"/>
      <c r="R256" s="326"/>
      <c r="S256" s="326"/>
      <c r="T256" s="326"/>
      <c r="U256" s="326"/>
      <c r="V256" s="327"/>
    </row>
    <row r="257" spans="2:22" s="18" customFormat="1" ht="15" customHeight="1" x14ac:dyDescent="0.3">
      <c r="B257" s="310"/>
      <c r="C257" s="313"/>
      <c r="D257" s="374"/>
      <c r="E257" s="313"/>
      <c r="F257" s="147" t="s">
        <v>660</v>
      </c>
      <c r="G257" s="146">
        <v>9.8000000000000007</v>
      </c>
      <c r="H257" s="310"/>
      <c r="I257" s="310"/>
      <c r="J257" s="325"/>
      <c r="K257" s="326"/>
      <c r="L257" s="326"/>
      <c r="M257" s="326"/>
      <c r="N257" s="326"/>
      <c r="O257" s="326"/>
      <c r="P257" s="326"/>
      <c r="Q257" s="326"/>
      <c r="R257" s="326"/>
      <c r="S257" s="326"/>
      <c r="T257" s="326"/>
      <c r="U257" s="326"/>
      <c r="V257" s="327"/>
    </row>
    <row r="258" spans="2:22" s="18" customFormat="1" ht="15" customHeight="1" x14ac:dyDescent="0.3">
      <c r="B258" s="310"/>
      <c r="C258" s="313"/>
      <c r="D258" s="374"/>
      <c r="E258" s="313"/>
      <c r="F258" s="147" t="s">
        <v>661</v>
      </c>
      <c r="G258" s="146">
        <v>8.3000000000000007</v>
      </c>
      <c r="H258" s="310"/>
      <c r="I258" s="310"/>
      <c r="J258" s="325"/>
      <c r="K258" s="326"/>
      <c r="L258" s="326"/>
      <c r="M258" s="326"/>
      <c r="N258" s="326"/>
      <c r="O258" s="326"/>
      <c r="P258" s="326"/>
      <c r="Q258" s="326"/>
      <c r="R258" s="326"/>
      <c r="S258" s="326"/>
      <c r="T258" s="326"/>
      <c r="U258" s="326"/>
      <c r="V258" s="327"/>
    </row>
    <row r="259" spans="2:22" s="18" customFormat="1" ht="15" customHeight="1" x14ac:dyDescent="0.3">
      <c r="B259" s="310"/>
      <c r="C259" s="313"/>
      <c r="D259" s="374"/>
      <c r="E259" s="313"/>
      <c r="F259" s="147" t="s">
        <v>662</v>
      </c>
      <c r="G259" s="146">
        <v>13.7</v>
      </c>
      <c r="H259" s="310"/>
      <c r="I259" s="310"/>
      <c r="J259" s="325"/>
      <c r="K259" s="326"/>
      <c r="L259" s="326"/>
      <c r="M259" s="326"/>
      <c r="N259" s="326"/>
      <c r="O259" s="326"/>
      <c r="P259" s="326"/>
      <c r="Q259" s="326"/>
      <c r="R259" s="326"/>
      <c r="S259" s="326"/>
      <c r="T259" s="326"/>
      <c r="U259" s="326"/>
      <c r="V259" s="327"/>
    </row>
    <row r="260" spans="2:22" s="18" customFormat="1" ht="15" customHeight="1" x14ac:dyDescent="0.3">
      <c r="B260" s="310"/>
      <c r="C260" s="313"/>
      <c r="D260" s="374"/>
      <c r="E260" s="313"/>
      <c r="F260" s="147" t="s">
        <v>663</v>
      </c>
      <c r="G260" s="146">
        <v>3.2</v>
      </c>
      <c r="H260" s="310"/>
      <c r="I260" s="310"/>
      <c r="J260" s="325"/>
      <c r="K260" s="326"/>
      <c r="L260" s="326"/>
      <c r="M260" s="326"/>
      <c r="N260" s="326"/>
      <c r="O260" s="326"/>
      <c r="P260" s="326"/>
      <c r="Q260" s="326"/>
      <c r="R260" s="326"/>
      <c r="S260" s="326"/>
      <c r="T260" s="326"/>
      <c r="U260" s="326"/>
      <c r="V260" s="327"/>
    </row>
    <row r="261" spans="2:22" s="18" customFormat="1" ht="15" customHeight="1" x14ac:dyDescent="0.3">
      <c r="B261" s="310"/>
      <c r="C261" s="313"/>
      <c r="D261" s="374"/>
      <c r="E261" s="313"/>
      <c r="F261" s="147" t="s">
        <v>664</v>
      </c>
      <c r="G261" s="146">
        <v>3.2</v>
      </c>
      <c r="H261" s="310"/>
      <c r="I261" s="310"/>
      <c r="J261" s="325"/>
      <c r="K261" s="326"/>
      <c r="L261" s="326"/>
      <c r="M261" s="326"/>
      <c r="N261" s="326"/>
      <c r="O261" s="326"/>
      <c r="P261" s="326"/>
      <c r="Q261" s="326"/>
      <c r="R261" s="326"/>
      <c r="S261" s="326"/>
      <c r="T261" s="326"/>
      <c r="U261" s="326"/>
      <c r="V261" s="327"/>
    </row>
    <row r="262" spans="2:22" s="18" customFormat="1" ht="15" customHeight="1" x14ac:dyDescent="0.3">
      <c r="B262" s="310"/>
      <c r="C262" s="313"/>
      <c r="D262" s="374"/>
      <c r="E262" s="313"/>
      <c r="F262" s="147" t="s">
        <v>665</v>
      </c>
      <c r="G262" s="146">
        <v>2.2000000000000002</v>
      </c>
      <c r="H262" s="310"/>
      <c r="I262" s="310"/>
      <c r="J262" s="325"/>
      <c r="K262" s="326"/>
      <c r="L262" s="326"/>
      <c r="M262" s="326"/>
      <c r="N262" s="326"/>
      <c r="O262" s="326"/>
      <c r="P262" s="326"/>
      <c r="Q262" s="326"/>
      <c r="R262" s="326"/>
      <c r="S262" s="326"/>
      <c r="T262" s="326"/>
      <c r="U262" s="326"/>
      <c r="V262" s="327"/>
    </row>
    <row r="263" spans="2:22" s="18" customFormat="1" ht="15" customHeight="1" x14ac:dyDescent="0.3">
      <c r="B263" s="310"/>
      <c r="C263" s="313"/>
      <c r="D263" s="374"/>
      <c r="E263" s="313"/>
      <c r="F263" s="147" t="s">
        <v>666</v>
      </c>
      <c r="G263" s="146">
        <v>2.6</v>
      </c>
      <c r="H263" s="310"/>
      <c r="I263" s="310"/>
      <c r="J263" s="325"/>
      <c r="K263" s="326"/>
      <c r="L263" s="326"/>
      <c r="M263" s="326"/>
      <c r="N263" s="326"/>
      <c r="O263" s="326"/>
      <c r="P263" s="326"/>
      <c r="Q263" s="326"/>
      <c r="R263" s="326"/>
      <c r="S263" s="326"/>
      <c r="T263" s="326"/>
      <c r="U263" s="326"/>
      <c r="V263" s="327"/>
    </row>
    <row r="264" spans="2:22" s="18" customFormat="1" ht="15" customHeight="1" x14ac:dyDescent="0.3">
      <c r="B264" s="310"/>
      <c r="C264" s="313"/>
      <c r="D264" s="374"/>
      <c r="E264" s="313"/>
      <c r="F264" s="147" t="s">
        <v>667</v>
      </c>
      <c r="G264" s="146">
        <v>7.8</v>
      </c>
      <c r="H264" s="310"/>
      <c r="I264" s="310"/>
      <c r="J264" s="325"/>
      <c r="K264" s="326"/>
      <c r="L264" s="326"/>
      <c r="M264" s="326"/>
      <c r="N264" s="326"/>
      <c r="O264" s="326"/>
      <c r="P264" s="326"/>
      <c r="Q264" s="326"/>
      <c r="R264" s="326"/>
      <c r="S264" s="326"/>
      <c r="T264" s="326"/>
      <c r="U264" s="326"/>
      <c r="V264" s="327"/>
    </row>
    <row r="265" spans="2:22" s="18" customFormat="1" ht="15" customHeight="1" x14ac:dyDescent="0.3">
      <c r="B265" s="310"/>
      <c r="C265" s="313"/>
      <c r="D265" s="374"/>
      <c r="E265" s="313"/>
      <c r="F265" s="148" t="s">
        <v>668</v>
      </c>
      <c r="G265" s="146">
        <v>14.3</v>
      </c>
      <c r="H265" s="310"/>
      <c r="I265" s="310"/>
      <c r="J265" s="325"/>
      <c r="K265" s="326"/>
      <c r="L265" s="326"/>
      <c r="M265" s="326"/>
      <c r="N265" s="326"/>
      <c r="O265" s="326"/>
      <c r="P265" s="326"/>
      <c r="Q265" s="326"/>
      <c r="R265" s="326"/>
      <c r="S265" s="326"/>
      <c r="T265" s="326"/>
      <c r="U265" s="326"/>
      <c r="V265" s="327"/>
    </row>
    <row r="266" spans="2:22" s="18" customFormat="1" ht="15" customHeight="1" x14ac:dyDescent="0.3">
      <c r="B266" s="310"/>
      <c r="C266" s="313"/>
      <c r="D266" s="374"/>
      <c r="E266" s="313"/>
      <c r="F266" s="147" t="s">
        <v>669</v>
      </c>
      <c r="G266" s="146">
        <v>1.6</v>
      </c>
      <c r="H266" s="310"/>
      <c r="I266" s="310"/>
      <c r="J266" s="325"/>
      <c r="K266" s="326"/>
      <c r="L266" s="326"/>
      <c r="M266" s="326"/>
      <c r="N266" s="326"/>
      <c r="O266" s="326"/>
      <c r="P266" s="326"/>
      <c r="Q266" s="326"/>
      <c r="R266" s="326"/>
      <c r="S266" s="326"/>
      <c r="T266" s="326"/>
      <c r="U266" s="326"/>
      <c r="V266" s="327"/>
    </row>
    <row r="267" spans="2:22" s="18" customFormat="1" ht="15" customHeight="1" x14ac:dyDescent="0.3">
      <c r="B267" s="310"/>
      <c r="C267" s="313"/>
      <c r="D267" s="374"/>
      <c r="E267" s="313"/>
      <c r="F267" s="147" t="s">
        <v>670</v>
      </c>
      <c r="G267" s="146">
        <v>1.1000000000000001</v>
      </c>
      <c r="H267" s="310"/>
      <c r="I267" s="310"/>
      <c r="J267" s="325"/>
      <c r="K267" s="326"/>
      <c r="L267" s="326"/>
      <c r="M267" s="326"/>
      <c r="N267" s="326"/>
      <c r="O267" s="326"/>
      <c r="P267" s="326"/>
      <c r="Q267" s="326"/>
      <c r="R267" s="326"/>
      <c r="S267" s="326"/>
      <c r="T267" s="326"/>
      <c r="U267" s="326"/>
      <c r="V267" s="327"/>
    </row>
    <row r="268" spans="2:22" s="18" customFormat="1" ht="15" customHeight="1" x14ac:dyDescent="0.3">
      <c r="B268" s="310"/>
      <c r="C268" s="313"/>
      <c r="D268" s="375"/>
      <c r="E268" s="314"/>
      <c r="F268" s="147" t="s">
        <v>549</v>
      </c>
      <c r="G268" s="146">
        <v>4.4000000000000004</v>
      </c>
      <c r="H268" s="310"/>
      <c r="I268" s="310"/>
      <c r="J268" s="325"/>
      <c r="K268" s="326"/>
      <c r="L268" s="326"/>
      <c r="M268" s="326"/>
      <c r="N268" s="326"/>
      <c r="O268" s="326"/>
      <c r="P268" s="326"/>
      <c r="Q268" s="326"/>
      <c r="R268" s="326"/>
      <c r="S268" s="326"/>
      <c r="T268" s="326"/>
      <c r="U268" s="326"/>
      <c r="V268" s="327"/>
    </row>
    <row r="269" spans="2:22" s="18" customFormat="1" ht="15" customHeight="1" x14ac:dyDescent="0.3">
      <c r="B269" s="310"/>
      <c r="C269" s="313"/>
      <c r="D269" s="373" t="s">
        <v>702</v>
      </c>
      <c r="E269" s="312" t="s">
        <v>657</v>
      </c>
      <c r="F269" s="147" t="s">
        <v>658</v>
      </c>
      <c r="G269" s="146">
        <v>1</v>
      </c>
      <c r="H269" s="310"/>
      <c r="I269" s="310"/>
      <c r="J269" s="325"/>
      <c r="K269" s="326"/>
      <c r="L269" s="326"/>
      <c r="M269" s="326"/>
      <c r="N269" s="326"/>
      <c r="O269" s="326"/>
      <c r="P269" s="326"/>
      <c r="Q269" s="326"/>
      <c r="R269" s="326"/>
      <c r="S269" s="326"/>
      <c r="T269" s="326"/>
      <c r="U269" s="326"/>
      <c r="V269" s="327"/>
    </row>
    <row r="270" spans="2:22" s="18" customFormat="1" ht="15" customHeight="1" x14ac:dyDescent="0.3">
      <c r="B270" s="310"/>
      <c r="C270" s="313"/>
      <c r="D270" s="374"/>
      <c r="E270" s="313"/>
      <c r="F270" s="147" t="s">
        <v>660</v>
      </c>
      <c r="G270" s="146">
        <v>4.5999999999999996</v>
      </c>
      <c r="H270" s="310"/>
      <c r="I270" s="310"/>
      <c r="J270" s="325"/>
      <c r="K270" s="326"/>
      <c r="L270" s="326"/>
      <c r="M270" s="326"/>
      <c r="N270" s="326"/>
      <c r="O270" s="326"/>
      <c r="P270" s="326"/>
      <c r="Q270" s="326"/>
      <c r="R270" s="326"/>
      <c r="S270" s="326"/>
      <c r="T270" s="326"/>
      <c r="U270" s="326"/>
      <c r="V270" s="327"/>
    </row>
    <row r="271" spans="2:22" s="18" customFormat="1" ht="15" customHeight="1" x14ac:dyDescent="0.3">
      <c r="B271" s="310"/>
      <c r="C271" s="313"/>
      <c r="D271" s="374"/>
      <c r="E271" s="313"/>
      <c r="F271" s="147" t="s">
        <v>661</v>
      </c>
      <c r="G271" s="146">
        <v>3.9</v>
      </c>
      <c r="H271" s="310"/>
      <c r="I271" s="310"/>
      <c r="J271" s="325"/>
      <c r="K271" s="326"/>
      <c r="L271" s="326"/>
      <c r="M271" s="326"/>
      <c r="N271" s="326"/>
      <c r="O271" s="326"/>
      <c r="P271" s="326"/>
      <c r="Q271" s="326"/>
      <c r="R271" s="326"/>
      <c r="S271" s="326"/>
      <c r="T271" s="326"/>
      <c r="U271" s="326"/>
      <c r="V271" s="327"/>
    </row>
    <row r="272" spans="2:22" s="18" customFormat="1" ht="15" customHeight="1" x14ac:dyDescent="0.3">
      <c r="B272" s="310"/>
      <c r="C272" s="313"/>
      <c r="D272" s="374"/>
      <c r="E272" s="313"/>
      <c r="F272" s="147" t="s">
        <v>662</v>
      </c>
      <c r="G272" s="146">
        <v>6.5</v>
      </c>
      <c r="H272" s="310"/>
      <c r="I272" s="310"/>
      <c r="J272" s="325"/>
      <c r="K272" s="326"/>
      <c r="L272" s="326"/>
      <c r="M272" s="326"/>
      <c r="N272" s="326"/>
      <c r="O272" s="326"/>
      <c r="P272" s="326"/>
      <c r="Q272" s="326"/>
      <c r="R272" s="326"/>
      <c r="S272" s="326"/>
      <c r="T272" s="326"/>
      <c r="U272" s="326"/>
      <c r="V272" s="327"/>
    </row>
    <row r="273" spans="2:22" s="18" customFormat="1" ht="15" customHeight="1" x14ac:dyDescent="0.3">
      <c r="B273" s="310"/>
      <c r="C273" s="313"/>
      <c r="D273" s="374"/>
      <c r="E273" s="313"/>
      <c r="F273" s="147" t="s">
        <v>663</v>
      </c>
      <c r="G273" s="146">
        <v>1.5</v>
      </c>
      <c r="H273" s="310"/>
      <c r="I273" s="310"/>
      <c r="J273" s="325"/>
      <c r="K273" s="326"/>
      <c r="L273" s="326"/>
      <c r="M273" s="326"/>
      <c r="N273" s="326"/>
      <c r="O273" s="326"/>
      <c r="P273" s="326"/>
      <c r="Q273" s="326"/>
      <c r="R273" s="326"/>
      <c r="S273" s="326"/>
      <c r="T273" s="326"/>
      <c r="U273" s="326"/>
      <c r="V273" s="327"/>
    </row>
    <row r="274" spans="2:22" s="18" customFormat="1" ht="15" customHeight="1" x14ac:dyDescent="0.3">
      <c r="B274" s="310"/>
      <c r="C274" s="313"/>
      <c r="D274" s="374"/>
      <c r="E274" s="313"/>
      <c r="F274" s="147" t="s">
        <v>664</v>
      </c>
      <c r="G274" s="146">
        <v>1.5</v>
      </c>
      <c r="H274" s="310"/>
      <c r="I274" s="310"/>
      <c r="J274" s="325"/>
      <c r="K274" s="326"/>
      <c r="L274" s="326"/>
      <c r="M274" s="326"/>
      <c r="N274" s="326"/>
      <c r="O274" s="326"/>
      <c r="P274" s="326"/>
      <c r="Q274" s="326"/>
      <c r="R274" s="326"/>
      <c r="S274" s="326"/>
      <c r="T274" s="326"/>
      <c r="U274" s="326"/>
      <c r="V274" s="327"/>
    </row>
    <row r="275" spans="2:22" s="18" customFormat="1" ht="15" customHeight="1" x14ac:dyDescent="0.3">
      <c r="B275" s="310"/>
      <c r="C275" s="313"/>
      <c r="D275" s="374"/>
      <c r="E275" s="313"/>
      <c r="F275" s="147" t="s">
        <v>665</v>
      </c>
      <c r="G275" s="146">
        <v>1</v>
      </c>
      <c r="H275" s="310"/>
      <c r="I275" s="310"/>
      <c r="J275" s="325"/>
      <c r="K275" s="326"/>
      <c r="L275" s="326"/>
      <c r="M275" s="326"/>
      <c r="N275" s="326"/>
      <c r="O275" s="326"/>
      <c r="P275" s="326"/>
      <c r="Q275" s="326"/>
      <c r="R275" s="326"/>
      <c r="S275" s="326"/>
      <c r="T275" s="326"/>
      <c r="U275" s="326"/>
      <c r="V275" s="327"/>
    </row>
    <row r="276" spans="2:22" s="18" customFormat="1" ht="15" customHeight="1" x14ac:dyDescent="0.3">
      <c r="B276" s="310"/>
      <c r="C276" s="313"/>
      <c r="D276" s="374"/>
      <c r="E276" s="313"/>
      <c r="F276" s="147" t="s">
        <v>666</v>
      </c>
      <c r="G276" s="146">
        <v>1.2</v>
      </c>
      <c r="H276" s="310"/>
      <c r="I276" s="310"/>
      <c r="J276" s="325"/>
      <c r="K276" s="326"/>
      <c r="L276" s="326"/>
      <c r="M276" s="326"/>
      <c r="N276" s="326"/>
      <c r="O276" s="326"/>
      <c r="P276" s="326"/>
      <c r="Q276" s="326"/>
      <c r="R276" s="326"/>
      <c r="S276" s="326"/>
      <c r="T276" s="326"/>
      <c r="U276" s="326"/>
      <c r="V276" s="327"/>
    </row>
    <row r="277" spans="2:22" s="18" customFormat="1" ht="15" customHeight="1" x14ac:dyDescent="0.3">
      <c r="B277" s="310"/>
      <c r="C277" s="313"/>
      <c r="D277" s="374"/>
      <c r="E277" s="313"/>
      <c r="F277" s="147" t="s">
        <v>667</v>
      </c>
      <c r="G277" s="146">
        <v>3.7</v>
      </c>
      <c r="H277" s="310"/>
      <c r="I277" s="310"/>
      <c r="J277" s="325"/>
      <c r="K277" s="326"/>
      <c r="L277" s="326"/>
      <c r="M277" s="326"/>
      <c r="N277" s="326"/>
      <c r="O277" s="326"/>
      <c r="P277" s="326"/>
      <c r="Q277" s="326"/>
      <c r="R277" s="326"/>
      <c r="S277" s="326"/>
      <c r="T277" s="326"/>
      <c r="U277" s="326"/>
      <c r="V277" s="327"/>
    </row>
    <row r="278" spans="2:22" s="18" customFormat="1" ht="15" customHeight="1" x14ac:dyDescent="0.3">
      <c r="B278" s="310"/>
      <c r="C278" s="313"/>
      <c r="D278" s="374"/>
      <c r="E278" s="313"/>
      <c r="F278" s="148" t="s">
        <v>668</v>
      </c>
      <c r="G278" s="146">
        <v>6.7</v>
      </c>
      <c r="H278" s="310"/>
      <c r="I278" s="310"/>
      <c r="J278" s="325"/>
      <c r="K278" s="326"/>
      <c r="L278" s="326"/>
      <c r="M278" s="326"/>
      <c r="N278" s="326"/>
      <c r="O278" s="326"/>
      <c r="P278" s="326"/>
      <c r="Q278" s="326"/>
      <c r="R278" s="326"/>
      <c r="S278" s="326"/>
      <c r="T278" s="326"/>
      <c r="U278" s="326"/>
      <c r="V278" s="327"/>
    </row>
    <row r="279" spans="2:22" s="18" customFormat="1" ht="15" customHeight="1" x14ac:dyDescent="0.3">
      <c r="B279" s="310"/>
      <c r="C279" s="313"/>
      <c r="D279" s="374"/>
      <c r="E279" s="313"/>
      <c r="F279" s="147" t="s">
        <v>669</v>
      </c>
      <c r="G279" s="146">
        <v>0.7</v>
      </c>
      <c r="H279" s="310"/>
      <c r="I279" s="310"/>
      <c r="J279" s="325"/>
      <c r="K279" s="326"/>
      <c r="L279" s="326"/>
      <c r="M279" s="326"/>
      <c r="N279" s="326"/>
      <c r="O279" s="326"/>
      <c r="P279" s="326"/>
      <c r="Q279" s="326"/>
      <c r="R279" s="326"/>
      <c r="S279" s="326"/>
      <c r="T279" s="326"/>
      <c r="U279" s="326"/>
      <c r="V279" s="327"/>
    </row>
    <row r="280" spans="2:22" s="18" customFormat="1" ht="15" customHeight="1" x14ac:dyDescent="0.3">
      <c r="B280" s="310"/>
      <c r="C280" s="313"/>
      <c r="D280" s="374"/>
      <c r="E280" s="313"/>
      <c r="F280" s="147" t="s">
        <v>670</v>
      </c>
      <c r="G280" s="146">
        <v>0.5</v>
      </c>
      <c r="H280" s="310"/>
      <c r="I280" s="310"/>
      <c r="J280" s="325"/>
      <c r="K280" s="326"/>
      <c r="L280" s="326"/>
      <c r="M280" s="326"/>
      <c r="N280" s="326"/>
      <c r="O280" s="326"/>
      <c r="P280" s="326"/>
      <c r="Q280" s="326"/>
      <c r="R280" s="326"/>
      <c r="S280" s="326"/>
      <c r="T280" s="326"/>
      <c r="U280" s="326"/>
      <c r="V280" s="327"/>
    </row>
    <row r="281" spans="2:22" s="18" customFormat="1" ht="15" customHeight="1" x14ac:dyDescent="0.3">
      <c r="B281" s="311"/>
      <c r="C281" s="314"/>
      <c r="D281" s="375"/>
      <c r="E281" s="314"/>
      <c r="F281" s="147" t="s">
        <v>549</v>
      </c>
      <c r="G281" s="146">
        <v>2</v>
      </c>
      <c r="H281" s="311"/>
      <c r="I281" s="311"/>
      <c r="J281" s="328"/>
      <c r="K281" s="329"/>
      <c r="L281" s="329"/>
      <c r="M281" s="329"/>
      <c r="N281" s="329"/>
      <c r="O281" s="329"/>
      <c r="P281" s="329"/>
      <c r="Q281" s="329"/>
      <c r="R281" s="329"/>
      <c r="S281" s="329"/>
      <c r="T281" s="329"/>
      <c r="U281" s="329"/>
      <c r="V281" s="330"/>
    </row>
    <row r="282" spans="2:22" s="18" customFormat="1" ht="15" customHeight="1" x14ac:dyDescent="0.3">
      <c r="B282" s="26" t="s">
        <v>728</v>
      </c>
      <c r="C282" s="242"/>
      <c r="D282" s="242"/>
      <c r="E282" s="242"/>
      <c r="F282" s="242"/>
      <c r="G282" s="252">
        <v>365.25</v>
      </c>
      <c r="H282" s="221" t="s">
        <v>256</v>
      </c>
      <c r="I282" s="265" t="s">
        <v>346</v>
      </c>
      <c r="J282" s="288" t="s">
        <v>729</v>
      </c>
      <c r="K282" s="289"/>
      <c r="L282" s="289"/>
      <c r="M282" s="289"/>
      <c r="N282" s="289"/>
      <c r="O282" s="289"/>
      <c r="P282" s="289"/>
      <c r="Q282" s="289"/>
      <c r="R282" s="289"/>
      <c r="S282" s="289"/>
      <c r="T282" s="289"/>
      <c r="U282" s="289"/>
      <c r="V282" s="290"/>
    </row>
    <row r="283" spans="2:22" s="18" customFormat="1" ht="15" customHeight="1" x14ac:dyDescent="0.3">
      <c r="B283" s="309" t="s">
        <v>730</v>
      </c>
      <c r="C283" s="312" t="s">
        <v>698</v>
      </c>
      <c r="D283" s="373" t="s">
        <v>716</v>
      </c>
      <c r="E283" s="312" t="s">
        <v>657</v>
      </c>
      <c r="F283" s="147" t="s">
        <v>658</v>
      </c>
      <c r="G283" s="145">
        <v>5.3E-3</v>
      </c>
      <c r="H283" s="309" t="s">
        <v>497</v>
      </c>
      <c r="I283" s="309" t="s">
        <v>725</v>
      </c>
      <c r="J283" s="322" t="s">
        <v>700</v>
      </c>
      <c r="K283" s="323"/>
      <c r="L283" s="323"/>
      <c r="M283" s="323"/>
      <c r="N283" s="323"/>
      <c r="O283" s="323"/>
      <c r="P283" s="323"/>
      <c r="Q283" s="323"/>
      <c r="R283" s="323"/>
      <c r="S283" s="323"/>
      <c r="T283" s="323"/>
      <c r="U283" s="323"/>
      <c r="V283" s="324"/>
    </row>
    <row r="284" spans="2:22" s="18" customFormat="1" ht="15" customHeight="1" x14ac:dyDescent="0.3">
      <c r="B284" s="310"/>
      <c r="C284" s="313"/>
      <c r="D284" s="374"/>
      <c r="E284" s="313"/>
      <c r="F284" s="147" t="s">
        <v>660</v>
      </c>
      <c r="G284" s="145">
        <v>2.3699999999999999E-2</v>
      </c>
      <c r="H284" s="310"/>
      <c r="I284" s="310"/>
      <c r="J284" s="325"/>
      <c r="K284" s="326"/>
      <c r="L284" s="326"/>
      <c r="M284" s="326"/>
      <c r="N284" s="326"/>
      <c r="O284" s="326"/>
      <c r="P284" s="326"/>
      <c r="Q284" s="326"/>
      <c r="R284" s="326"/>
      <c r="S284" s="326"/>
      <c r="T284" s="326"/>
      <c r="U284" s="326"/>
      <c r="V284" s="327"/>
    </row>
    <row r="285" spans="2:22" s="18" customFormat="1" ht="15" customHeight="1" x14ac:dyDescent="0.3">
      <c r="B285" s="310"/>
      <c r="C285" s="313"/>
      <c r="D285" s="374"/>
      <c r="E285" s="313"/>
      <c r="F285" s="147" t="s">
        <v>661</v>
      </c>
      <c r="G285" s="145">
        <v>2.0199999999999999E-2</v>
      </c>
      <c r="H285" s="310"/>
      <c r="I285" s="310"/>
      <c r="J285" s="325"/>
      <c r="K285" s="326"/>
      <c r="L285" s="326"/>
      <c r="M285" s="326"/>
      <c r="N285" s="326"/>
      <c r="O285" s="326"/>
      <c r="P285" s="326"/>
      <c r="Q285" s="326"/>
      <c r="R285" s="326"/>
      <c r="S285" s="326"/>
      <c r="T285" s="326"/>
      <c r="U285" s="326"/>
      <c r="V285" s="327"/>
    </row>
    <row r="286" spans="2:22" s="18" customFormat="1" ht="15" customHeight="1" x14ac:dyDescent="0.3">
      <c r="B286" s="310"/>
      <c r="C286" s="313"/>
      <c r="D286" s="374"/>
      <c r="E286" s="313"/>
      <c r="F286" s="147" t="s">
        <v>662</v>
      </c>
      <c r="G286" s="145">
        <v>3.3300000000000003E-2</v>
      </c>
      <c r="H286" s="310"/>
      <c r="I286" s="310"/>
      <c r="J286" s="325"/>
      <c r="K286" s="326"/>
      <c r="L286" s="326"/>
      <c r="M286" s="326"/>
      <c r="N286" s="326"/>
      <c r="O286" s="326"/>
      <c r="P286" s="326"/>
      <c r="Q286" s="326"/>
      <c r="R286" s="326"/>
      <c r="S286" s="326"/>
      <c r="T286" s="326"/>
      <c r="U286" s="326"/>
      <c r="V286" s="327"/>
    </row>
    <row r="287" spans="2:22" s="18" customFormat="1" ht="15" customHeight="1" x14ac:dyDescent="0.3">
      <c r="B287" s="310"/>
      <c r="C287" s="313"/>
      <c r="D287" s="374"/>
      <c r="E287" s="313"/>
      <c r="F287" s="147" t="s">
        <v>663</v>
      </c>
      <c r="G287" s="145">
        <v>7.7000000000000002E-3</v>
      </c>
      <c r="H287" s="310"/>
      <c r="I287" s="310"/>
      <c r="J287" s="325"/>
      <c r="K287" s="326"/>
      <c r="L287" s="326"/>
      <c r="M287" s="326"/>
      <c r="N287" s="326"/>
      <c r="O287" s="326"/>
      <c r="P287" s="326"/>
      <c r="Q287" s="326"/>
      <c r="R287" s="326"/>
      <c r="S287" s="326"/>
      <c r="T287" s="326"/>
      <c r="U287" s="326"/>
      <c r="V287" s="327"/>
    </row>
    <row r="288" spans="2:22" s="18" customFormat="1" ht="15" customHeight="1" x14ac:dyDescent="0.3">
      <c r="B288" s="310"/>
      <c r="C288" s="313"/>
      <c r="D288" s="374"/>
      <c r="E288" s="313"/>
      <c r="F288" s="147" t="s">
        <v>664</v>
      </c>
      <c r="G288" s="145">
        <v>7.7000000000000002E-3</v>
      </c>
      <c r="H288" s="310"/>
      <c r="I288" s="310"/>
      <c r="J288" s="325"/>
      <c r="K288" s="326"/>
      <c r="L288" s="326"/>
      <c r="M288" s="326"/>
      <c r="N288" s="326"/>
      <c r="O288" s="326"/>
      <c r="P288" s="326"/>
      <c r="Q288" s="326"/>
      <c r="R288" s="326"/>
      <c r="S288" s="326"/>
      <c r="T288" s="326"/>
      <c r="U288" s="326"/>
      <c r="V288" s="327"/>
    </row>
    <row r="289" spans="2:22" s="18" customFormat="1" ht="15" customHeight="1" x14ac:dyDescent="0.3">
      <c r="B289" s="310"/>
      <c r="C289" s="313"/>
      <c r="D289" s="374"/>
      <c r="E289" s="313"/>
      <c r="F289" s="147" t="s">
        <v>665</v>
      </c>
      <c r="G289" s="145">
        <v>5.3E-3</v>
      </c>
      <c r="H289" s="310"/>
      <c r="I289" s="310"/>
      <c r="J289" s="325"/>
      <c r="K289" s="326"/>
      <c r="L289" s="326"/>
      <c r="M289" s="326"/>
      <c r="N289" s="326"/>
      <c r="O289" s="326"/>
      <c r="P289" s="326"/>
      <c r="Q289" s="326"/>
      <c r="R289" s="326"/>
      <c r="S289" s="326"/>
      <c r="T289" s="326"/>
      <c r="U289" s="326"/>
      <c r="V289" s="327"/>
    </row>
    <row r="290" spans="2:22" s="18" customFormat="1" ht="15" customHeight="1" x14ac:dyDescent="0.3">
      <c r="B290" s="310"/>
      <c r="C290" s="313"/>
      <c r="D290" s="374"/>
      <c r="E290" s="313"/>
      <c r="F290" s="147" t="s">
        <v>666</v>
      </c>
      <c r="G290" s="145">
        <v>6.3E-3</v>
      </c>
      <c r="H290" s="310"/>
      <c r="I290" s="310"/>
      <c r="J290" s="325"/>
      <c r="K290" s="326"/>
      <c r="L290" s="326"/>
      <c r="M290" s="326"/>
      <c r="N290" s="326"/>
      <c r="O290" s="326"/>
      <c r="P290" s="326"/>
      <c r="Q290" s="326"/>
      <c r="R290" s="326"/>
      <c r="S290" s="326"/>
      <c r="T290" s="326"/>
      <c r="U290" s="326"/>
      <c r="V290" s="327"/>
    </row>
    <row r="291" spans="2:22" s="18" customFormat="1" ht="15" customHeight="1" x14ac:dyDescent="0.3">
      <c r="B291" s="310"/>
      <c r="C291" s="313"/>
      <c r="D291" s="374"/>
      <c r="E291" s="313"/>
      <c r="F291" s="147" t="s">
        <v>667</v>
      </c>
      <c r="G291" s="145">
        <v>1.9E-2</v>
      </c>
      <c r="H291" s="310"/>
      <c r="I291" s="310"/>
      <c r="J291" s="325"/>
      <c r="K291" s="326"/>
      <c r="L291" s="326"/>
      <c r="M291" s="326"/>
      <c r="N291" s="326"/>
      <c r="O291" s="326"/>
      <c r="P291" s="326"/>
      <c r="Q291" s="326"/>
      <c r="R291" s="326"/>
      <c r="S291" s="326"/>
      <c r="T291" s="326"/>
      <c r="U291" s="326"/>
      <c r="V291" s="327"/>
    </row>
    <row r="292" spans="2:22" s="18" customFormat="1" ht="15" customHeight="1" x14ac:dyDescent="0.3">
      <c r="B292" s="310"/>
      <c r="C292" s="313"/>
      <c r="D292" s="374"/>
      <c r="E292" s="313"/>
      <c r="F292" s="148" t="s">
        <v>668</v>
      </c>
      <c r="G292" s="145">
        <v>3.4599999999999999E-2</v>
      </c>
      <c r="H292" s="310"/>
      <c r="I292" s="310"/>
      <c r="J292" s="325"/>
      <c r="K292" s="326"/>
      <c r="L292" s="326"/>
      <c r="M292" s="326"/>
      <c r="N292" s="326"/>
      <c r="O292" s="326"/>
      <c r="P292" s="326"/>
      <c r="Q292" s="326"/>
      <c r="R292" s="326"/>
      <c r="S292" s="326"/>
      <c r="T292" s="326"/>
      <c r="U292" s="326"/>
      <c r="V292" s="327"/>
    </row>
    <row r="293" spans="2:22" s="18" customFormat="1" ht="15" customHeight="1" x14ac:dyDescent="0.3">
      <c r="B293" s="310"/>
      <c r="C293" s="313"/>
      <c r="D293" s="374"/>
      <c r="E293" s="313"/>
      <c r="F293" s="147" t="s">
        <v>669</v>
      </c>
      <c r="G293" s="145">
        <v>3.8E-3</v>
      </c>
      <c r="H293" s="310"/>
      <c r="I293" s="310"/>
      <c r="J293" s="325"/>
      <c r="K293" s="326"/>
      <c r="L293" s="326"/>
      <c r="M293" s="326"/>
      <c r="N293" s="326"/>
      <c r="O293" s="326"/>
      <c r="P293" s="326"/>
      <c r="Q293" s="326"/>
      <c r="R293" s="326"/>
      <c r="S293" s="326"/>
      <c r="T293" s="326"/>
      <c r="U293" s="326"/>
      <c r="V293" s="327"/>
    </row>
    <row r="294" spans="2:22" s="18" customFormat="1" ht="15" customHeight="1" x14ac:dyDescent="0.3">
      <c r="B294" s="310"/>
      <c r="C294" s="313"/>
      <c r="D294" s="374"/>
      <c r="E294" s="313"/>
      <c r="F294" s="147" t="s">
        <v>670</v>
      </c>
      <c r="G294" s="145">
        <v>2.7000000000000001E-3</v>
      </c>
      <c r="H294" s="310"/>
      <c r="I294" s="310"/>
      <c r="J294" s="325"/>
      <c r="K294" s="326"/>
      <c r="L294" s="326"/>
      <c r="M294" s="326"/>
      <c r="N294" s="326"/>
      <c r="O294" s="326"/>
      <c r="P294" s="326"/>
      <c r="Q294" s="326"/>
      <c r="R294" s="326"/>
      <c r="S294" s="326"/>
      <c r="T294" s="326"/>
      <c r="U294" s="326"/>
      <c r="V294" s="327"/>
    </row>
    <row r="295" spans="2:22" s="18" customFormat="1" ht="15" customHeight="1" x14ac:dyDescent="0.3">
      <c r="B295" s="310"/>
      <c r="C295" s="313"/>
      <c r="D295" s="375"/>
      <c r="E295" s="314"/>
      <c r="F295" s="147" t="s">
        <v>549</v>
      </c>
      <c r="G295" s="145">
        <v>1.0500000000000001E-2</v>
      </c>
      <c r="H295" s="310"/>
      <c r="I295" s="310"/>
      <c r="J295" s="325"/>
      <c r="K295" s="326"/>
      <c r="L295" s="326"/>
      <c r="M295" s="326"/>
      <c r="N295" s="326"/>
      <c r="O295" s="326"/>
      <c r="P295" s="326"/>
      <c r="Q295" s="326"/>
      <c r="R295" s="326"/>
      <c r="S295" s="326"/>
      <c r="T295" s="326"/>
      <c r="U295" s="326"/>
      <c r="V295" s="327"/>
    </row>
    <row r="296" spans="2:22" s="18" customFormat="1" ht="15" customHeight="1" x14ac:dyDescent="0.3">
      <c r="B296" s="310"/>
      <c r="C296" s="313"/>
      <c r="D296" s="373" t="s">
        <v>726</v>
      </c>
      <c r="E296" s="312" t="s">
        <v>657</v>
      </c>
      <c r="F296" s="147" t="s">
        <v>658</v>
      </c>
      <c r="G296" s="146">
        <v>7.0000000000000001E-3</v>
      </c>
      <c r="H296" s="310"/>
      <c r="I296" s="310"/>
      <c r="J296" s="325"/>
      <c r="K296" s="326"/>
      <c r="L296" s="326"/>
      <c r="M296" s="326"/>
      <c r="N296" s="326"/>
      <c r="O296" s="326"/>
      <c r="P296" s="326"/>
      <c r="Q296" s="326"/>
      <c r="R296" s="326"/>
      <c r="S296" s="326"/>
      <c r="T296" s="326"/>
      <c r="U296" s="326"/>
      <c r="V296" s="327"/>
    </row>
    <row r="297" spans="2:22" s="18" customFormat="1" ht="15" customHeight="1" x14ac:dyDescent="0.3">
      <c r="B297" s="310"/>
      <c r="C297" s="313"/>
      <c r="D297" s="374"/>
      <c r="E297" s="313"/>
      <c r="F297" s="147" t="s">
        <v>660</v>
      </c>
      <c r="G297" s="146">
        <v>3.1399999999999997E-2</v>
      </c>
      <c r="H297" s="310"/>
      <c r="I297" s="310"/>
      <c r="J297" s="325"/>
      <c r="K297" s="326"/>
      <c r="L297" s="326"/>
      <c r="M297" s="326"/>
      <c r="N297" s="326"/>
      <c r="O297" s="326"/>
      <c r="P297" s="326"/>
      <c r="Q297" s="326"/>
      <c r="R297" s="326"/>
      <c r="S297" s="326"/>
      <c r="T297" s="326"/>
      <c r="U297" s="326"/>
      <c r="V297" s="327"/>
    </row>
    <row r="298" spans="2:22" s="18" customFormat="1" ht="15" customHeight="1" x14ac:dyDescent="0.3">
      <c r="B298" s="310"/>
      <c r="C298" s="313"/>
      <c r="D298" s="374"/>
      <c r="E298" s="313"/>
      <c r="F298" s="147" t="s">
        <v>661</v>
      </c>
      <c r="G298" s="146">
        <v>2.6700000000000002E-2</v>
      </c>
      <c r="H298" s="310"/>
      <c r="I298" s="310"/>
      <c r="J298" s="325"/>
      <c r="K298" s="326"/>
      <c r="L298" s="326"/>
      <c r="M298" s="326"/>
      <c r="N298" s="326"/>
      <c r="O298" s="326"/>
      <c r="P298" s="326"/>
      <c r="Q298" s="326"/>
      <c r="R298" s="326"/>
      <c r="S298" s="326"/>
      <c r="T298" s="326"/>
      <c r="U298" s="326"/>
      <c r="V298" s="327"/>
    </row>
    <row r="299" spans="2:22" s="18" customFormat="1" ht="15" customHeight="1" x14ac:dyDescent="0.3">
      <c r="B299" s="310"/>
      <c r="C299" s="313"/>
      <c r="D299" s="374"/>
      <c r="E299" s="313"/>
      <c r="F299" s="147" t="s">
        <v>662</v>
      </c>
      <c r="G299" s="146">
        <v>4.3999999999999997E-2</v>
      </c>
      <c r="H299" s="310"/>
      <c r="I299" s="310"/>
      <c r="J299" s="325"/>
      <c r="K299" s="326"/>
      <c r="L299" s="326"/>
      <c r="M299" s="326"/>
      <c r="N299" s="326"/>
      <c r="O299" s="326"/>
      <c r="P299" s="326"/>
      <c r="Q299" s="326"/>
      <c r="R299" s="326"/>
      <c r="S299" s="326"/>
      <c r="T299" s="326"/>
      <c r="U299" s="326"/>
      <c r="V299" s="327"/>
    </row>
    <row r="300" spans="2:22" s="18" customFormat="1" ht="15" customHeight="1" x14ac:dyDescent="0.3">
      <c r="B300" s="310"/>
      <c r="C300" s="313"/>
      <c r="D300" s="374"/>
      <c r="E300" s="313"/>
      <c r="F300" s="147" t="s">
        <v>663</v>
      </c>
      <c r="G300" s="146">
        <v>1.0200000000000001E-2</v>
      </c>
      <c r="H300" s="310"/>
      <c r="I300" s="310"/>
      <c r="J300" s="325"/>
      <c r="K300" s="326"/>
      <c r="L300" s="326"/>
      <c r="M300" s="326"/>
      <c r="N300" s="326"/>
      <c r="O300" s="326"/>
      <c r="P300" s="326"/>
      <c r="Q300" s="326"/>
      <c r="R300" s="326"/>
      <c r="S300" s="326"/>
      <c r="T300" s="326"/>
      <c r="U300" s="326"/>
      <c r="V300" s="327"/>
    </row>
    <row r="301" spans="2:22" s="18" customFormat="1" ht="15" customHeight="1" x14ac:dyDescent="0.3">
      <c r="B301" s="310"/>
      <c r="C301" s="313"/>
      <c r="D301" s="374"/>
      <c r="E301" s="313"/>
      <c r="F301" s="147" t="s">
        <v>664</v>
      </c>
      <c r="G301" s="146">
        <v>1.0200000000000001E-2</v>
      </c>
      <c r="H301" s="310"/>
      <c r="I301" s="310"/>
      <c r="J301" s="325"/>
      <c r="K301" s="326"/>
      <c r="L301" s="326"/>
      <c r="M301" s="326"/>
      <c r="N301" s="326"/>
      <c r="O301" s="326"/>
      <c r="P301" s="326"/>
      <c r="Q301" s="326"/>
      <c r="R301" s="326"/>
      <c r="S301" s="326"/>
      <c r="T301" s="326"/>
      <c r="U301" s="326"/>
      <c r="V301" s="327"/>
    </row>
    <row r="302" spans="2:22" s="18" customFormat="1" ht="15" customHeight="1" x14ac:dyDescent="0.3">
      <c r="B302" s="310"/>
      <c r="C302" s="313"/>
      <c r="D302" s="374"/>
      <c r="E302" s="313"/>
      <c r="F302" s="147" t="s">
        <v>665</v>
      </c>
      <c r="G302" s="146">
        <v>7.0000000000000001E-3</v>
      </c>
      <c r="H302" s="310"/>
      <c r="I302" s="310"/>
      <c r="J302" s="325"/>
      <c r="K302" s="326"/>
      <c r="L302" s="326"/>
      <c r="M302" s="326"/>
      <c r="N302" s="326"/>
      <c r="O302" s="326"/>
      <c r="P302" s="326"/>
      <c r="Q302" s="326"/>
      <c r="R302" s="326"/>
      <c r="S302" s="326"/>
      <c r="T302" s="326"/>
      <c r="U302" s="326"/>
      <c r="V302" s="327"/>
    </row>
    <row r="303" spans="2:22" s="18" customFormat="1" ht="15" customHeight="1" x14ac:dyDescent="0.3">
      <c r="B303" s="310"/>
      <c r="C303" s="313"/>
      <c r="D303" s="374"/>
      <c r="E303" s="313"/>
      <c r="F303" s="147" t="s">
        <v>666</v>
      </c>
      <c r="G303" s="146">
        <v>8.3999999999999995E-3</v>
      </c>
      <c r="H303" s="310"/>
      <c r="I303" s="310"/>
      <c r="J303" s="325"/>
      <c r="K303" s="326"/>
      <c r="L303" s="326"/>
      <c r="M303" s="326"/>
      <c r="N303" s="326"/>
      <c r="O303" s="326"/>
      <c r="P303" s="326"/>
      <c r="Q303" s="326"/>
      <c r="R303" s="326"/>
      <c r="S303" s="326"/>
      <c r="T303" s="326"/>
      <c r="U303" s="326"/>
      <c r="V303" s="327"/>
    </row>
    <row r="304" spans="2:22" s="18" customFormat="1" ht="15" customHeight="1" x14ac:dyDescent="0.3">
      <c r="B304" s="310"/>
      <c r="C304" s="313"/>
      <c r="D304" s="374"/>
      <c r="E304" s="313"/>
      <c r="F304" s="147" t="s">
        <v>667</v>
      </c>
      <c r="G304" s="146">
        <v>2.5100000000000001E-2</v>
      </c>
      <c r="H304" s="310"/>
      <c r="I304" s="310"/>
      <c r="J304" s="325"/>
      <c r="K304" s="326"/>
      <c r="L304" s="326"/>
      <c r="M304" s="326"/>
      <c r="N304" s="326"/>
      <c r="O304" s="326"/>
      <c r="P304" s="326"/>
      <c r="Q304" s="326"/>
      <c r="R304" s="326"/>
      <c r="S304" s="326"/>
      <c r="T304" s="326"/>
      <c r="U304" s="326"/>
      <c r="V304" s="327"/>
    </row>
    <row r="305" spans="2:22" s="18" customFormat="1" ht="15" customHeight="1" x14ac:dyDescent="0.3">
      <c r="B305" s="310"/>
      <c r="C305" s="313"/>
      <c r="D305" s="374"/>
      <c r="E305" s="313"/>
      <c r="F305" s="148" t="s">
        <v>668</v>
      </c>
      <c r="G305" s="146">
        <v>4.58E-2</v>
      </c>
      <c r="H305" s="310"/>
      <c r="I305" s="310"/>
      <c r="J305" s="325"/>
      <c r="K305" s="326"/>
      <c r="L305" s="326"/>
      <c r="M305" s="326"/>
      <c r="N305" s="326"/>
      <c r="O305" s="326"/>
      <c r="P305" s="326"/>
      <c r="Q305" s="326"/>
      <c r="R305" s="326"/>
      <c r="S305" s="326"/>
      <c r="T305" s="326"/>
      <c r="U305" s="326"/>
      <c r="V305" s="327"/>
    </row>
    <row r="306" spans="2:22" s="18" customFormat="1" ht="15" customHeight="1" x14ac:dyDescent="0.3">
      <c r="B306" s="310"/>
      <c r="C306" s="313"/>
      <c r="D306" s="374"/>
      <c r="E306" s="313"/>
      <c r="F306" s="147" t="s">
        <v>669</v>
      </c>
      <c r="G306" s="146">
        <v>5.1000000000000004E-3</v>
      </c>
      <c r="H306" s="310"/>
      <c r="I306" s="310"/>
      <c r="J306" s="325"/>
      <c r="K306" s="326"/>
      <c r="L306" s="326"/>
      <c r="M306" s="326"/>
      <c r="N306" s="326"/>
      <c r="O306" s="326"/>
      <c r="P306" s="326"/>
      <c r="Q306" s="326"/>
      <c r="R306" s="326"/>
      <c r="S306" s="326"/>
      <c r="T306" s="326"/>
      <c r="U306" s="326"/>
      <c r="V306" s="327"/>
    </row>
    <row r="307" spans="2:22" s="18" customFormat="1" ht="15" customHeight="1" x14ac:dyDescent="0.3">
      <c r="B307" s="310"/>
      <c r="C307" s="313"/>
      <c r="D307" s="374"/>
      <c r="E307" s="313"/>
      <c r="F307" s="147" t="s">
        <v>670</v>
      </c>
      <c r="G307" s="146">
        <v>3.5999999999999999E-3</v>
      </c>
      <c r="H307" s="310"/>
      <c r="I307" s="310"/>
      <c r="J307" s="325"/>
      <c r="K307" s="326"/>
      <c r="L307" s="326"/>
      <c r="M307" s="326"/>
      <c r="N307" s="326"/>
      <c r="O307" s="326"/>
      <c r="P307" s="326"/>
      <c r="Q307" s="326"/>
      <c r="R307" s="326"/>
      <c r="S307" s="326"/>
      <c r="T307" s="326"/>
      <c r="U307" s="326"/>
      <c r="V307" s="327"/>
    </row>
    <row r="308" spans="2:22" s="18" customFormat="1" ht="15" customHeight="1" x14ac:dyDescent="0.3">
      <c r="B308" s="310"/>
      <c r="C308" s="313"/>
      <c r="D308" s="375"/>
      <c r="E308" s="314"/>
      <c r="F308" s="147" t="s">
        <v>549</v>
      </c>
      <c r="G308" s="146">
        <v>1.3899999999999999E-2</v>
      </c>
      <c r="H308" s="310"/>
      <c r="I308" s="310"/>
      <c r="J308" s="325"/>
      <c r="K308" s="326"/>
      <c r="L308" s="326"/>
      <c r="M308" s="326"/>
      <c r="N308" s="326"/>
      <c r="O308" s="326"/>
      <c r="P308" s="326"/>
      <c r="Q308" s="326"/>
      <c r="R308" s="326"/>
      <c r="S308" s="326"/>
      <c r="T308" s="326"/>
      <c r="U308" s="326"/>
      <c r="V308" s="327"/>
    </row>
    <row r="309" spans="2:22" s="18" customFormat="1" ht="15" customHeight="1" x14ac:dyDescent="0.3">
      <c r="B309" s="310"/>
      <c r="C309" s="313"/>
      <c r="D309" s="373" t="s">
        <v>727</v>
      </c>
      <c r="E309" s="312" t="s">
        <v>657</v>
      </c>
      <c r="F309" s="147" t="s">
        <v>658</v>
      </c>
      <c r="G309" s="146">
        <v>6.0000000000000001E-3</v>
      </c>
      <c r="H309" s="310"/>
      <c r="I309" s="310"/>
      <c r="J309" s="325"/>
      <c r="K309" s="326"/>
      <c r="L309" s="326"/>
      <c r="M309" s="326"/>
      <c r="N309" s="326"/>
      <c r="O309" s="326"/>
      <c r="P309" s="326"/>
      <c r="Q309" s="326"/>
      <c r="R309" s="326"/>
      <c r="S309" s="326"/>
      <c r="T309" s="326"/>
      <c r="U309" s="326"/>
      <c r="V309" s="327"/>
    </row>
    <row r="310" spans="2:22" s="18" customFormat="1" ht="15" customHeight="1" x14ac:dyDescent="0.3">
      <c r="B310" s="310"/>
      <c r="C310" s="313"/>
      <c r="D310" s="374"/>
      <c r="E310" s="313"/>
      <c r="F310" s="147" t="s">
        <v>660</v>
      </c>
      <c r="G310" s="146">
        <v>2.6800000000000001E-2</v>
      </c>
      <c r="H310" s="310"/>
      <c r="I310" s="310"/>
      <c r="J310" s="325"/>
      <c r="K310" s="326"/>
      <c r="L310" s="326"/>
      <c r="M310" s="326"/>
      <c r="N310" s="326"/>
      <c r="O310" s="326"/>
      <c r="P310" s="326"/>
      <c r="Q310" s="326"/>
      <c r="R310" s="326"/>
      <c r="S310" s="326"/>
      <c r="T310" s="326"/>
      <c r="U310" s="326"/>
      <c r="V310" s="327"/>
    </row>
    <row r="311" spans="2:22" s="18" customFormat="1" ht="15" customHeight="1" x14ac:dyDescent="0.3">
      <c r="B311" s="310"/>
      <c r="C311" s="313"/>
      <c r="D311" s="374"/>
      <c r="E311" s="313"/>
      <c r="F311" s="147" t="s">
        <v>661</v>
      </c>
      <c r="G311" s="146">
        <v>2.2800000000000001E-2</v>
      </c>
      <c r="H311" s="310"/>
      <c r="I311" s="310"/>
      <c r="J311" s="325"/>
      <c r="K311" s="326"/>
      <c r="L311" s="326"/>
      <c r="M311" s="326"/>
      <c r="N311" s="326"/>
      <c r="O311" s="326"/>
      <c r="P311" s="326"/>
      <c r="Q311" s="326"/>
      <c r="R311" s="326"/>
      <c r="S311" s="326"/>
      <c r="T311" s="326"/>
      <c r="U311" s="326"/>
      <c r="V311" s="327"/>
    </row>
    <row r="312" spans="2:22" s="18" customFormat="1" ht="15" customHeight="1" x14ac:dyDescent="0.3">
      <c r="B312" s="310"/>
      <c r="C312" s="313"/>
      <c r="D312" s="374"/>
      <c r="E312" s="313"/>
      <c r="F312" s="147" t="s">
        <v>662</v>
      </c>
      <c r="G312" s="146">
        <v>3.7600000000000001E-2</v>
      </c>
      <c r="H312" s="310"/>
      <c r="I312" s="310"/>
      <c r="J312" s="325"/>
      <c r="K312" s="326"/>
      <c r="L312" s="326"/>
      <c r="M312" s="326"/>
      <c r="N312" s="326"/>
      <c r="O312" s="326"/>
      <c r="P312" s="326"/>
      <c r="Q312" s="326"/>
      <c r="R312" s="326"/>
      <c r="S312" s="326"/>
      <c r="T312" s="326"/>
      <c r="U312" s="326"/>
      <c r="V312" s="327"/>
    </row>
    <row r="313" spans="2:22" s="18" customFormat="1" ht="15" customHeight="1" x14ac:dyDescent="0.3">
      <c r="B313" s="310"/>
      <c r="C313" s="313"/>
      <c r="D313" s="374"/>
      <c r="E313" s="313"/>
      <c r="F313" s="147" t="s">
        <v>663</v>
      </c>
      <c r="G313" s="146">
        <v>8.6999999999999994E-3</v>
      </c>
      <c r="H313" s="310"/>
      <c r="I313" s="310"/>
      <c r="J313" s="325"/>
      <c r="K313" s="326"/>
      <c r="L313" s="326"/>
      <c r="M313" s="326"/>
      <c r="N313" s="326"/>
      <c r="O313" s="326"/>
      <c r="P313" s="326"/>
      <c r="Q313" s="326"/>
      <c r="R313" s="326"/>
      <c r="S313" s="326"/>
      <c r="T313" s="326"/>
      <c r="U313" s="326"/>
      <c r="V313" s="327"/>
    </row>
    <row r="314" spans="2:22" s="18" customFormat="1" ht="15" customHeight="1" x14ac:dyDescent="0.3">
      <c r="B314" s="310"/>
      <c r="C314" s="313"/>
      <c r="D314" s="374"/>
      <c r="E314" s="313"/>
      <c r="F314" s="147" t="s">
        <v>664</v>
      </c>
      <c r="G314" s="146">
        <v>8.6999999999999994E-3</v>
      </c>
      <c r="H314" s="310"/>
      <c r="I314" s="310"/>
      <c r="J314" s="325"/>
      <c r="K314" s="326"/>
      <c r="L314" s="326"/>
      <c r="M314" s="326"/>
      <c r="N314" s="326"/>
      <c r="O314" s="326"/>
      <c r="P314" s="326"/>
      <c r="Q314" s="326"/>
      <c r="R314" s="326"/>
      <c r="S314" s="326"/>
      <c r="T314" s="326"/>
      <c r="U314" s="326"/>
      <c r="V314" s="327"/>
    </row>
    <row r="315" spans="2:22" s="18" customFormat="1" ht="15" customHeight="1" x14ac:dyDescent="0.3">
      <c r="B315" s="310"/>
      <c r="C315" s="313"/>
      <c r="D315" s="374"/>
      <c r="E315" s="313"/>
      <c r="F315" s="147" t="s">
        <v>665</v>
      </c>
      <c r="G315" s="146">
        <v>6.0000000000000001E-3</v>
      </c>
      <c r="H315" s="310"/>
      <c r="I315" s="310"/>
      <c r="J315" s="325"/>
      <c r="K315" s="326"/>
      <c r="L315" s="326"/>
      <c r="M315" s="326"/>
      <c r="N315" s="326"/>
      <c r="O315" s="326"/>
      <c r="P315" s="326"/>
      <c r="Q315" s="326"/>
      <c r="R315" s="326"/>
      <c r="S315" s="326"/>
      <c r="T315" s="326"/>
      <c r="U315" s="326"/>
      <c r="V315" s="327"/>
    </row>
    <row r="316" spans="2:22" s="18" customFormat="1" ht="15" customHeight="1" x14ac:dyDescent="0.3">
      <c r="B316" s="310"/>
      <c r="C316" s="313"/>
      <c r="D316" s="374"/>
      <c r="E316" s="313"/>
      <c r="F316" s="147" t="s">
        <v>666</v>
      </c>
      <c r="G316" s="146">
        <v>7.1999999999999998E-3</v>
      </c>
      <c r="H316" s="310"/>
      <c r="I316" s="310"/>
      <c r="J316" s="325"/>
      <c r="K316" s="326"/>
      <c r="L316" s="326"/>
      <c r="M316" s="326"/>
      <c r="N316" s="326"/>
      <c r="O316" s="326"/>
      <c r="P316" s="326"/>
      <c r="Q316" s="326"/>
      <c r="R316" s="326"/>
      <c r="S316" s="326"/>
      <c r="T316" s="326"/>
      <c r="U316" s="326"/>
      <c r="V316" s="327"/>
    </row>
    <row r="317" spans="2:22" s="18" customFormat="1" ht="15" customHeight="1" x14ac:dyDescent="0.3">
      <c r="B317" s="310"/>
      <c r="C317" s="313"/>
      <c r="D317" s="374"/>
      <c r="E317" s="313"/>
      <c r="F317" s="147" t="s">
        <v>667</v>
      </c>
      <c r="G317" s="146">
        <v>2.1499999999999998E-2</v>
      </c>
      <c r="H317" s="310"/>
      <c r="I317" s="310"/>
      <c r="J317" s="325"/>
      <c r="K317" s="326"/>
      <c r="L317" s="326"/>
      <c r="M317" s="326"/>
      <c r="N317" s="326"/>
      <c r="O317" s="326"/>
      <c r="P317" s="326"/>
      <c r="Q317" s="326"/>
      <c r="R317" s="326"/>
      <c r="S317" s="326"/>
      <c r="T317" s="326"/>
      <c r="U317" s="326"/>
      <c r="V317" s="327"/>
    </row>
    <row r="318" spans="2:22" s="18" customFormat="1" ht="15" customHeight="1" x14ac:dyDescent="0.3">
      <c r="B318" s="310"/>
      <c r="C318" s="313"/>
      <c r="D318" s="374"/>
      <c r="E318" s="313"/>
      <c r="F318" s="148" t="s">
        <v>668</v>
      </c>
      <c r="G318" s="146">
        <v>3.9199999999999999E-2</v>
      </c>
      <c r="H318" s="310"/>
      <c r="I318" s="310"/>
      <c r="J318" s="325"/>
      <c r="K318" s="326"/>
      <c r="L318" s="326"/>
      <c r="M318" s="326"/>
      <c r="N318" s="326"/>
      <c r="O318" s="326"/>
      <c r="P318" s="326"/>
      <c r="Q318" s="326"/>
      <c r="R318" s="326"/>
      <c r="S318" s="326"/>
      <c r="T318" s="326"/>
      <c r="U318" s="326"/>
      <c r="V318" s="327"/>
    </row>
    <row r="319" spans="2:22" s="18" customFormat="1" ht="15" customHeight="1" x14ac:dyDescent="0.3">
      <c r="B319" s="310"/>
      <c r="C319" s="313"/>
      <c r="D319" s="374"/>
      <c r="E319" s="313"/>
      <c r="F319" s="147" t="s">
        <v>669</v>
      </c>
      <c r="G319" s="146">
        <v>4.4000000000000003E-3</v>
      </c>
      <c r="H319" s="310"/>
      <c r="I319" s="310"/>
      <c r="J319" s="325"/>
      <c r="K319" s="326"/>
      <c r="L319" s="326"/>
      <c r="M319" s="326"/>
      <c r="N319" s="326"/>
      <c r="O319" s="326"/>
      <c r="P319" s="326"/>
      <c r="Q319" s="326"/>
      <c r="R319" s="326"/>
      <c r="S319" s="326"/>
      <c r="T319" s="326"/>
      <c r="U319" s="326"/>
      <c r="V319" s="327"/>
    </row>
    <row r="320" spans="2:22" s="18" customFormat="1" ht="15" customHeight="1" x14ac:dyDescent="0.3">
      <c r="B320" s="310"/>
      <c r="C320" s="313"/>
      <c r="D320" s="374"/>
      <c r="E320" s="313"/>
      <c r="F320" s="147" t="s">
        <v>670</v>
      </c>
      <c r="G320" s="146">
        <v>3.0000000000000001E-3</v>
      </c>
      <c r="H320" s="310"/>
      <c r="I320" s="310"/>
      <c r="J320" s="325"/>
      <c r="K320" s="326"/>
      <c r="L320" s="326"/>
      <c r="M320" s="326"/>
      <c r="N320" s="326"/>
      <c r="O320" s="326"/>
      <c r="P320" s="326"/>
      <c r="Q320" s="326"/>
      <c r="R320" s="326"/>
      <c r="S320" s="326"/>
      <c r="T320" s="326"/>
      <c r="U320" s="326"/>
      <c r="V320" s="327"/>
    </row>
    <row r="321" spans="2:22" s="18" customFormat="1" ht="15" customHeight="1" x14ac:dyDescent="0.3">
      <c r="B321" s="310"/>
      <c r="C321" s="313"/>
      <c r="D321" s="375"/>
      <c r="E321" s="314"/>
      <c r="F321" s="147" t="s">
        <v>549</v>
      </c>
      <c r="G321" s="146">
        <v>1.1900000000000001E-2</v>
      </c>
      <c r="H321" s="310"/>
      <c r="I321" s="310"/>
      <c r="J321" s="325"/>
      <c r="K321" s="326"/>
      <c r="L321" s="326"/>
      <c r="M321" s="326"/>
      <c r="N321" s="326"/>
      <c r="O321" s="326"/>
      <c r="P321" s="326"/>
      <c r="Q321" s="326"/>
      <c r="R321" s="326"/>
      <c r="S321" s="326"/>
      <c r="T321" s="326"/>
      <c r="U321" s="326"/>
      <c r="V321" s="327"/>
    </row>
    <row r="322" spans="2:22" s="18" customFormat="1" ht="15" customHeight="1" x14ac:dyDescent="0.3">
      <c r="B322" s="310"/>
      <c r="C322" s="313"/>
      <c r="D322" s="373" t="s">
        <v>702</v>
      </c>
      <c r="E322" s="312" t="s">
        <v>657</v>
      </c>
      <c r="F322" s="147" t="s">
        <v>658</v>
      </c>
      <c r="G322" s="146">
        <v>2.8E-3</v>
      </c>
      <c r="H322" s="310"/>
      <c r="I322" s="310"/>
      <c r="J322" s="325"/>
      <c r="K322" s="326"/>
      <c r="L322" s="326"/>
      <c r="M322" s="326"/>
      <c r="N322" s="326"/>
      <c r="O322" s="326"/>
      <c r="P322" s="326"/>
      <c r="Q322" s="326"/>
      <c r="R322" s="326"/>
      <c r="S322" s="326"/>
      <c r="T322" s="326"/>
      <c r="U322" s="326"/>
      <c r="V322" s="327"/>
    </row>
    <row r="323" spans="2:22" s="18" customFormat="1" ht="15" customHeight="1" x14ac:dyDescent="0.3">
      <c r="B323" s="310"/>
      <c r="C323" s="313"/>
      <c r="D323" s="374"/>
      <c r="E323" s="313"/>
      <c r="F323" s="147" t="s">
        <v>660</v>
      </c>
      <c r="G323" s="146">
        <v>1.26E-2</v>
      </c>
      <c r="H323" s="310"/>
      <c r="I323" s="310"/>
      <c r="J323" s="325"/>
      <c r="K323" s="326"/>
      <c r="L323" s="326"/>
      <c r="M323" s="326"/>
      <c r="N323" s="326"/>
      <c r="O323" s="326"/>
      <c r="P323" s="326"/>
      <c r="Q323" s="326"/>
      <c r="R323" s="326"/>
      <c r="S323" s="326"/>
      <c r="T323" s="326"/>
      <c r="U323" s="326"/>
      <c r="V323" s="327"/>
    </row>
    <row r="324" spans="2:22" s="18" customFormat="1" ht="15" customHeight="1" x14ac:dyDescent="0.3">
      <c r="B324" s="310"/>
      <c r="C324" s="313"/>
      <c r="D324" s="374"/>
      <c r="E324" s="313"/>
      <c r="F324" s="147" t="s">
        <v>661</v>
      </c>
      <c r="G324" s="146">
        <v>1.0699999999999999E-2</v>
      </c>
      <c r="H324" s="310"/>
      <c r="I324" s="310"/>
      <c r="J324" s="325"/>
      <c r="K324" s="326"/>
      <c r="L324" s="326"/>
      <c r="M324" s="326"/>
      <c r="N324" s="326"/>
      <c r="O324" s="326"/>
      <c r="P324" s="326"/>
      <c r="Q324" s="326"/>
      <c r="R324" s="326"/>
      <c r="S324" s="326"/>
      <c r="T324" s="326"/>
      <c r="U324" s="326"/>
      <c r="V324" s="327"/>
    </row>
    <row r="325" spans="2:22" s="18" customFormat="1" ht="15" customHeight="1" x14ac:dyDescent="0.3">
      <c r="B325" s="310"/>
      <c r="C325" s="313"/>
      <c r="D325" s="374"/>
      <c r="E325" s="313"/>
      <c r="F325" s="147" t="s">
        <v>662</v>
      </c>
      <c r="G325" s="146">
        <v>1.77E-2</v>
      </c>
      <c r="H325" s="310"/>
      <c r="I325" s="310"/>
      <c r="J325" s="325"/>
      <c r="K325" s="326"/>
      <c r="L325" s="326"/>
      <c r="M325" s="326"/>
      <c r="N325" s="326"/>
      <c r="O325" s="326"/>
      <c r="P325" s="326"/>
      <c r="Q325" s="326"/>
      <c r="R325" s="326"/>
      <c r="S325" s="326"/>
      <c r="T325" s="326"/>
      <c r="U325" s="326"/>
      <c r="V325" s="327"/>
    </row>
    <row r="326" spans="2:22" s="18" customFormat="1" ht="15" customHeight="1" x14ac:dyDescent="0.3">
      <c r="B326" s="310"/>
      <c r="C326" s="313"/>
      <c r="D326" s="374"/>
      <c r="E326" s="313"/>
      <c r="F326" s="147" t="s">
        <v>663</v>
      </c>
      <c r="G326" s="146">
        <v>4.1000000000000003E-3</v>
      </c>
      <c r="H326" s="310"/>
      <c r="I326" s="310"/>
      <c r="J326" s="325"/>
      <c r="K326" s="326"/>
      <c r="L326" s="326"/>
      <c r="M326" s="326"/>
      <c r="N326" s="326"/>
      <c r="O326" s="326"/>
      <c r="P326" s="326"/>
      <c r="Q326" s="326"/>
      <c r="R326" s="326"/>
      <c r="S326" s="326"/>
      <c r="T326" s="326"/>
      <c r="U326" s="326"/>
      <c r="V326" s="327"/>
    </row>
    <row r="327" spans="2:22" s="18" customFormat="1" ht="15" customHeight="1" x14ac:dyDescent="0.3">
      <c r="B327" s="310"/>
      <c r="C327" s="313"/>
      <c r="D327" s="374"/>
      <c r="E327" s="313"/>
      <c r="F327" s="147" t="s">
        <v>664</v>
      </c>
      <c r="G327" s="146">
        <v>4.1000000000000003E-3</v>
      </c>
      <c r="H327" s="310"/>
      <c r="I327" s="310"/>
      <c r="J327" s="325"/>
      <c r="K327" s="326"/>
      <c r="L327" s="326"/>
      <c r="M327" s="326"/>
      <c r="N327" s="326"/>
      <c r="O327" s="326"/>
      <c r="P327" s="326"/>
      <c r="Q327" s="326"/>
      <c r="R327" s="326"/>
      <c r="S327" s="326"/>
      <c r="T327" s="326"/>
      <c r="U327" s="326"/>
      <c r="V327" s="327"/>
    </row>
    <row r="328" spans="2:22" s="18" customFormat="1" ht="15" customHeight="1" x14ac:dyDescent="0.3">
      <c r="B328" s="310"/>
      <c r="C328" s="313"/>
      <c r="D328" s="374"/>
      <c r="E328" s="313"/>
      <c r="F328" s="147" t="s">
        <v>665</v>
      </c>
      <c r="G328" s="146">
        <v>2.8E-3</v>
      </c>
      <c r="H328" s="310"/>
      <c r="I328" s="310"/>
      <c r="J328" s="325"/>
      <c r="K328" s="326"/>
      <c r="L328" s="326"/>
      <c r="M328" s="326"/>
      <c r="N328" s="326"/>
      <c r="O328" s="326"/>
      <c r="P328" s="326"/>
      <c r="Q328" s="326"/>
      <c r="R328" s="326"/>
      <c r="S328" s="326"/>
      <c r="T328" s="326"/>
      <c r="U328" s="326"/>
      <c r="V328" s="327"/>
    </row>
    <row r="329" spans="2:22" s="18" customFormat="1" ht="15" customHeight="1" x14ac:dyDescent="0.3">
      <c r="B329" s="310"/>
      <c r="C329" s="313"/>
      <c r="D329" s="374"/>
      <c r="E329" s="313"/>
      <c r="F329" s="147" t="s">
        <v>666</v>
      </c>
      <c r="G329" s="146">
        <v>3.3999999999999998E-3</v>
      </c>
      <c r="H329" s="310"/>
      <c r="I329" s="310"/>
      <c r="J329" s="325"/>
      <c r="K329" s="326"/>
      <c r="L329" s="326"/>
      <c r="M329" s="326"/>
      <c r="N329" s="326"/>
      <c r="O329" s="326"/>
      <c r="P329" s="326"/>
      <c r="Q329" s="326"/>
      <c r="R329" s="326"/>
      <c r="S329" s="326"/>
      <c r="T329" s="326"/>
      <c r="U329" s="326"/>
      <c r="V329" s="327"/>
    </row>
    <row r="330" spans="2:22" s="18" customFormat="1" ht="15" customHeight="1" x14ac:dyDescent="0.3">
      <c r="B330" s="310"/>
      <c r="C330" s="313"/>
      <c r="D330" s="374"/>
      <c r="E330" s="313"/>
      <c r="F330" s="147" t="s">
        <v>667</v>
      </c>
      <c r="G330" s="146">
        <v>1.01E-2</v>
      </c>
      <c r="H330" s="310"/>
      <c r="I330" s="310"/>
      <c r="J330" s="325"/>
      <c r="K330" s="326"/>
      <c r="L330" s="326"/>
      <c r="M330" s="326"/>
      <c r="N330" s="326"/>
      <c r="O330" s="326"/>
      <c r="P330" s="326"/>
      <c r="Q330" s="326"/>
      <c r="R330" s="326"/>
      <c r="S330" s="326"/>
      <c r="T330" s="326"/>
      <c r="U330" s="326"/>
      <c r="V330" s="327"/>
    </row>
    <row r="331" spans="2:22" s="18" customFormat="1" ht="15" customHeight="1" x14ac:dyDescent="0.3">
      <c r="B331" s="310"/>
      <c r="C331" s="313"/>
      <c r="D331" s="374"/>
      <c r="E331" s="313"/>
      <c r="F331" s="148" t="s">
        <v>668</v>
      </c>
      <c r="G331" s="146">
        <v>1.84E-2</v>
      </c>
      <c r="H331" s="310"/>
      <c r="I331" s="310"/>
      <c r="J331" s="325"/>
      <c r="K331" s="326"/>
      <c r="L331" s="326"/>
      <c r="M331" s="326"/>
      <c r="N331" s="326"/>
      <c r="O331" s="326"/>
      <c r="P331" s="326"/>
      <c r="Q331" s="326"/>
      <c r="R331" s="326"/>
      <c r="S331" s="326"/>
      <c r="T331" s="326"/>
      <c r="U331" s="326"/>
      <c r="V331" s="327"/>
    </row>
    <row r="332" spans="2:22" s="18" customFormat="1" ht="15" customHeight="1" x14ac:dyDescent="0.3">
      <c r="B332" s="310"/>
      <c r="C332" s="313"/>
      <c r="D332" s="374"/>
      <c r="E332" s="313"/>
      <c r="F332" s="147" t="s">
        <v>669</v>
      </c>
      <c r="G332" s="146">
        <v>2E-3</v>
      </c>
      <c r="H332" s="310"/>
      <c r="I332" s="310"/>
      <c r="J332" s="325"/>
      <c r="K332" s="326"/>
      <c r="L332" s="326"/>
      <c r="M332" s="326"/>
      <c r="N332" s="326"/>
      <c r="O332" s="326"/>
      <c r="P332" s="326"/>
      <c r="Q332" s="326"/>
      <c r="R332" s="326"/>
      <c r="S332" s="326"/>
      <c r="T332" s="326"/>
      <c r="U332" s="326"/>
      <c r="V332" s="327"/>
    </row>
    <row r="333" spans="2:22" s="18" customFormat="1" ht="15" customHeight="1" x14ac:dyDescent="0.3">
      <c r="B333" s="310"/>
      <c r="C333" s="313"/>
      <c r="D333" s="374"/>
      <c r="E333" s="313"/>
      <c r="F333" s="147" t="s">
        <v>670</v>
      </c>
      <c r="G333" s="146">
        <v>1.4E-3</v>
      </c>
      <c r="H333" s="310"/>
      <c r="I333" s="310"/>
      <c r="J333" s="325"/>
      <c r="K333" s="326"/>
      <c r="L333" s="326"/>
      <c r="M333" s="326"/>
      <c r="N333" s="326"/>
      <c r="O333" s="326"/>
      <c r="P333" s="326"/>
      <c r="Q333" s="326"/>
      <c r="R333" s="326"/>
      <c r="S333" s="326"/>
      <c r="T333" s="326"/>
      <c r="U333" s="326"/>
      <c r="V333" s="327"/>
    </row>
    <row r="334" spans="2:22" s="18" customFormat="1" ht="15" customHeight="1" x14ac:dyDescent="0.3">
      <c r="B334" s="311"/>
      <c r="C334" s="314"/>
      <c r="D334" s="375"/>
      <c r="E334" s="314"/>
      <c r="F334" s="147" t="s">
        <v>549</v>
      </c>
      <c r="G334" s="146">
        <v>5.5999999999999999E-3</v>
      </c>
      <c r="H334" s="311"/>
      <c r="I334" s="311"/>
      <c r="J334" s="328"/>
      <c r="K334" s="329"/>
      <c r="L334" s="329"/>
      <c r="M334" s="329"/>
      <c r="N334" s="329"/>
      <c r="O334" s="329"/>
      <c r="P334" s="329"/>
      <c r="Q334" s="329"/>
      <c r="R334" s="329"/>
      <c r="S334" s="329"/>
      <c r="T334" s="329"/>
      <c r="U334" s="329"/>
      <c r="V334" s="330"/>
    </row>
    <row r="335" spans="2:22" s="18" customFormat="1" ht="15" customHeight="1" x14ac:dyDescent="0.3">
      <c r="B335" s="306" t="s">
        <v>731</v>
      </c>
      <c r="C335" s="312" t="s">
        <v>657</v>
      </c>
      <c r="D335" s="272" t="s">
        <v>658</v>
      </c>
      <c r="E335" s="242"/>
      <c r="F335" s="242"/>
      <c r="G335" s="145">
        <v>546</v>
      </c>
      <c r="H335" s="385" t="s">
        <v>497</v>
      </c>
      <c r="I335" s="309" t="s">
        <v>343</v>
      </c>
      <c r="J335" s="322" t="s">
        <v>700</v>
      </c>
      <c r="K335" s="323"/>
      <c r="L335" s="323"/>
      <c r="M335" s="323"/>
      <c r="N335" s="323"/>
      <c r="O335" s="323"/>
      <c r="P335" s="323"/>
      <c r="Q335" s="323"/>
      <c r="R335" s="323"/>
      <c r="S335" s="323"/>
      <c r="T335" s="323"/>
      <c r="U335" s="323"/>
      <c r="V335" s="324"/>
    </row>
    <row r="336" spans="2:22" s="18" customFormat="1" ht="15" customHeight="1" x14ac:dyDescent="0.3">
      <c r="B336" s="307"/>
      <c r="C336" s="313"/>
      <c r="D336" s="272" t="s">
        <v>660</v>
      </c>
      <c r="E336" s="242"/>
      <c r="F336" s="272"/>
      <c r="G336" s="145">
        <v>2459</v>
      </c>
      <c r="H336" s="386"/>
      <c r="I336" s="310"/>
      <c r="J336" s="325"/>
      <c r="K336" s="326"/>
      <c r="L336" s="326"/>
      <c r="M336" s="326"/>
      <c r="N336" s="326"/>
      <c r="O336" s="326"/>
      <c r="P336" s="326"/>
      <c r="Q336" s="326"/>
      <c r="R336" s="326"/>
      <c r="S336" s="326"/>
      <c r="T336" s="326"/>
      <c r="U336" s="326"/>
      <c r="V336" s="327"/>
    </row>
    <row r="337" spans="2:22" s="18" customFormat="1" ht="15" customHeight="1" x14ac:dyDescent="0.3">
      <c r="B337" s="307"/>
      <c r="C337" s="313"/>
      <c r="D337" s="272" t="s">
        <v>661</v>
      </c>
      <c r="E337" s="242"/>
      <c r="F337" s="272"/>
      <c r="G337" s="145">
        <v>2094</v>
      </c>
      <c r="H337" s="386"/>
      <c r="I337" s="310"/>
      <c r="J337" s="325"/>
      <c r="K337" s="326"/>
      <c r="L337" s="326"/>
      <c r="M337" s="326"/>
      <c r="N337" s="326"/>
      <c r="O337" s="326"/>
      <c r="P337" s="326"/>
      <c r="Q337" s="326"/>
      <c r="R337" s="326"/>
      <c r="S337" s="326"/>
      <c r="T337" s="326"/>
      <c r="U337" s="326"/>
      <c r="V337" s="327"/>
    </row>
    <row r="338" spans="2:22" s="18" customFormat="1" ht="15" customHeight="1" x14ac:dyDescent="0.3">
      <c r="B338" s="307"/>
      <c r="C338" s="313"/>
      <c r="D338" s="272" t="s">
        <v>662</v>
      </c>
      <c r="E338" s="242"/>
      <c r="F338" s="272"/>
      <c r="G338" s="145">
        <v>3447</v>
      </c>
      <c r="H338" s="386"/>
      <c r="I338" s="310"/>
      <c r="J338" s="325"/>
      <c r="K338" s="326"/>
      <c r="L338" s="326"/>
      <c r="M338" s="326"/>
      <c r="N338" s="326"/>
      <c r="O338" s="326"/>
      <c r="P338" s="326"/>
      <c r="Q338" s="326"/>
      <c r="R338" s="326"/>
      <c r="S338" s="326"/>
      <c r="T338" s="326"/>
      <c r="U338" s="326"/>
      <c r="V338" s="327"/>
    </row>
    <row r="339" spans="2:22" s="18" customFormat="1" ht="15" customHeight="1" x14ac:dyDescent="0.3">
      <c r="B339" s="307"/>
      <c r="C339" s="313"/>
      <c r="D339" s="272" t="s">
        <v>663</v>
      </c>
      <c r="E339" s="242"/>
      <c r="F339" s="242"/>
      <c r="G339" s="145">
        <v>798</v>
      </c>
      <c r="H339" s="386"/>
      <c r="I339" s="310"/>
      <c r="J339" s="325"/>
      <c r="K339" s="326"/>
      <c r="L339" s="326"/>
      <c r="M339" s="326"/>
      <c r="N339" s="326"/>
      <c r="O339" s="326"/>
      <c r="P339" s="326"/>
      <c r="Q339" s="326"/>
      <c r="R339" s="326"/>
      <c r="S339" s="326"/>
      <c r="T339" s="326"/>
      <c r="U339" s="326"/>
      <c r="V339" s="327"/>
    </row>
    <row r="340" spans="2:22" s="18" customFormat="1" ht="15" customHeight="1" x14ac:dyDescent="0.3">
      <c r="B340" s="307"/>
      <c r="C340" s="313"/>
      <c r="D340" s="272" t="s">
        <v>664</v>
      </c>
      <c r="E340" s="242"/>
      <c r="F340" s="242"/>
      <c r="G340" s="145">
        <v>798</v>
      </c>
      <c r="H340" s="386"/>
      <c r="I340" s="310"/>
      <c r="J340" s="325"/>
      <c r="K340" s="326"/>
      <c r="L340" s="326"/>
      <c r="M340" s="326"/>
      <c r="N340" s="326"/>
      <c r="O340" s="326"/>
      <c r="P340" s="326"/>
      <c r="Q340" s="326"/>
      <c r="R340" s="326"/>
      <c r="S340" s="326"/>
      <c r="T340" s="326"/>
      <c r="U340" s="326"/>
      <c r="V340" s="327"/>
    </row>
    <row r="341" spans="2:22" s="18" customFormat="1" ht="15" customHeight="1" x14ac:dyDescent="0.3">
      <c r="B341" s="307"/>
      <c r="C341" s="313"/>
      <c r="D341" s="272" t="s">
        <v>665</v>
      </c>
      <c r="E341" s="242"/>
      <c r="F341" s="242"/>
      <c r="G341" s="145">
        <v>546</v>
      </c>
      <c r="H341" s="386"/>
      <c r="I341" s="310"/>
      <c r="J341" s="325"/>
      <c r="K341" s="326"/>
      <c r="L341" s="326"/>
      <c r="M341" s="326"/>
      <c r="N341" s="326"/>
      <c r="O341" s="326"/>
      <c r="P341" s="326"/>
      <c r="Q341" s="326"/>
      <c r="R341" s="326"/>
      <c r="S341" s="326"/>
      <c r="T341" s="326"/>
      <c r="U341" s="326"/>
      <c r="V341" s="327"/>
    </row>
    <row r="342" spans="2:22" s="18" customFormat="1" ht="15" customHeight="1" x14ac:dyDescent="0.3">
      <c r="B342" s="307"/>
      <c r="C342" s="313"/>
      <c r="D342" s="272" t="s">
        <v>666</v>
      </c>
      <c r="E342" s="242"/>
      <c r="F342" s="242"/>
      <c r="G342" s="145">
        <v>656</v>
      </c>
      <c r="H342" s="386"/>
      <c r="I342" s="310"/>
      <c r="J342" s="325"/>
      <c r="K342" s="326"/>
      <c r="L342" s="326"/>
      <c r="M342" s="326"/>
      <c r="N342" s="326"/>
      <c r="O342" s="326"/>
      <c r="P342" s="326"/>
      <c r="Q342" s="326"/>
      <c r="R342" s="326"/>
      <c r="S342" s="326"/>
      <c r="T342" s="326"/>
      <c r="U342" s="326"/>
      <c r="V342" s="327"/>
    </row>
    <row r="343" spans="2:22" s="18" customFormat="1" ht="15" customHeight="1" x14ac:dyDescent="0.3">
      <c r="B343" s="307"/>
      <c r="C343" s="313"/>
      <c r="D343" s="272" t="s">
        <v>667</v>
      </c>
      <c r="E343" s="242"/>
      <c r="F343" s="242"/>
      <c r="G343" s="145">
        <v>1967</v>
      </c>
      <c r="H343" s="386"/>
      <c r="I343" s="310"/>
      <c r="J343" s="325"/>
      <c r="K343" s="326"/>
      <c r="L343" s="326"/>
      <c r="M343" s="326"/>
      <c r="N343" s="326"/>
      <c r="O343" s="326"/>
      <c r="P343" s="326"/>
      <c r="Q343" s="326"/>
      <c r="R343" s="326"/>
      <c r="S343" s="326"/>
      <c r="T343" s="326"/>
      <c r="U343" s="326"/>
      <c r="V343" s="327"/>
    </row>
    <row r="344" spans="2:22" s="18" customFormat="1" ht="15" customHeight="1" x14ac:dyDescent="0.3">
      <c r="B344" s="307"/>
      <c r="C344" s="313"/>
      <c r="D344" s="242" t="s">
        <v>668</v>
      </c>
      <c r="E344" s="242"/>
      <c r="F344" s="242"/>
      <c r="G344" s="145">
        <v>3590</v>
      </c>
      <c r="H344" s="386"/>
      <c r="I344" s="310"/>
      <c r="J344" s="325"/>
      <c r="K344" s="326"/>
      <c r="L344" s="326"/>
      <c r="M344" s="326"/>
      <c r="N344" s="326"/>
      <c r="O344" s="326"/>
      <c r="P344" s="326"/>
      <c r="Q344" s="326"/>
      <c r="R344" s="326"/>
      <c r="S344" s="326"/>
      <c r="T344" s="326"/>
      <c r="U344" s="326"/>
      <c r="V344" s="327"/>
    </row>
    <row r="345" spans="2:22" s="18" customFormat="1" ht="15" customHeight="1" x14ac:dyDescent="0.3">
      <c r="B345" s="307"/>
      <c r="C345" s="313"/>
      <c r="D345" s="272" t="s">
        <v>669</v>
      </c>
      <c r="E345" s="242"/>
      <c r="F345" s="242"/>
      <c r="G345" s="145">
        <v>399</v>
      </c>
      <c r="H345" s="386"/>
      <c r="I345" s="310"/>
      <c r="J345" s="325"/>
      <c r="K345" s="326"/>
      <c r="L345" s="326"/>
      <c r="M345" s="326"/>
      <c r="N345" s="326"/>
      <c r="O345" s="326"/>
      <c r="P345" s="326"/>
      <c r="Q345" s="326"/>
      <c r="R345" s="326"/>
      <c r="S345" s="326"/>
      <c r="T345" s="326"/>
      <c r="U345" s="326"/>
      <c r="V345" s="327"/>
    </row>
    <row r="346" spans="2:22" s="18" customFormat="1" ht="15" customHeight="1" x14ac:dyDescent="0.3">
      <c r="B346" s="307"/>
      <c r="C346" s="313"/>
      <c r="D346" s="272" t="s">
        <v>670</v>
      </c>
      <c r="E346" s="242"/>
      <c r="F346" s="242"/>
      <c r="G346" s="145">
        <v>279</v>
      </c>
      <c r="H346" s="386"/>
      <c r="I346" s="310"/>
      <c r="J346" s="325"/>
      <c r="K346" s="326"/>
      <c r="L346" s="326"/>
      <c r="M346" s="326"/>
      <c r="N346" s="326"/>
      <c r="O346" s="326"/>
      <c r="P346" s="326"/>
      <c r="Q346" s="326"/>
      <c r="R346" s="326"/>
      <c r="S346" s="326"/>
      <c r="T346" s="326"/>
      <c r="U346" s="326"/>
      <c r="V346" s="327"/>
    </row>
    <row r="347" spans="2:22" s="18" customFormat="1" ht="15" customHeight="1" x14ac:dyDescent="0.3">
      <c r="B347" s="308"/>
      <c r="C347" s="314"/>
      <c r="D347" s="272" t="s">
        <v>549</v>
      </c>
      <c r="E347" s="242"/>
      <c r="F347" s="242"/>
      <c r="G347" s="145">
        <v>1093</v>
      </c>
      <c r="H347" s="387"/>
      <c r="I347" s="311"/>
      <c r="J347" s="328"/>
      <c r="K347" s="329"/>
      <c r="L347" s="329"/>
      <c r="M347" s="329"/>
      <c r="N347" s="329"/>
      <c r="O347" s="329"/>
      <c r="P347" s="329"/>
      <c r="Q347" s="329"/>
      <c r="R347" s="329"/>
      <c r="S347" s="329"/>
      <c r="T347" s="329"/>
      <c r="U347" s="329"/>
      <c r="V347" s="330"/>
    </row>
  </sheetData>
  <autoFilter ref="B53:V282">
    <filterColumn colId="0" showButton="0"/>
    <filterColumn colId="1" showButton="0"/>
    <filterColumn colId="2" showButton="0"/>
    <filterColumn colId="3" showButton="0"/>
    <filterColumn colId="4" showButton="0"/>
    <filterColumn colId="5" showButton="0"/>
    <filterColumn colId="6" showButton="0"/>
    <filterColumn colId="7" showButton="0">
      <colorFilter dxfId="1845"/>
    </filterColumn>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54">
    <mergeCell ref="H335:H347"/>
    <mergeCell ref="I335:I347"/>
    <mergeCell ref="J335:V347"/>
    <mergeCell ref="J283:V334"/>
    <mergeCell ref="I283:I334"/>
    <mergeCell ref="H283:H334"/>
    <mergeCell ref="E309:E321"/>
    <mergeCell ref="D322:D334"/>
    <mergeCell ref="B283:B334"/>
    <mergeCell ref="C283:C334"/>
    <mergeCell ref="D283:D295"/>
    <mergeCell ref="E283:E295"/>
    <mergeCell ref="D296:D308"/>
    <mergeCell ref="E296:E308"/>
    <mergeCell ref="D309:D321"/>
    <mergeCell ref="B335:B347"/>
    <mergeCell ref="C335:C347"/>
    <mergeCell ref="E322:E334"/>
    <mergeCell ref="D230:D242"/>
    <mergeCell ref="E230:E242"/>
    <mergeCell ref="D243:D255"/>
    <mergeCell ref="E243:E255"/>
    <mergeCell ref="D256:D268"/>
    <mergeCell ref="E256:E268"/>
    <mergeCell ref="H230:H281"/>
    <mergeCell ref="I230:I281"/>
    <mergeCell ref="B230:B281"/>
    <mergeCell ref="D269:D281"/>
    <mergeCell ref="E269:E281"/>
    <mergeCell ref="C230:C281"/>
    <mergeCell ref="B226:B228"/>
    <mergeCell ref="C223:C225"/>
    <mergeCell ref="B13:B14"/>
    <mergeCell ref="E88:E100"/>
    <mergeCell ref="E101:E113"/>
    <mergeCell ref="E114:E126"/>
    <mergeCell ref="C88:C126"/>
    <mergeCell ref="B88:B126"/>
    <mergeCell ref="B81:B82"/>
    <mergeCell ref="C226:C228"/>
    <mergeCell ref="C220:C222"/>
    <mergeCell ref="B220:B222"/>
    <mergeCell ref="J181:V219"/>
    <mergeCell ref="D194:D206"/>
    <mergeCell ref="E194:E206"/>
    <mergeCell ref="D207:D219"/>
    <mergeCell ref="E207:E219"/>
    <mergeCell ref="B155:B180"/>
    <mergeCell ref="J155:V180"/>
    <mergeCell ref="H127:H152"/>
    <mergeCell ref="I127:I152"/>
    <mergeCell ref="J127:V152"/>
    <mergeCell ref="B181:B219"/>
    <mergeCell ref="C181:C219"/>
    <mergeCell ref="D181:D193"/>
    <mergeCell ref="E181:E193"/>
    <mergeCell ref="H181:H219"/>
    <mergeCell ref="I181:I219"/>
    <mergeCell ref="C155:C180"/>
    <mergeCell ref="F155:F167"/>
    <mergeCell ref="F168:F180"/>
    <mergeCell ref="H155:H180"/>
    <mergeCell ref="E127:E152"/>
    <mergeCell ref="F127:F139"/>
    <mergeCell ref="F140:F152"/>
    <mergeCell ref="B127:B152"/>
    <mergeCell ref="H81:H82"/>
    <mergeCell ref="H84:H85"/>
    <mergeCell ref="C84:C85"/>
    <mergeCell ref="B84:B85"/>
    <mergeCell ref="H153:H154"/>
    <mergeCell ref="I153:I154"/>
    <mergeCell ref="C153:C154"/>
    <mergeCell ref="B153:B154"/>
    <mergeCell ref="C25:H25"/>
    <mergeCell ref="H55:H57"/>
    <mergeCell ref="C81:C82"/>
    <mergeCell ref="C127:C152"/>
    <mergeCell ref="E43:I43"/>
    <mergeCell ref="E44:I44"/>
    <mergeCell ref="B53:V53"/>
    <mergeCell ref="J54:V54"/>
    <mergeCell ref="J79:V79"/>
    <mergeCell ref="C77:C78"/>
    <mergeCell ref="H77:H78"/>
    <mergeCell ref="I77:I78"/>
    <mergeCell ref="J80:V80"/>
    <mergeCell ref="C55:C57"/>
    <mergeCell ref="B55:B57"/>
    <mergeCell ref="B64:B76"/>
    <mergeCell ref="J282:V282"/>
    <mergeCell ref="E45:I45"/>
    <mergeCell ref="E46:I46"/>
    <mergeCell ref="E47:I47"/>
    <mergeCell ref="E48:I48"/>
    <mergeCell ref="H226:H228"/>
    <mergeCell ref="D88:D100"/>
    <mergeCell ref="D101:D113"/>
    <mergeCell ref="D114:D126"/>
    <mergeCell ref="H88:H126"/>
    <mergeCell ref="J153:V154"/>
    <mergeCell ref="J230:V281"/>
    <mergeCell ref="I88:I126"/>
    <mergeCell ref="J88:V126"/>
    <mergeCell ref="I81:I82"/>
    <mergeCell ref="J81:V82"/>
    <mergeCell ref="J84:V85"/>
    <mergeCell ref="I84:I85"/>
    <mergeCell ref="I226:I228"/>
    <mergeCell ref="J86:V86"/>
    <mergeCell ref="J87:V87"/>
    <mergeCell ref="J226:V228"/>
    <mergeCell ref="I155:I180"/>
    <mergeCell ref="E155:E180"/>
    <mergeCell ref="J229:V229"/>
    <mergeCell ref="H223:H225"/>
    <mergeCell ref="I223:I225"/>
    <mergeCell ref="J223:V225"/>
    <mergeCell ref="J220:V222"/>
    <mergeCell ref="H220:H222"/>
    <mergeCell ref="I220:I222"/>
    <mergeCell ref="B223:B225"/>
    <mergeCell ref="A26:A30"/>
    <mergeCell ref="C26:H26"/>
    <mergeCell ref="C27:H27"/>
    <mergeCell ref="C28:H28"/>
    <mergeCell ref="C29:H29"/>
    <mergeCell ref="C30:H30"/>
    <mergeCell ref="J83:V83"/>
    <mergeCell ref="B77:B78"/>
    <mergeCell ref="J77:V78"/>
    <mergeCell ref="I55:I57"/>
    <mergeCell ref="H64:H76"/>
    <mergeCell ref="I64:I76"/>
    <mergeCell ref="J64:V76"/>
    <mergeCell ref="C64:C76"/>
    <mergeCell ref="J62:V62"/>
    <mergeCell ref="J63:V63"/>
    <mergeCell ref="A31:A40"/>
    <mergeCell ref="C31:H31"/>
    <mergeCell ref="C32:H32"/>
    <mergeCell ref="C33:H33"/>
    <mergeCell ref="C34:H34"/>
    <mergeCell ref="J58:V58"/>
    <mergeCell ref="J59:V59"/>
    <mergeCell ref="J60:V60"/>
    <mergeCell ref="J61:V61"/>
    <mergeCell ref="J55:V57"/>
    <mergeCell ref="C35:H35"/>
    <mergeCell ref="C36:H36"/>
    <mergeCell ref="C37:H37"/>
    <mergeCell ref="C38:H38"/>
    <mergeCell ref="C39:H39"/>
    <mergeCell ref="C40:H40"/>
  </mergeCells>
  <conditionalFormatting sqref="C55:G55 C58:G58 D56:G57 C64:G64 C77:G77 D65:G76 C79:G81 D78:G78 C83:G84 D82:G82 C86:G87 D85:G85 C220:G220 D154:G154 C223:G223 D221:G222 C229:G229 D224:G225 C226 E226:G228 C153:G153 C88:D88 C282:G282">
    <cfRule type="cellIs" dxfId="1844" priority="39" operator="notEqual">
      <formula>""</formula>
    </cfRule>
  </conditionalFormatting>
  <conditionalFormatting sqref="C61:G61">
    <cfRule type="cellIs" dxfId="1843" priority="37" operator="notEqual">
      <formula>""</formula>
    </cfRule>
  </conditionalFormatting>
  <conditionalFormatting sqref="C59:G60">
    <cfRule type="cellIs" dxfId="1842" priority="38" operator="notEqual">
      <formula>""</formula>
    </cfRule>
  </conditionalFormatting>
  <conditionalFormatting sqref="D155:D167">
    <cfRule type="cellIs" dxfId="1841" priority="34" operator="notEqual">
      <formula>""</formula>
    </cfRule>
  </conditionalFormatting>
  <conditionalFormatting sqref="C62:G63">
    <cfRule type="cellIs" dxfId="1840" priority="36" operator="notEqual">
      <formula>""</formula>
    </cfRule>
  </conditionalFormatting>
  <conditionalFormatting sqref="E88:F88 F89:F100">
    <cfRule type="cellIs" dxfId="1839" priority="31" operator="notEqual">
      <formula>""</formula>
    </cfRule>
  </conditionalFormatting>
  <conditionalFormatting sqref="E101:F101 F102:F113">
    <cfRule type="cellIs" dxfId="1838" priority="30" operator="notEqual">
      <formula>""</formula>
    </cfRule>
  </conditionalFormatting>
  <conditionalFormatting sqref="C155 E155:G155 F168:G168 G156:G167 G169:G180">
    <cfRule type="cellIs" dxfId="1837" priority="35" operator="notEqual">
      <formula>""</formula>
    </cfRule>
  </conditionalFormatting>
  <conditionalFormatting sqref="D168:D180">
    <cfRule type="cellIs" dxfId="1836" priority="33" operator="notEqual">
      <formula>""</formula>
    </cfRule>
  </conditionalFormatting>
  <conditionalFormatting sqref="D226:D228">
    <cfRule type="cellIs" dxfId="1835" priority="32" operator="notEqual">
      <formula>""</formula>
    </cfRule>
  </conditionalFormatting>
  <conditionalFormatting sqref="D127:D139">
    <cfRule type="cellIs" dxfId="1834" priority="25" operator="notEqual">
      <formula>""</formula>
    </cfRule>
  </conditionalFormatting>
  <conditionalFormatting sqref="D140:D152">
    <cfRule type="cellIs" dxfId="1833" priority="24" operator="notEqual">
      <formula>""</formula>
    </cfRule>
  </conditionalFormatting>
  <conditionalFormatting sqref="E114:F114 F115:F126">
    <cfRule type="cellIs" dxfId="1832" priority="29" operator="notEqual">
      <formula>""</formula>
    </cfRule>
  </conditionalFormatting>
  <conditionalFormatting sqref="D101">
    <cfRule type="cellIs" dxfId="1831" priority="28" operator="notEqual">
      <formula>""</formula>
    </cfRule>
  </conditionalFormatting>
  <conditionalFormatting sqref="D114">
    <cfRule type="cellIs" dxfId="1830" priority="27" operator="notEqual">
      <formula>""</formula>
    </cfRule>
  </conditionalFormatting>
  <conditionalFormatting sqref="C127 E127:G127 F140:G140 G128:G139 G141:G152">
    <cfRule type="cellIs" dxfId="1829" priority="26" operator="notEqual">
      <formula>""</formula>
    </cfRule>
  </conditionalFormatting>
  <conditionalFormatting sqref="C181:D181">
    <cfRule type="cellIs" dxfId="1828" priority="23" operator="notEqual">
      <formula>""</formula>
    </cfRule>
  </conditionalFormatting>
  <conditionalFormatting sqref="E181:F181 F182:F193">
    <cfRule type="cellIs" dxfId="1827" priority="22" operator="notEqual">
      <formula>""</formula>
    </cfRule>
  </conditionalFormatting>
  <conditionalFormatting sqref="E194:F194 F195:F206">
    <cfRule type="cellIs" dxfId="1826" priority="21" operator="notEqual">
      <formula>""</formula>
    </cfRule>
  </conditionalFormatting>
  <conditionalFormatting sqref="E207:F207 F208:F219">
    <cfRule type="cellIs" dxfId="1825" priority="20" operator="notEqual">
      <formula>""</formula>
    </cfRule>
  </conditionalFormatting>
  <conditionalFormatting sqref="D194">
    <cfRule type="cellIs" dxfId="1824" priority="19" operator="notEqual">
      <formula>""</formula>
    </cfRule>
  </conditionalFormatting>
  <conditionalFormatting sqref="D207">
    <cfRule type="cellIs" dxfId="1823" priority="18" operator="notEqual">
      <formula>""</formula>
    </cfRule>
  </conditionalFormatting>
  <conditionalFormatting sqref="D256">
    <cfRule type="cellIs" dxfId="1822" priority="12" operator="notEqual">
      <formula>""</formula>
    </cfRule>
  </conditionalFormatting>
  <conditionalFormatting sqref="C230:D230">
    <cfRule type="cellIs" dxfId="1821" priority="17" operator="notEqual">
      <formula>""</formula>
    </cfRule>
  </conditionalFormatting>
  <conditionalFormatting sqref="E230:F230 F231:F242">
    <cfRule type="cellIs" dxfId="1820" priority="16" operator="notEqual">
      <formula>""</formula>
    </cfRule>
  </conditionalFormatting>
  <conditionalFormatting sqref="E243:F243 F244:F255">
    <cfRule type="cellIs" dxfId="1819" priority="15" operator="notEqual">
      <formula>""</formula>
    </cfRule>
  </conditionalFormatting>
  <conditionalFormatting sqref="E256:F256 F257:F268">
    <cfRule type="cellIs" dxfId="1818" priority="14" operator="notEqual">
      <formula>""</formula>
    </cfRule>
  </conditionalFormatting>
  <conditionalFormatting sqref="D243">
    <cfRule type="cellIs" dxfId="1817" priority="13" operator="notEqual">
      <formula>""</formula>
    </cfRule>
  </conditionalFormatting>
  <conditionalFormatting sqref="D269">
    <cfRule type="cellIs" dxfId="1816" priority="10" operator="notEqual">
      <formula>""</formula>
    </cfRule>
  </conditionalFormatting>
  <conditionalFormatting sqref="E269:F269 F270:F281">
    <cfRule type="cellIs" dxfId="1815" priority="11" operator="notEqual">
      <formula>""</formula>
    </cfRule>
  </conditionalFormatting>
  <conditionalFormatting sqref="D309">
    <cfRule type="cellIs" dxfId="1814" priority="4" operator="notEqual">
      <formula>""</formula>
    </cfRule>
  </conditionalFormatting>
  <conditionalFormatting sqref="C283:D283">
    <cfRule type="cellIs" dxfId="1813" priority="9" operator="notEqual">
      <formula>""</formula>
    </cfRule>
  </conditionalFormatting>
  <conditionalFormatting sqref="E283:F283 F284:F295">
    <cfRule type="cellIs" dxfId="1812" priority="8" operator="notEqual">
      <formula>""</formula>
    </cfRule>
  </conditionalFormatting>
  <conditionalFormatting sqref="E296:F296 F297:F308">
    <cfRule type="cellIs" dxfId="1811" priority="7" operator="notEqual">
      <formula>""</formula>
    </cfRule>
  </conditionalFormatting>
  <conditionalFormatting sqref="E309:F309 F310:F321">
    <cfRule type="cellIs" dxfId="1810" priority="6" operator="notEqual">
      <formula>""</formula>
    </cfRule>
  </conditionalFormatting>
  <conditionalFormatting sqref="D296">
    <cfRule type="cellIs" dxfId="1809" priority="5" operator="notEqual">
      <formula>""</formula>
    </cfRule>
  </conditionalFormatting>
  <conditionalFormatting sqref="D322">
    <cfRule type="cellIs" dxfId="1808" priority="2" operator="notEqual">
      <formula>""</formula>
    </cfRule>
  </conditionalFormatting>
  <conditionalFormatting sqref="E322:F322 F323:F334">
    <cfRule type="cellIs" dxfId="1807" priority="3" operator="notEqual">
      <formula>""</formula>
    </cfRule>
  </conditionalFormatting>
  <conditionalFormatting sqref="C335:F335 D336:F347">
    <cfRule type="cellIs" dxfId="180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98"/>
  <sheetViews>
    <sheetView topLeftCell="A7" workbookViewId="0">
      <selection activeCell="D65" sqref="D65:D68"/>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Low Flow Showerheads</v>
      </c>
    </row>
    <row r="2" spans="2:9" x14ac:dyDescent="0.3">
      <c r="B2" t="s">
        <v>191</v>
      </c>
      <c r="C2" s="49" t="s">
        <v>732</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10</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33" t="s">
        <v>241</v>
      </c>
      <c r="C13" s="222" t="s">
        <v>242</v>
      </c>
      <c r="D13" s="222" t="s">
        <v>280</v>
      </c>
      <c r="E13" s="222"/>
      <c r="G13" s="222"/>
      <c r="H13" s="222"/>
      <c r="I13" s="5"/>
    </row>
    <row r="14" spans="2:9" x14ac:dyDescent="0.3">
      <c r="B14" s="333"/>
      <c r="C14" s="222" t="s">
        <v>252</v>
      </c>
      <c r="D14" s="109">
        <v>20</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88" t="s">
        <v>209</v>
      </c>
      <c r="D25" s="389"/>
      <c r="E25" s="389"/>
      <c r="F25" s="389"/>
      <c r="G25" s="389"/>
      <c r="H25" s="390"/>
    </row>
    <row r="26" spans="1:17" ht="15" customHeight="1" x14ac:dyDescent="0.3">
      <c r="A26" s="300" t="s">
        <v>210</v>
      </c>
      <c r="B26" s="134" t="s">
        <v>211</v>
      </c>
      <c r="C26" s="317" t="s">
        <v>733</v>
      </c>
      <c r="D26" s="391"/>
      <c r="E26" s="391"/>
      <c r="F26" s="391"/>
      <c r="G26" s="391"/>
      <c r="H26" s="392"/>
      <c r="P26" s="131"/>
      <c r="Q26" s="131"/>
    </row>
    <row r="27" spans="1:17" x14ac:dyDescent="0.3">
      <c r="A27" s="301"/>
      <c r="B27" s="134" t="s">
        <v>212</v>
      </c>
      <c r="C27" s="317" t="s">
        <v>734</v>
      </c>
      <c r="D27" s="391"/>
      <c r="E27" s="391"/>
      <c r="F27" s="391"/>
      <c r="G27" s="391"/>
      <c r="H27" s="392"/>
      <c r="P27" s="131"/>
      <c r="Q27" s="131"/>
    </row>
    <row r="28" spans="1:17" x14ac:dyDescent="0.3">
      <c r="A28" s="301"/>
      <c r="B28" s="134" t="s">
        <v>213</v>
      </c>
      <c r="C28" s="317" t="s">
        <v>735</v>
      </c>
      <c r="D28" s="391"/>
      <c r="E28" s="391"/>
      <c r="F28" s="391"/>
      <c r="G28" s="391"/>
      <c r="H28" s="392"/>
      <c r="P28" s="131"/>
      <c r="Q28" s="131"/>
    </row>
    <row r="29" spans="1:17" x14ac:dyDescent="0.3">
      <c r="A29" s="301"/>
      <c r="B29" s="134" t="s">
        <v>214</v>
      </c>
      <c r="C29" s="317" t="s">
        <v>628</v>
      </c>
      <c r="D29" s="391"/>
      <c r="E29" s="391"/>
      <c r="F29" s="391"/>
      <c r="G29" s="391"/>
      <c r="H29" s="392"/>
      <c r="P29" s="31"/>
      <c r="Q29" s="31"/>
    </row>
    <row r="30" spans="1:17" x14ac:dyDescent="0.3">
      <c r="A30" s="302"/>
      <c r="B30" s="134" t="s">
        <v>215</v>
      </c>
      <c r="C30" s="317" t="s">
        <v>736</v>
      </c>
      <c r="D30" s="391"/>
      <c r="E30" s="391"/>
      <c r="F30" s="391"/>
      <c r="G30" s="391"/>
      <c r="H30" s="392"/>
      <c r="P30" s="131"/>
      <c r="Q30" s="131"/>
    </row>
    <row r="31" spans="1:17" ht="15" customHeight="1" x14ac:dyDescent="0.3">
      <c r="A31" s="300" t="s">
        <v>216</v>
      </c>
      <c r="B31" s="134" t="s">
        <v>217</v>
      </c>
      <c r="C31" s="395"/>
      <c r="D31" s="396"/>
      <c r="E31" s="396"/>
      <c r="F31" s="396"/>
      <c r="G31" s="396"/>
      <c r="H31" s="397"/>
      <c r="P31" s="131"/>
      <c r="Q31" s="131"/>
    </row>
    <row r="32" spans="1:17" x14ac:dyDescent="0.3">
      <c r="A32" s="301"/>
      <c r="B32" s="134" t="s">
        <v>218</v>
      </c>
      <c r="C32" s="395"/>
      <c r="D32" s="396"/>
      <c r="E32" s="396"/>
      <c r="F32" s="396"/>
      <c r="G32" s="396"/>
      <c r="H32" s="397"/>
      <c r="P32" s="131"/>
      <c r="Q32" s="131"/>
    </row>
    <row r="33" spans="1:17" x14ac:dyDescent="0.3">
      <c r="A33" s="301"/>
      <c r="B33" s="134" t="s">
        <v>219</v>
      </c>
      <c r="C33" s="395"/>
      <c r="D33" s="396"/>
      <c r="E33" s="396"/>
      <c r="F33" s="396"/>
      <c r="G33" s="396"/>
      <c r="H33" s="397"/>
      <c r="P33" s="131"/>
      <c r="Q33" s="131"/>
    </row>
    <row r="34" spans="1:17" x14ac:dyDescent="0.3">
      <c r="A34" s="301"/>
      <c r="B34" s="134" t="s">
        <v>220</v>
      </c>
      <c r="C34" s="395"/>
      <c r="D34" s="396"/>
      <c r="E34" s="396"/>
      <c r="F34" s="396"/>
      <c r="G34" s="396"/>
      <c r="H34" s="397"/>
      <c r="P34" s="131"/>
      <c r="Q34" s="131"/>
    </row>
    <row r="35" spans="1:17" x14ac:dyDescent="0.3">
      <c r="A35" s="301"/>
      <c r="B35" s="134" t="s">
        <v>221</v>
      </c>
      <c r="C35" s="395"/>
      <c r="D35" s="396"/>
      <c r="E35" s="396"/>
      <c r="F35" s="396"/>
      <c r="G35" s="396"/>
      <c r="H35" s="397"/>
      <c r="P35" s="131"/>
      <c r="Q35" s="131"/>
    </row>
    <row r="36" spans="1:17" x14ac:dyDescent="0.3">
      <c r="A36" s="301"/>
      <c r="B36" s="134" t="s">
        <v>222</v>
      </c>
      <c r="C36" s="395"/>
      <c r="D36" s="396"/>
      <c r="E36" s="396"/>
      <c r="F36" s="396"/>
      <c r="G36" s="396"/>
      <c r="H36" s="397"/>
      <c r="P36" s="131"/>
      <c r="Q36" s="131"/>
    </row>
    <row r="37" spans="1:17" x14ac:dyDescent="0.3">
      <c r="A37" s="301"/>
      <c r="B37" s="134" t="s">
        <v>223</v>
      </c>
      <c r="C37" s="395"/>
      <c r="D37" s="396"/>
      <c r="E37" s="396"/>
      <c r="F37" s="396"/>
      <c r="G37" s="396"/>
      <c r="H37" s="397"/>
      <c r="P37" s="131"/>
      <c r="Q37" s="131"/>
    </row>
    <row r="38" spans="1:17" x14ac:dyDescent="0.3">
      <c r="A38" s="301"/>
      <c r="B38" s="134" t="s">
        <v>224</v>
      </c>
      <c r="C38" s="395"/>
      <c r="D38" s="396"/>
      <c r="E38" s="396"/>
      <c r="F38" s="396"/>
      <c r="G38" s="396"/>
      <c r="H38" s="397"/>
    </row>
    <row r="39" spans="1:17" x14ac:dyDescent="0.3">
      <c r="A39" s="301"/>
      <c r="B39" s="134" t="s">
        <v>225</v>
      </c>
      <c r="C39" s="395"/>
      <c r="D39" s="396"/>
      <c r="E39" s="396"/>
      <c r="F39" s="396"/>
      <c r="G39" s="396"/>
      <c r="H39" s="397"/>
    </row>
    <row r="40" spans="1:17" x14ac:dyDescent="0.3">
      <c r="A40" s="302"/>
      <c r="B40" s="134" t="s">
        <v>226</v>
      </c>
      <c r="C40" s="395"/>
      <c r="D40" s="396"/>
      <c r="E40" s="396"/>
      <c r="F40" s="396"/>
      <c r="G40" s="396"/>
      <c r="H40" s="397"/>
    </row>
    <row r="41" spans="1:17" x14ac:dyDescent="0.3">
      <c r="L41" s="131"/>
      <c r="M41" s="131"/>
    </row>
    <row r="42" spans="1:17" x14ac:dyDescent="0.3">
      <c r="B42" s="49" t="s">
        <v>227</v>
      </c>
      <c r="L42" s="131"/>
      <c r="M42" s="131"/>
    </row>
    <row r="43" spans="1:17" ht="27" x14ac:dyDescent="0.3">
      <c r="B43" s="133" t="s">
        <v>228</v>
      </c>
      <c r="C43" s="223" t="s">
        <v>194</v>
      </c>
      <c r="D43" s="223" t="s">
        <v>195</v>
      </c>
      <c r="E43" s="388" t="s">
        <v>229</v>
      </c>
      <c r="F43" s="389"/>
      <c r="G43" s="389"/>
      <c r="H43" s="389"/>
      <c r="I43" s="390"/>
      <c r="L43" s="131"/>
      <c r="M43" s="131"/>
    </row>
    <row r="44" spans="1:17" ht="15" customHeight="1" x14ac:dyDescent="0.3">
      <c r="B44" s="255" t="s">
        <v>737</v>
      </c>
      <c r="C44" s="84"/>
      <c r="D44" s="84"/>
      <c r="E44" s="393" t="s">
        <v>738</v>
      </c>
      <c r="F44" s="394"/>
      <c r="G44" s="394"/>
      <c r="H44" s="394"/>
      <c r="I44" s="394"/>
      <c r="L44" s="31"/>
      <c r="M44" s="31"/>
    </row>
    <row r="45" spans="1:17" x14ac:dyDescent="0.3">
      <c r="B45" s="250" t="s">
        <v>634</v>
      </c>
      <c r="C45" s="84"/>
      <c r="D45" s="84"/>
      <c r="E45" s="151" t="s">
        <v>739</v>
      </c>
      <c r="F45" s="84"/>
      <c r="G45" s="84"/>
      <c r="H45" s="84"/>
      <c r="I45" s="84"/>
      <c r="L45" s="131"/>
      <c r="M45" s="131"/>
    </row>
    <row r="46" spans="1:17" x14ac:dyDescent="0.3">
      <c r="B46" s="26" t="s">
        <v>261</v>
      </c>
      <c r="C46" s="84"/>
      <c r="D46" s="84"/>
      <c r="E46" s="151" t="s">
        <v>740</v>
      </c>
      <c r="F46" s="84"/>
      <c r="G46" s="84"/>
      <c r="H46" s="84"/>
      <c r="I46" s="84"/>
    </row>
    <row r="47" spans="1:17" x14ac:dyDescent="0.3">
      <c r="B47" s="84" t="s">
        <v>637</v>
      </c>
      <c r="C47" s="84"/>
      <c r="D47" s="84"/>
      <c r="E47" s="334" t="s">
        <v>741</v>
      </c>
      <c r="F47" s="334"/>
      <c r="G47" s="334"/>
      <c r="H47" s="334"/>
      <c r="I47" s="334"/>
    </row>
    <row r="48" spans="1:17" x14ac:dyDescent="0.3">
      <c r="L48" s="131"/>
      <c r="M48" s="131"/>
    </row>
    <row r="49" spans="2:22" x14ac:dyDescent="0.3">
      <c r="L49" s="31"/>
      <c r="M49" s="31"/>
    </row>
    <row r="50" spans="2:22" x14ac:dyDescent="0.3">
      <c r="L50" s="131"/>
      <c r="M50" s="131"/>
    </row>
    <row r="51" spans="2:22" x14ac:dyDescent="0.3">
      <c r="L51" s="131"/>
      <c r="M51" s="131"/>
    </row>
    <row r="53" spans="2:22" s="18" customFormat="1"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s="18" customFormat="1"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s="18" customFormat="1" ht="15" customHeight="1" x14ac:dyDescent="0.3">
      <c r="B55" s="306" t="s">
        <v>639</v>
      </c>
      <c r="C55" s="312" t="s">
        <v>640</v>
      </c>
      <c r="D55" s="242" t="s">
        <v>641</v>
      </c>
      <c r="E55" s="242"/>
      <c r="F55" s="242"/>
      <c r="G55" s="59">
        <v>1</v>
      </c>
      <c r="H55" s="309" t="s">
        <v>256</v>
      </c>
      <c r="I55" s="309"/>
      <c r="J55" s="322" t="s">
        <v>642</v>
      </c>
      <c r="K55" s="323"/>
      <c r="L55" s="323"/>
      <c r="M55" s="323"/>
      <c r="N55" s="323"/>
      <c r="O55" s="323"/>
      <c r="P55" s="323"/>
      <c r="Q55" s="323"/>
      <c r="R55" s="323"/>
      <c r="S55" s="323"/>
      <c r="T55" s="323"/>
      <c r="U55" s="323"/>
      <c r="V55" s="324"/>
    </row>
    <row r="56" spans="2:22" s="18" customFormat="1" ht="15" customHeight="1" x14ac:dyDescent="0.3">
      <c r="B56" s="307"/>
      <c r="C56" s="313"/>
      <c r="D56" s="242" t="s">
        <v>643</v>
      </c>
      <c r="E56" s="242"/>
      <c r="F56" s="242"/>
      <c r="G56" s="59">
        <v>0</v>
      </c>
      <c r="H56" s="310"/>
      <c r="I56" s="310"/>
      <c r="J56" s="325"/>
      <c r="K56" s="326"/>
      <c r="L56" s="326"/>
      <c r="M56" s="326"/>
      <c r="N56" s="326"/>
      <c r="O56" s="326"/>
      <c r="P56" s="326"/>
      <c r="Q56" s="326"/>
      <c r="R56" s="326"/>
      <c r="S56" s="326"/>
      <c r="T56" s="326"/>
      <c r="U56" s="326"/>
      <c r="V56" s="327"/>
    </row>
    <row r="57" spans="2:22" s="18" customFormat="1" ht="15" customHeight="1" x14ac:dyDescent="0.3">
      <c r="B57" s="308"/>
      <c r="C57" s="314"/>
      <c r="D57" s="242" t="s">
        <v>252</v>
      </c>
      <c r="E57" s="242"/>
      <c r="F57" s="242"/>
      <c r="G57" s="43">
        <v>0.53</v>
      </c>
      <c r="H57" s="311"/>
      <c r="I57" s="311"/>
      <c r="J57" s="328"/>
      <c r="K57" s="329"/>
      <c r="L57" s="329"/>
      <c r="M57" s="329"/>
      <c r="N57" s="329"/>
      <c r="O57" s="329"/>
      <c r="P57" s="329"/>
      <c r="Q57" s="329"/>
      <c r="R57" s="329"/>
      <c r="S57" s="329"/>
      <c r="T57" s="329"/>
      <c r="U57" s="329"/>
      <c r="V57" s="330"/>
    </row>
    <row r="58" spans="2:22" s="18" customFormat="1" ht="15" customHeight="1" x14ac:dyDescent="0.3">
      <c r="B58" s="250" t="s">
        <v>630</v>
      </c>
      <c r="C58" s="242"/>
      <c r="D58" s="272"/>
      <c r="E58" s="242"/>
      <c r="F58" s="242"/>
      <c r="G58" s="277">
        <v>2.5</v>
      </c>
      <c r="H58" s="221" t="s">
        <v>264</v>
      </c>
      <c r="I58" s="221" t="s">
        <v>647</v>
      </c>
      <c r="J58" s="288" t="s">
        <v>742</v>
      </c>
      <c r="K58" s="289"/>
      <c r="L58" s="289"/>
      <c r="M58" s="289"/>
      <c r="N58" s="289"/>
      <c r="O58" s="289"/>
      <c r="P58" s="289"/>
      <c r="Q58" s="289"/>
      <c r="R58" s="289"/>
      <c r="S58" s="289"/>
      <c r="T58" s="289"/>
      <c r="U58" s="289"/>
      <c r="V58" s="290"/>
    </row>
    <row r="59" spans="2:22" s="18" customFormat="1" ht="15" customHeight="1" x14ac:dyDescent="0.3">
      <c r="B59" s="250" t="s">
        <v>632</v>
      </c>
      <c r="C59" s="242"/>
      <c r="D59" s="272"/>
      <c r="E59" s="242"/>
      <c r="F59" s="242"/>
      <c r="G59" s="277">
        <v>1.5</v>
      </c>
      <c r="H59" s="221" t="s">
        <v>264</v>
      </c>
      <c r="I59" s="221" t="s">
        <v>647</v>
      </c>
      <c r="J59" s="288" t="s">
        <v>743</v>
      </c>
      <c r="K59" s="289"/>
      <c r="L59" s="289"/>
      <c r="M59" s="289"/>
      <c r="N59" s="289"/>
      <c r="O59" s="289"/>
      <c r="P59" s="289"/>
      <c r="Q59" s="289"/>
      <c r="R59" s="289"/>
      <c r="S59" s="289"/>
      <c r="T59" s="289"/>
      <c r="U59" s="289"/>
      <c r="V59" s="290"/>
    </row>
    <row r="60" spans="2:22" s="18" customFormat="1" ht="15" customHeight="1" x14ac:dyDescent="0.3">
      <c r="B60" s="306" t="s">
        <v>737</v>
      </c>
      <c r="C60" s="312" t="s">
        <v>657</v>
      </c>
      <c r="D60" s="242" t="s">
        <v>744</v>
      </c>
      <c r="E60" s="242"/>
      <c r="F60" s="242"/>
      <c r="G60" s="150">
        <v>3509</v>
      </c>
      <c r="H60" s="309" t="s">
        <v>497</v>
      </c>
      <c r="I60" s="309" t="s">
        <v>745</v>
      </c>
      <c r="J60" s="322" t="s">
        <v>746</v>
      </c>
      <c r="K60" s="323"/>
      <c r="L60" s="323"/>
      <c r="M60" s="323"/>
      <c r="N60" s="323"/>
      <c r="O60" s="323"/>
      <c r="P60" s="323"/>
      <c r="Q60" s="323"/>
      <c r="R60" s="323"/>
      <c r="S60" s="323"/>
      <c r="T60" s="323"/>
      <c r="U60" s="323"/>
      <c r="V60" s="324"/>
    </row>
    <row r="61" spans="2:22" s="18" customFormat="1" ht="15" customHeight="1" x14ac:dyDescent="0.3">
      <c r="B61" s="307"/>
      <c r="C61" s="313"/>
      <c r="D61" s="242" t="s">
        <v>747</v>
      </c>
      <c r="E61" s="242"/>
      <c r="F61" s="242"/>
      <c r="G61" s="150">
        <v>2528</v>
      </c>
      <c r="H61" s="310"/>
      <c r="I61" s="310"/>
      <c r="J61" s="325"/>
      <c r="K61" s="326"/>
      <c r="L61" s="326"/>
      <c r="M61" s="326"/>
      <c r="N61" s="326"/>
      <c r="O61" s="326"/>
      <c r="P61" s="326"/>
      <c r="Q61" s="326"/>
      <c r="R61" s="326"/>
      <c r="S61" s="326"/>
      <c r="T61" s="326"/>
      <c r="U61" s="326"/>
      <c r="V61" s="327"/>
    </row>
    <row r="62" spans="2:22" s="18" customFormat="1" ht="28.8" x14ac:dyDescent="0.3">
      <c r="B62" s="307"/>
      <c r="C62" s="313"/>
      <c r="D62" s="242" t="s">
        <v>748</v>
      </c>
      <c r="E62" s="242"/>
      <c r="F62" s="242"/>
      <c r="G62" s="150">
        <v>1894</v>
      </c>
      <c r="H62" s="310"/>
      <c r="I62" s="310"/>
      <c r="J62" s="325"/>
      <c r="K62" s="326"/>
      <c r="L62" s="326"/>
      <c r="M62" s="326"/>
      <c r="N62" s="326"/>
      <c r="O62" s="326"/>
      <c r="P62" s="326"/>
      <c r="Q62" s="326"/>
      <c r="R62" s="326"/>
      <c r="S62" s="326"/>
      <c r="T62" s="326"/>
      <c r="U62" s="326"/>
      <c r="V62" s="327"/>
    </row>
    <row r="63" spans="2:22" s="18" customFormat="1" ht="15" customHeight="1" x14ac:dyDescent="0.3">
      <c r="B63" s="307"/>
      <c r="C63" s="313"/>
      <c r="D63" s="242" t="s">
        <v>749</v>
      </c>
      <c r="E63" s="242"/>
      <c r="F63" s="242"/>
      <c r="G63" s="150">
        <v>2057</v>
      </c>
      <c r="H63" s="310"/>
      <c r="I63" s="310"/>
      <c r="J63" s="325"/>
      <c r="K63" s="326"/>
      <c r="L63" s="326"/>
      <c r="M63" s="326"/>
      <c r="N63" s="326"/>
      <c r="O63" s="326"/>
      <c r="P63" s="326"/>
      <c r="Q63" s="326"/>
      <c r="R63" s="326"/>
      <c r="S63" s="326"/>
      <c r="T63" s="326"/>
      <c r="U63" s="326"/>
      <c r="V63" s="327"/>
    </row>
    <row r="64" spans="2:22" s="18" customFormat="1" ht="28.8" x14ac:dyDescent="0.3">
      <c r="B64" s="307"/>
      <c r="C64" s="313"/>
      <c r="D64" s="242" t="s">
        <v>750</v>
      </c>
      <c r="E64" s="242"/>
      <c r="F64" s="242"/>
      <c r="G64" s="150">
        <v>3029</v>
      </c>
      <c r="H64" s="310"/>
      <c r="I64" s="310"/>
      <c r="J64" s="325"/>
      <c r="K64" s="326"/>
      <c r="L64" s="326"/>
      <c r="M64" s="326"/>
      <c r="N64" s="326"/>
      <c r="O64" s="326"/>
      <c r="P64" s="326"/>
      <c r="Q64" s="326"/>
      <c r="R64" s="326"/>
      <c r="S64" s="326"/>
      <c r="T64" s="326"/>
      <c r="U64" s="326"/>
      <c r="V64" s="327"/>
    </row>
    <row r="65" spans="2:22" s="18" customFormat="1" ht="15" customHeight="1" x14ac:dyDescent="0.3">
      <c r="B65" s="308"/>
      <c r="C65" s="314"/>
      <c r="D65" s="242" t="s">
        <v>751</v>
      </c>
      <c r="E65" s="242"/>
      <c r="F65" s="242"/>
      <c r="G65" s="150">
        <v>56893</v>
      </c>
      <c r="H65" s="311"/>
      <c r="I65" s="311"/>
      <c r="J65" s="328"/>
      <c r="K65" s="329"/>
      <c r="L65" s="329"/>
      <c r="M65" s="329"/>
      <c r="N65" s="329"/>
      <c r="O65" s="329"/>
      <c r="P65" s="329"/>
      <c r="Q65" s="329"/>
      <c r="R65" s="329"/>
      <c r="S65" s="329"/>
      <c r="T65" s="329"/>
      <c r="U65" s="329"/>
      <c r="V65" s="330"/>
    </row>
    <row r="66" spans="2:22" s="18" customFormat="1" ht="15" customHeight="1" x14ac:dyDescent="0.3">
      <c r="B66" s="250" t="s">
        <v>752</v>
      </c>
      <c r="C66" s="242"/>
      <c r="D66" s="242"/>
      <c r="E66" s="242"/>
      <c r="F66" s="242"/>
      <c r="G66" s="39">
        <v>7.8</v>
      </c>
      <c r="H66" s="221" t="s">
        <v>264</v>
      </c>
      <c r="I66" s="221" t="s">
        <v>745</v>
      </c>
      <c r="J66" s="288" t="s">
        <v>753</v>
      </c>
      <c r="K66" s="289"/>
      <c r="L66" s="289"/>
      <c r="M66" s="289"/>
      <c r="N66" s="289"/>
      <c r="O66" s="289"/>
      <c r="P66" s="289"/>
      <c r="Q66" s="289"/>
      <c r="R66" s="289"/>
      <c r="S66" s="289"/>
      <c r="T66" s="289"/>
      <c r="U66" s="289"/>
      <c r="V66" s="290"/>
    </row>
    <row r="67" spans="2:22" s="18" customFormat="1" ht="15" customHeight="1" x14ac:dyDescent="0.3">
      <c r="B67" s="250" t="s">
        <v>754</v>
      </c>
      <c r="C67" s="242"/>
      <c r="D67" s="272"/>
      <c r="E67" s="242"/>
      <c r="F67" s="242"/>
      <c r="G67" s="272"/>
      <c r="H67" s="221" t="s">
        <v>264</v>
      </c>
      <c r="I67" s="221"/>
      <c r="J67" s="288" t="s">
        <v>755</v>
      </c>
      <c r="K67" s="289"/>
      <c r="L67" s="289"/>
      <c r="M67" s="289"/>
      <c r="N67" s="289"/>
      <c r="O67" s="289"/>
      <c r="P67" s="289"/>
      <c r="Q67" s="289"/>
      <c r="R67" s="289"/>
      <c r="S67" s="289"/>
      <c r="T67" s="289"/>
      <c r="U67" s="289"/>
      <c r="V67" s="290"/>
    </row>
    <row r="68" spans="2:22" s="18" customFormat="1" ht="15" customHeight="1" x14ac:dyDescent="0.3">
      <c r="B68" s="250" t="s">
        <v>404</v>
      </c>
      <c r="C68" s="242"/>
      <c r="D68" s="272"/>
      <c r="E68" s="242"/>
      <c r="F68" s="242"/>
      <c r="G68" s="272"/>
      <c r="H68" s="221" t="s">
        <v>264</v>
      </c>
      <c r="I68" s="221" t="s">
        <v>576</v>
      </c>
      <c r="J68" s="288" t="s">
        <v>756</v>
      </c>
      <c r="K68" s="289"/>
      <c r="L68" s="289"/>
      <c r="M68" s="289"/>
      <c r="N68" s="289"/>
      <c r="O68" s="289"/>
      <c r="P68" s="289"/>
      <c r="Q68" s="289"/>
      <c r="R68" s="289"/>
      <c r="S68" s="289"/>
      <c r="T68" s="289"/>
      <c r="U68" s="289"/>
      <c r="V68" s="290"/>
    </row>
    <row r="69" spans="2:22" s="18" customFormat="1" ht="30" customHeight="1" x14ac:dyDescent="0.3">
      <c r="B69" s="306" t="s">
        <v>634</v>
      </c>
      <c r="C69" s="312" t="s">
        <v>671</v>
      </c>
      <c r="D69" s="242" t="s">
        <v>757</v>
      </c>
      <c r="E69" s="242"/>
      <c r="F69" s="242"/>
      <c r="G69" s="72">
        <v>0.1109</v>
      </c>
      <c r="H69" s="309" t="s">
        <v>497</v>
      </c>
      <c r="I69" s="309"/>
      <c r="J69" s="322" t="s">
        <v>758</v>
      </c>
      <c r="K69" s="323"/>
      <c r="L69" s="323"/>
      <c r="M69" s="323"/>
      <c r="N69" s="323"/>
      <c r="O69" s="323"/>
      <c r="P69" s="323"/>
      <c r="Q69" s="323"/>
      <c r="R69" s="323"/>
      <c r="S69" s="323"/>
      <c r="T69" s="323"/>
      <c r="U69" s="323"/>
      <c r="V69" s="324"/>
    </row>
    <row r="70" spans="2:22" s="18" customFormat="1" ht="15" customHeight="1" x14ac:dyDescent="0.3">
      <c r="B70" s="308"/>
      <c r="C70" s="314"/>
      <c r="D70" s="272" t="s">
        <v>706</v>
      </c>
      <c r="E70" s="242"/>
      <c r="F70" s="272"/>
      <c r="G70" s="72">
        <v>5.4300000000000001E-2</v>
      </c>
      <c r="H70" s="311"/>
      <c r="I70" s="311"/>
      <c r="J70" s="328"/>
      <c r="K70" s="329"/>
      <c r="L70" s="329"/>
      <c r="M70" s="329"/>
      <c r="N70" s="329"/>
      <c r="O70" s="329"/>
      <c r="P70" s="329"/>
      <c r="Q70" s="329"/>
      <c r="R70" s="329"/>
      <c r="S70" s="329"/>
      <c r="T70" s="329"/>
      <c r="U70" s="329"/>
      <c r="V70" s="330"/>
    </row>
    <row r="71" spans="2:22" s="18" customFormat="1" ht="15" customHeight="1" x14ac:dyDescent="0.3">
      <c r="B71" s="26" t="s">
        <v>676</v>
      </c>
      <c r="C71" s="242"/>
      <c r="D71" s="272"/>
      <c r="E71" s="242"/>
      <c r="F71" s="242"/>
      <c r="G71" s="272">
        <v>8.33</v>
      </c>
      <c r="H71" s="221" t="s">
        <v>256</v>
      </c>
      <c r="I71" s="221" t="s">
        <v>677</v>
      </c>
      <c r="J71" s="288" t="s">
        <v>678</v>
      </c>
      <c r="K71" s="289"/>
      <c r="L71" s="289"/>
      <c r="M71" s="289"/>
      <c r="N71" s="289"/>
      <c r="O71" s="289"/>
      <c r="P71" s="289"/>
      <c r="Q71" s="289"/>
      <c r="R71" s="289"/>
      <c r="S71" s="289"/>
      <c r="T71" s="289"/>
      <c r="U71" s="289"/>
      <c r="V71" s="290"/>
    </row>
    <row r="72" spans="2:22" s="18" customFormat="1" ht="15" customHeight="1" x14ac:dyDescent="0.3">
      <c r="B72" s="26" t="s">
        <v>679</v>
      </c>
      <c r="C72" s="242"/>
      <c r="D72" s="272"/>
      <c r="E72" s="242"/>
      <c r="F72" s="242"/>
      <c r="G72" s="277">
        <v>1</v>
      </c>
      <c r="H72" s="221" t="s">
        <v>256</v>
      </c>
      <c r="I72" s="221" t="s">
        <v>349</v>
      </c>
      <c r="J72" s="288" t="s">
        <v>680</v>
      </c>
      <c r="K72" s="289"/>
      <c r="L72" s="289"/>
      <c r="M72" s="289"/>
      <c r="N72" s="289"/>
      <c r="O72" s="289"/>
      <c r="P72" s="289"/>
      <c r="Q72" s="289"/>
      <c r="R72" s="289"/>
      <c r="S72" s="289"/>
      <c r="T72" s="289"/>
      <c r="U72" s="289"/>
      <c r="V72" s="290"/>
    </row>
    <row r="73" spans="2:22" s="18" customFormat="1" ht="15" customHeight="1" x14ac:dyDescent="0.3">
      <c r="B73" s="250" t="s">
        <v>759</v>
      </c>
      <c r="C73" s="242"/>
      <c r="D73" s="272"/>
      <c r="E73" s="242"/>
      <c r="F73" s="242"/>
      <c r="G73" s="34">
        <v>101</v>
      </c>
      <c r="H73" s="221" t="s">
        <v>256</v>
      </c>
      <c r="I73" s="221" t="s">
        <v>357</v>
      </c>
      <c r="J73" s="288" t="s">
        <v>760</v>
      </c>
      <c r="K73" s="289"/>
      <c r="L73" s="289"/>
      <c r="M73" s="289"/>
      <c r="N73" s="289"/>
      <c r="O73" s="289"/>
      <c r="P73" s="289"/>
      <c r="Q73" s="289"/>
      <c r="R73" s="289"/>
      <c r="S73" s="289"/>
      <c r="T73" s="289"/>
      <c r="U73" s="289"/>
      <c r="V73" s="290"/>
    </row>
    <row r="74" spans="2:22" s="18" customFormat="1" ht="15" customHeight="1" x14ac:dyDescent="0.3">
      <c r="B74" s="250" t="s">
        <v>686</v>
      </c>
      <c r="C74" s="242"/>
      <c r="D74" s="272"/>
      <c r="E74" s="242"/>
      <c r="F74" s="242"/>
      <c r="G74" s="277">
        <v>56.5</v>
      </c>
      <c r="H74" s="221" t="s">
        <v>256</v>
      </c>
      <c r="I74" s="221" t="s">
        <v>357</v>
      </c>
      <c r="J74" s="288" t="s">
        <v>761</v>
      </c>
      <c r="K74" s="289"/>
      <c r="L74" s="289"/>
      <c r="M74" s="289"/>
      <c r="N74" s="289"/>
      <c r="O74" s="289"/>
      <c r="P74" s="289"/>
      <c r="Q74" s="289"/>
      <c r="R74" s="289"/>
      <c r="S74" s="289"/>
      <c r="T74" s="289"/>
      <c r="U74" s="289"/>
      <c r="V74" s="290"/>
    </row>
    <row r="75" spans="2:22" s="18" customFormat="1" ht="28.8" x14ac:dyDescent="0.3">
      <c r="B75" s="306" t="s">
        <v>688</v>
      </c>
      <c r="C75" s="312" t="s">
        <v>671</v>
      </c>
      <c r="D75" s="242" t="s">
        <v>689</v>
      </c>
      <c r="E75" s="242"/>
      <c r="F75" s="242"/>
      <c r="G75" s="43">
        <v>0.98</v>
      </c>
      <c r="H75" s="309" t="s">
        <v>256</v>
      </c>
      <c r="I75" s="309"/>
      <c r="J75" s="322" t="s">
        <v>762</v>
      </c>
      <c r="K75" s="323"/>
      <c r="L75" s="323"/>
      <c r="M75" s="323"/>
      <c r="N75" s="323"/>
      <c r="O75" s="323"/>
      <c r="P75" s="323"/>
      <c r="Q75" s="323"/>
      <c r="R75" s="323"/>
      <c r="S75" s="323"/>
      <c r="T75" s="323"/>
      <c r="U75" s="323"/>
      <c r="V75" s="324"/>
    </row>
    <row r="76" spans="2:22" s="18" customFormat="1" ht="28.8" x14ac:dyDescent="0.3">
      <c r="B76" s="308"/>
      <c r="C76" s="314"/>
      <c r="D76" s="242" t="s">
        <v>692</v>
      </c>
      <c r="E76" s="242"/>
      <c r="F76" s="242"/>
      <c r="G76" s="59">
        <v>2</v>
      </c>
      <c r="H76" s="311"/>
      <c r="I76" s="311"/>
      <c r="J76" s="328"/>
      <c r="K76" s="329"/>
      <c r="L76" s="329"/>
      <c r="M76" s="329"/>
      <c r="N76" s="329"/>
      <c r="O76" s="329"/>
      <c r="P76" s="329"/>
      <c r="Q76" s="329"/>
      <c r="R76" s="329"/>
      <c r="S76" s="329"/>
      <c r="T76" s="329"/>
      <c r="U76" s="329"/>
      <c r="V76" s="330"/>
    </row>
    <row r="77" spans="2:22" s="18" customFormat="1" ht="15" customHeight="1" x14ac:dyDescent="0.3">
      <c r="B77" s="26" t="s">
        <v>392</v>
      </c>
      <c r="C77" s="242"/>
      <c r="D77" s="242"/>
      <c r="E77" s="242"/>
      <c r="F77" s="242"/>
      <c r="G77" s="33">
        <v>3412</v>
      </c>
      <c r="H77" s="221" t="s">
        <v>256</v>
      </c>
      <c r="I77" s="221" t="s">
        <v>693</v>
      </c>
      <c r="J77" s="288" t="s">
        <v>694</v>
      </c>
      <c r="K77" s="289"/>
      <c r="L77" s="289"/>
      <c r="M77" s="289"/>
      <c r="N77" s="289"/>
      <c r="O77" s="289"/>
      <c r="P77" s="289"/>
      <c r="Q77" s="289"/>
      <c r="R77" s="289"/>
      <c r="S77" s="289"/>
      <c r="T77" s="289"/>
      <c r="U77" s="289"/>
      <c r="V77" s="290"/>
    </row>
    <row r="78" spans="2:22" s="18" customFormat="1" ht="15" customHeight="1" x14ac:dyDescent="0.3">
      <c r="B78" s="26" t="s">
        <v>695</v>
      </c>
      <c r="C78" s="242"/>
      <c r="D78" s="242"/>
      <c r="E78" s="242"/>
      <c r="F78" s="242"/>
      <c r="G78" s="277">
        <v>1</v>
      </c>
      <c r="H78" s="221" t="s">
        <v>256</v>
      </c>
      <c r="I78" s="221"/>
      <c r="J78" s="288" t="s">
        <v>763</v>
      </c>
      <c r="K78" s="289"/>
      <c r="L78" s="289"/>
      <c r="M78" s="289"/>
      <c r="N78" s="289"/>
      <c r="O78" s="289"/>
      <c r="P78" s="289"/>
      <c r="Q78" s="289"/>
      <c r="R78" s="289"/>
      <c r="S78" s="289"/>
      <c r="T78" s="289"/>
      <c r="U78" s="289"/>
      <c r="V78" s="290"/>
    </row>
    <row r="79" spans="2:22" s="18" customFormat="1" ht="15" customHeight="1" x14ac:dyDescent="0.3">
      <c r="B79" s="26" t="s">
        <v>697</v>
      </c>
      <c r="C79" s="242"/>
      <c r="D79" s="272"/>
      <c r="E79" s="242"/>
      <c r="F79" s="242"/>
      <c r="G79" s="272"/>
      <c r="H79" s="221" t="s">
        <v>497</v>
      </c>
      <c r="I79" s="221" t="s">
        <v>434</v>
      </c>
      <c r="J79" s="288" t="s">
        <v>764</v>
      </c>
      <c r="K79" s="289"/>
      <c r="L79" s="289"/>
      <c r="M79" s="289"/>
      <c r="N79" s="289"/>
      <c r="O79" s="289"/>
      <c r="P79" s="289"/>
      <c r="Q79" s="289"/>
      <c r="R79" s="289"/>
      <c r="S79" s="289"/>
      <c r="T79" s="289"/>
      <c r="U79" s="289"/>
      <c r="V79" s="290"/>
    </row>
    <row r="80" spans="2:22" s="18" customFormat="1" ht="15" customHeight="1" x14ac:dyDescent="0.3">
      <c r="B80" s="26" t="s">
        <v>261</v>
      </c>
      <c r="C80" s="242"/>
      <c r="D80" s="272"/>
      <c r="E80" s="242"/>
      <c r="F80" s="242"/>
      <c r="G80" s="272"/>
      <c r="H80" s="221" t="s">
        <v>497</v>
      </c>
      <c r="I80" s="221" t="s">
        <v>265</v>
      </c>
      <c r="J80" s="288" t="s">
        <v>765</v>
      </c>
      <c r="K80" s="289"/>
      <c r="L80" s="289"/>
      <c r="M80" s="289"/>
      <c r="N80" s="289"/>
      <c r="O80" s="289"/>
      <c r="P80" s="289"/>
      <c r="Q80" s="289"/>
      <c r="R80" s="289"/>
      <c r="S80" s="289"/>
      <c r="T80" s="289"/>
      <c r="U80" s="289"/>
      <c r="V80" s="290"/>
    </row>
    <row r="81" spans="2:22" s="18" customFormat="1" ht="15" customHeight="1" x14ac:dyDescent="0.3">
      <c r="B81" s="306" t="s">
        <v>707</v>
      </c>
      <c r="C81" s="312" t="s">
        <v>671</v>
      </c>
      <c r="D81" s="272" t="s">
        <v>704</v>
      </c>
      <c r="E81" s="242"/>
      <c r="F81" s="242"/>
      <c r="G81" s="277">
        <v>68.8</v>
      </c>
      <c r="H81" s="309" t="s">
        <v>256</v>
      </c>
      <c r="I81" s="309" t="s">
        <v>708</v>
      </c>
      <c r="J81" s="322" t="s">
        <v>766</v>
      </c>
      <c r="K81" s="323"/>
      <c r="L81" s="323"/>
      <c r="M81" s="323"/>
      <c r="N81" s="323"/>
      <c r="O81" s="323"/>
      <c r="P81" s="323"/>
      <c r="Q81" s="323"/>
      <c r="R81" s="323"/>
      <c r="S81" s="323"/>
      <c r="T81" s="323"/>
      <c r="U81" s="323"/>
      <c r="V81" s="324"/>
    </row>
    <row r="82" spans="2:22" s="18" customFormat="1" ht="15" customHeight="1" x14ac:dyDescent="0.3">
      <c r="B82" s="308"/>
      <c r="C82" s="314"/>
      <c r="D82" s="242" t="s">
        <v>710</v>
      </c>
      <c r="E82" s="242"/>
      <c r="F82" s="242"/>
      <c r="G82" s="277">
        <v>140.4</v>
      </c>
      <c r="H82" s="311"/>
      <c r="I82" s="311"/>
      <c r="J82" s="328"/>
      <c r="K82" s="329"/>
      <c r="L82" s="329"/>
      <c r="M82" s="329"/>
      <c r="N82" s="329"/>
      <c r="O82" s="329"/>
      <c r="P82" s="329"/>
      <c r="Q82" s="329"/>
      <c r="R82" s="329"/>
      <c r="S82" s="329"/>
      <c r="T82" s="329"/>
      <c r="U82" s="329"/>
      <c r="V82" s="330"/>
    </row>
    <row r="83" spans="2:22" s="18" customFormat="1" x14ac:dyDescent="0.3">
      <c r="B83" s="250" t="s">
        <v>272</v>
      </c>
      <c r="C83" s="242"/>
      <c r="D83" s="272"/>
      <c r="E83" s="242"/>
      <c r="F83" s="242"/>
      <c r="G83" s="37">
        <v>1.6E-2</v>
      </c>
      <c r="H83" s="221" t="s">
        <v>256</v>
      </c>
      <c r="I83" s="221"/>
      <c r="J83" s="288" t="s">
        <v>711</v>
      </c>
      <c r="K83" s="289"/>
      <c r="L83" s="289"/>
      <c r="M83" s="289"/>
      <c r="N83" s="289"/>
      <c r="O83" s="289"/>
      <c r="P83" s="289"/>
      <c r="Q83" s="289"/>
      <c r="R83" s="289"/>
      <c r="S83" s="289"/>
      <c r="T83" s="289"/>
      <c r="U83" s="289"/>
      <c r="V83" s="290"/>
    </row>
    <row r="84" spans="2:22" s="18" customFormat="1" x14ac:dyDescent="0.3">
      <c r="B84" s="306" t="s">
        <v>714</v>
      </c>
      <c r="C84" s="312" t="s">
        <v>640</v>
      </c>
      <c r="D84" s="242" t="s">
        <v>641</v>
      </c>
      <c r="E84" s="242"/>
      <c r="F84" s="242"/>
      <c r="G84" s="43">
        <v>0</v>
      </c>
      <c r="H84" s="309" t="s">
        <v>256</v>
      </c>
      <c r="I84" s="370"/>
      <c r="J84" s="322" t="s">
        <v>715</v>
      </c>
      <c r="K84" s="323"/>
      <c r="L84" s="323"/>
      <c r="M84" s="323"/>
      <c r="N84" s="323"/>
      <c r="O84" s="323"/>
      <c r="P84" s="323"/>
      <c r="Q84" s="323"/>
      <c r="R84" s="323"/>
      <c r="S84" s="323"/>
      <c r="T84" s="323"/>
      <c r="U84" s="323"/>
      <c r="V84" s="324"/>
    </row>
    <row r="85" spans="2:22" s="18" customFormat="1" x14ac:dyDescent="0.3">
      <c r="B85" s="307"/>
      <c r="C85" s="313"/>
      <c r="D85" s="242" t="s">
        <v>643</v>
      </c>
      <c r="E85" s="242"/>
      <c r="F85" s="242"/>
      <c r="G85" s="43">
        <v>1</v>
      </c>
      <c r="H85" s="310"/>
      <c r="I85" s="371"/>
      <c r="J85" s="325"/>
      <c r="K85" s="326"/>
      <c r="L85" s="326"/>
      <c r="M85" s="326"/>
      <c r="N85" s="326"/>
      <c r="O85" s="326"/>
      <c r="P85" s="326"/>
      <c r="Q85" s="326"/>
      <c r="R85" s="326"/>
      <c r="S85" s="326"/>
      <c r="T85" s="326"/>
      <c r="U85" s="326"/>
      <c r="V85" s="327"/>
    </row>
    <row r="86" spans="2:22" s="18" customFormat="1" ht="15" customHeight="1" x14ac:dyDescent="0.3">
      <c r="B86" s="308"/>
      <c r="C86" s="314"/>
      <c r="D86" s="242" t="s">
        <v>252</v>
      </c>
      <c r="E86" s="242"/>
      <c r="F86" s="242"/>
      <c r="G86" s="43">
        <v>0.47</v>
      </c>
      <c r="H86" s="311"/>
      <c r="I86" s="372"/>
      <c r="J86" s="328"/>
      <c r="K86" s="329"/>
      <c r="L86" s="329"/>
      <c r="M86" s="329"/>
      <c r="N86" s="329"/>
      <c r="O86" s="329"/>
      <c r="P86" s="329"/>
      <c r="Q86" s="329"/>
      <c r="R86" s="329"/>
      <c r="S86" s="329"/>
      <c r="T86" s="329"/>
      <c r="U86" s="329"/>
      <c r="V86" s="330"/>
    </row>
    <row r="87" spans="2:22" s="18" customFormat="1" ht="15" customHeight="1" x14ac:dyDescent="0.3">
      <c r="B87" s="306" t="s">
        <v>637</v>
      </c>
      <c r="C87" s="312" t="s">
        <v>703</v>
      </c>
      <c r="D87" s="242" t="s">
        <v>716</v>
      </c>
      <c r="E87" s="242"/>
      <c r="F87" s="242"/>
      <c r="G87" s="72">
        <v>4.7999999999999996E-3</v>
      </c>
      <c r="H87" s="309" t="s">
        <v>497</v>
      </c>
      <c r="I87" s="370"/>
      <c r="J87" s="322" t="s">
        <v>767</v>
      </c>
      <c r="K87" s="323"/>
      <c r="L87" s="323"/>
      <c r="M87" s="323"/>
      <c r="N87" s="323"/>
      <c r="O87" s="323"/>
      <c r="P87" s="323"/>
      <c r="Q87" s="323"/>
      <c r="R87" s="323"/>
      <c r="S87" s="323"/>
      <c r="T87" s="323"/>
      <c r="U87" s="323"/>
      <c r="V87" s="324"/>
    </row>
    <row r="88" spans="2:22" s="18" customFormat="1" ht="15" customHeight="1" x14ac:dyDescent="0.3">
      <c r="B88" s="307"/>
      <c r="C88" s="313"/>
      <c r="D88" s="242" t="s">
        <v>718</v>
      </c>
      <c r="E88" s="242"/>
      <c r="F88" s="242"/>
      <c r="G88" s="72">
        <v>6.3E-3</v>
      </c>
      <c r="H88" s="310"/>
      <c r="I88" s="371"/>
      <c r="J88" s="325"/>
      <c r="K88" s="326"/>
      <c r="L88" s="326"/>
      <c r="M88" s="326"/>
      <c r="N88" s="326"/>
      <c r="O88" s="326"/>
      <c r="P88" s="326"/>
      <c r="Q88" s="326"/>
      <c r="R88" s="326"/>
      <c r="S88" s="326"/>
      <c r="T88" s="326"/>
      <c r="U88" s="326"/>
      <c r="V88" s="327"/>
    </row>
    <row r="89" spans="2:22" s="18" customFormat="1" ht="15" customHeight="1" x14ac:dyDescent="0.3">
      <c r="B89" s="308"/>
      <c r="C89" s="314"/>
      <c r="D89" s="242" t="s">
        <v>252</v>
      </c>
      <c r="E89" s="242"/>
      <c r="F89" s="242"/>
      <c r="G89" s="72">
        <v>5.4000000000000003E-3</v>
      </c>
      <c r="H89" s="311"/>
      <c r="I89" s="372"/>
      <c r="J89" s="328"/>
      <c r="K89" s="329"/>
      <c r="L89" s="329"/>
      <c r="M89" s="329"/>
      <c r="N89" s="329"/>
      <c r="O89" s="329"/>
      <c r="P89" s="329"/>
      <c r="Q89" s="329"/>
      <c r="R89" s="329"/>
      <c r="S89" s="329"/>
      <c r="T89" s="329"/>
      <c r="U89" s="329"/>
      <c r="V89" s="330"/>
    </row>
    <row r="90" spans="2:22" s="18" customFormat="1" ht="15" customHeight="1" x14ac:dyDescent="0.3">
      <c r="B90" s="398" t="s">
        <v>768</v>
      </c>
      <c r="C90" s="312" t="s">
        <v>703</v>
      </c>
      <c r="D90" s="242" t="s">
        <v>716</v>
      </c>
      <c r="E90" s="242"/>
      <c r="F90" s="242"/>
      <c r="G90" s="59">
        <v>0.78</v>
      </c>
      <c r="H90" s="309" t="s">
        <v>256</v>
      </c>
      <c r="I90" s="309"/>
      <c r="J90" s="322" t="s">
        <v>720</v>
      </c>
      <c r="K90" s="323"/>
      <c r="L90" s="323"/>
      <c r="M90" s="323"/>
      <c r="N90" s="323"/>
      <c r="O90" s="323"/>
      <c r="P90" s="323"/>
      <c r="Q90" s="323"/>
      <c r="R90" s="323"/>
      <c r="S90" s="323"/>
      <c r="T90" s="323"/>
      <c r="U90" s="323"/>
      <c r="V90" s="324"/>
    </row>
    <row r="91" spans="2:22" s="18" customFormat="1" x14ac:dyDescent="0.3">
      <c r="B91" s="399"/>
      <c r="C91" s="313"/>
      <c r="D91" s="242" t="s">
        <v>718</v>
      </c>
      <c r="E91" s="242"/>
      <c r="F91" s="242"/>
      <c r="G91" s="59">
        <v>0.59</v>
      </c>
      <c r="H91" s="310"/>
      <c r="I91" s="310"/>
      <c r="J91" s="325"/>
      <c r="K91" s="326"/>
      <c r="L91" s="326"/>
      <c r="M91" s="326"/>
      <c r="N91" s="326"/>
      <c r="O91" s="326"/>
      <c r="P91" s="326"/>
      <c r="Q91" s="326"/>
      <c r="R91" s="326"/>
      <c r="S91" s="326"/>
      <c r="T91" s="326"/>
      <c r="U91" s="326"/>
      <c r="V91" s="327"/>
    </row>
    <row r="92" spans="2:22" s="18" customFormat="1" ht="15" customHeight="1" x14ac:dyDescent="0.3">
      <c r="B92" s="400"/>
      <c r="C92" s="314"/>
      <c r="D92" s="242" t="s">
        <v>252</v>
      </c>
      <c r="E92" s="242"/>
      <c r="F92" s="242"/>
      <c r="G92" s="43">
        <v>0.69</v>
      </c>
      <c r="H92" s="311"/>
      <c r="I92" s="311"/>
      <c r="J92" s="328"/>
      <c r="K92" s="329"/>
      <c r="L92" s="329"/>
      <c r="M92" s="329"/>
      <c r="N92" s="329"/>
      <c r="O92" s="329"/>
      <c r="P92" s="329"/>
      <c r="Q92" s="329"/>
      <c r="R92" s="329"/>
      <c r="S92" s="329"/>
      <c r="T92" s="329"/>
      <c r="U92" s="329"/>
      <c r="V92" s="330"/>
    </row>
    <row r="93" spans="2:22" s="18" customFormat="1" ht="15" customHeight="1" x14ac:dyDescent="0.3">
      <c r="B93" s="26" t="s">
        <v>721</v>
      </c>
      <c r="C93" s="242"/>
      <c r="D93" s="242"/>
      <c r="E93" s="242"/>
      <c r="F93" s="242"/>
      <c r="G93" s="34">
        <v>100000</v>
      </c>
      <c r="H93" s="221" t="s">
        <v>256</v>
      </c>
      <c r="I93" s="265" t="s">
        <v>722</v>
      </c>
      <c r="J93" s="288" t="s">
        <v>723</v>
      </c>
      <c r="K93" s="289"/>
      <c r="L93" s="289"/>
      <c r="M93" s="289"/>
      <c r="N93" s="289"/>
      <c r="O93" s="289"/>
      <c r="P93" s="289"/>
      <c r="Q93" s="289"/>
      <c r="R93" s="289"/>
      <c r="S93" s="289"/>
      <c r="T93" s="289"/>
      <c r="U93" s="289"/>
      <c r="V93" s="290"/>
    </row>
    <row r="94" spans="2:22" s="18" customFormat="1" ht="15" customHeight="1" x14ac:dyDescent="0.3">
      <c r="B94" s="26" t="s">
        <v>724</v>
      </c>
      <c r="C94" s="242"/>
      <c r="D94" s="242"/>
      <c r="E94" s="242"/>
      <c r="F94" s="242"/>
      <c r="G94" s="272"/>
      <c r="H94" s="221" t="s">
        <v>497</v>
      </c>
      <c r="I94" s="265" t="s">
        <v>769</v>
      </c>
      <c r="J94" s="288" t="s">
        <v>770</v>
      </c>
      <c r="K94" s="289"/>
      <c r="L94" s="289"/>
      <c r="M94" s="289"/>
      <c r="N94" s="289"/>
      <c r="O94" s="289"/>
      <c r="P94" s="289"/>
      <c r="Q94" s="289"/>
      <c r="R94" s="289"/>
      <c r="S94" s="289"/>
      <c r="T94" s="289"/>
      <c r="U94" s="289"/>
      <c r="V94" s="290"/>
    </row>
    <row r="95" spans="2:22" s="18" customFormat="1" ht="15" customHeight="1" x14ac:dyDescent="0.3">
      <c r="B95" s="26" t="s">
        <v>728</v>
      </c>
      <c r="C95" s="242"/>
      <c r="D95" s="242"/>
      <c r="E95" s="242"/>
      <c r="F95" s="242"/>
      <c r="G95" s="272">
        <v>365.25</v>
      </c>
      <c r="H95" s="221" t="s">
        <v>256</v>
      </c>
      <c r="I95" s="265" t="s">
        <v>346</v>
      </c>
      <c r="J95" s="288" t="s">
        <v>729</v>
      </c>
      <c r="K95" s="289"/>
      <c r="L95" s="289"/>
      <c r="M95" s="289"/>
      <c r="N95" s="289"/>
      <c r="O95" s="289"/>
      <c r="P95" s="289"/>
      <c r="Q95" s="289"/>
      <c r="R95" s="289"/>
      <c r="S95" s="289"/>
      <c r="T95" s="289"/>
      <c r="U95" s="289"/>
      <c r="V95" s="290"/>
    </row>
    <row r="97" ht="15" customHeight="1" x14ac:dyDescent="0.3"/>
    <row r="98" ht="15" customHeight="1" x14ac:dyDescent="0.3"/>
  </sheetData>
  <mergeCells count="81">
    <mergeCell ref="J58:V58"/>
    <mergeCell ref="E47:I47"/>
    <mergeCell ref="C55:C57"/>
    <mergeCell ref="H55:H57"/>
    <mergeCell ref="I55:I57"/>
    <mergeCell ref="J55:V57"/>
    <mergeCell ref="B53:V53"/>
    <mergeCell ref="J54:V54"/>
    <mergeCell ref="J95:V95"/>
    <mergeCell ref="J93:V93"/>
    <mergeCell ref="J73:V73"/>
    <mergeCell ref="J74:V74"/>
    <mergeCell ref="J90:V92"/>
    <mergeCell ref="J81:V82"/>
    <mergeCell ref="J87:V89"/>
    <mergeCell ref="J75:V76"/>
    <mergeCell ref="J94:V94"/>
    <mergeCell ref="J83:V83"/>
    <mergeCell ref="J84:V86"/>
    <mergeCell ref="J59:V59"/>
    <mergeCell ref="J66:V66"/>
    <mergeCell ref="J67:V67"/>
    <mergeCell ref="J68:V68"/>
    <mergeCell ref="J60:V65"/>
    <mergeCell ref="J69:V70"/>
    <mergeCell ref="J77:V77"/>
    <mergeCell ref="J78:V78"/>
    <mergeCell ref="J79:V79"/>
    <mergeCell ref="J80:V80"/>
    <mergeCell ref="J71:V71"/>
    <mergeCell ref="J72:V72"/>
    <mergeCell ref="A26:A30"/>
    <mergeCell ref="A31:A40"/>
    <mergeCell ref="C31:H31"/>
    <mergeCell ref="C32:H32"/>
    <mergeCell ref="C33:H33"/>
    <mergeCell ref="C34:H34"/>
    <mergeCell ref="C35:H35"/>
    <mergeCell ref="C36:H36"/>
    <mergeCell ref="C30:H30"/>
    <mergeCell ref="C37:H37"/>
    <mergeCell ref="H69:H70"/>
    <mergeCell ref="I69:I70"/>
    <mergeCell ref="I75:I76"/>
    <mergeCell ref="B84:B86"/>
    <mergeCell ref="C84:C86"/>
    <mergeCell ref="H84:H86"/>
    <mergeCell ref="I84:I86"/>
    <mergeCell ref="H75:H76"/>
    <mergeCell ref="C69:C70"/>
    <mergeCell ref="B81:B82"/>
    <mergeCell ref="C81:C82"/>
    <mergeCell ref="H81:H82"/>
    <mergeCell ref="I81:I82"/>
    <mergeCell ref="B75:B76"/>
    <mergeCell ref="C75:C76"/>
    <mergeCell ref="B69:B70"/>
    <mergeCell ref="B90:B92"/>
    <mergeCell ref="B87:B89"/>
    <mergeCell ref="C87:C89"/>
    <mergeCell ref="H87:H89"/>
    <mergeCell ref="I87:I89"/>
    <mergeCell ref="C90:C92"/>
    <mergeCell ref="H90:H92"/>
    <mergeCell ref="I90:I92"/>
    <mergeCell ref="B13:B14"/>
    <mergeCell ref="B60:B65"/>
    <mergeCell ref="C60:C65"/>
    <mergeCell ref="H60:H65"/>
    <mergeCell ref="I60:I65"/>
    <mergeCell ref="C25:H25"/>
    <mergeCell ref="C26:H26"/>
    <mergeCell ref="C27:H27"/>
    <mergeCell ref="C28:H28"/>
    <mergeCell ref="C29:H29"/>
    <mergeCell ref="E43:I43"/>
    <mergeCell ref="E44:I44"/>
    <mergeCell ref="C38:H38"/>
    <mergeCell ref="C39:H39"/>
    <mergeCell ref="C40:H40"/>
    <mergeCell ref="B55:B57"/>
  </mergeCells>
  <conditionalFormatting sqref="C55:G55 D56:G57 C58:G59 C73:G74 D70:G70 C83:G83 E90:G92 C60 F60:F65 C66:G69">
    <cfRule type="cellIs" dxfId="1805" priority="15" operator="notEqual">
      <formula>""</formula>
    </cfRule>
  </conditionalFormatting>
  <conditionalFormatting sqref="C71:G72">
    <cfRule type="cellIs" dxfId="1804" priority="14" operator="notEqual">
      <formula>""</formula>
    </cfRule>
  </conditionalFormatting>
  <conditionalFormatting sqref="C75:G75 D76:G76">
    <cfRule type="cellIs" dxfId="1803" priority="13" operator="notEqual">
      <formula>""</formula>
    </cfRule>
  </conditionalFormatting>
  <conditionalFormatting sqref="C77:G78">
    <cfRule type="cellIs" dxfId="1802" priority="12" operator="notEqual">
      <formula>""</formula>
    </cfRule>
  </conditionalFormatting>
  <conditionalFormatting sqref="C79:G79">
    <cfRule type="cellIs" dxfId="1801" priority="11" operator="notEqual">
      <formula>""</formula>
    </cfRule>
  </conditionalFormatting>
  <conditionalFormatting sqref="C80:G80">
    <cfRule type="cellIs" dxfId="1800" priority="10" operator="notEqual">
      <formula>""</formula>
    </cfRule>
  </conditionalFormatting>
  <conditionalFormatting sqref="C81:G81 D82:G82">
    <cfRule type="cellIs" dxfId="1799" priority="9" operator="notEqual">
      <formula>""</formula>
    </cfRule>
  </conditionalFormatting>
  <conditionalFormatting sqref="C84:G84 D85:G86">
    <cfRule type="cellIs" dxfId="1798" priority="8" operator="notEqual">
      <formula>""</formula>
    </cfRule>
  </conditionalFormatting>
  <conditionalFormatting sqref="C87:G87 D88:G89">
    <cfRule type="cellIs" dxfId="1797" priority="7" operator="notEqual">
      <formula>""</formula>
    </cfRule>
  </conditionalFormatting>
  <conditionalFormatting sqref="C90:D90 D91:D92">
    <cfRule type="cellIs" dxfId="1796" priority="6" operator="notEqual">
      <formula>""</formula>
    </cfRule>
  </conditionalFormatting>
  <conditionalFormatting sqref="C93:G93">
    <cfRule type="cellIs" dxfId="1795" priority="5" operator="notEqual">
      <formula>""</formula>
    </cfRule>
  </conditionalFormatting>
  <conditionalFormatting sqref="C94:G95">
    <cfRule type="cellIs" dxfId="1794" priority="4" operator="notEqual">
      <formula>""</formula>
    </cfRule>
  </conditionalFormatting>
  <conditionalFormatting sqref="D60:D65">
    <cfRule type="cellIs" dxfId="1793" priority="3" operator="notEqual">
      <formula>""</formula>
    </cfRule>
  </conditionalFormatting>
  <conditionalFormatting sqref="G60:G65">
    <cfRule type="cellIs" dxfId="1792" priority="2" operator="notEqual">
      <formula>""</formula>
    </cfRule>
  </conditionalFormatting>
  <conditionalFormatting sqref="E60:E65">
    <cfRule type="cellIs" dxfId="179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139"/>
  <sheetViews>
    <sheetView workbookViewId="0">
      <selection activeCell="D67" sqref="D67:D68"/>
    </sheetView>
  </sheetViews>
  <sheetFormatPr defaultRowHeight="14.4" x14ac:dyDescent="0.3"/>
  <cols>
    <col min="1" max="1" width="4.88671875" customWidth="1"/>
    <col min="2" max="2" width="37.33203125" customWidth="1"/>
    <col min="3" max="3" width="15.88671875" customWidth="1"/>
    <col min="4" max="4" width="22.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1" width="24.6640625" customWidth="1"/>
    <col min="12"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4" ht="23.4" x14ac:dyDescent="0.45">
      <c r="B1" s="139" t="str">
        <f ca="1">MID(CELL("Filename",I7),SEARCH("]",CELL("Filename",I7),1)+1,100)</f>
        <v>Gas Hot Water Heater</v>
      </c>
    </row>
    <row r="2" spans="2:14" x14ac:dyDescent="0.3">
      <c r="B2" t="s">
        <v>191</v>
      </c>
      <c r="C2" s="49" t="s">
        <v>771</v>
      </c>
    </row>
    <row r="4" spans="2:14" x14ac:dyDescent="0.3">
      <c r="B4" s="49" t="s">
        <v>192</v>
      </c>
      <c r="L4" s="49" t="s">
        <v>193</v>
      </c>
    </row>
    <row r="5" spans="2:14" ht="39.6" x14ac:dyDescent="0.3">
      <c r="B5" s="284" t="s">
        <v>194</v>
      </c>
      <c r="C5" s="284" t="s">
        <v>195</v>
      </c>
      <c r="D5" s="25" t="s">
        <v>196</v>
      </c>
      <c r="L5" s="284" t="s">
        <v>194</v>
      </c>
      <c r="M5" s="284" t="s">
        <v>195</v>
      </c>
      <c r="N5" s="25" t="s">
        <v>197</v>
      </c>
    </row>
    <row r="6" spans="2:14" ht="15" customHeight="1" x14ac:dyDescent="0.3">
      <c r="B6" s="332" t="s">
        <v>671</v>
      </c>
      <c r="C6" s="84" t="s">
        <v>716</v>
      </c>
      <c r="D6" s="74">
        <v>15</v>
      </c>
      <c r="L6" s="84"/>
      <c r="M6" s="84"/>
      <c r="N6" s="74"/>
    </row>
    <row r="7" spans="2:14" x14ac:dyDescent="0.3">
      <c r="B7" s="332"/>
      <c r="C7" s="84" t="s">
        <v>772</v>
      </c>
      <c r="D7" s="74">
        <v>20</v>
      </c>
    </row>
    <row r="11" spans="2:14" x14ac:dyDescent="0.3">
      <c r="B11" s="49" t="s">
        <v>198</v>
      </c>
      <c r="C11" s="138"/>
      <c r="D11" s="137"/>
      <c r="J11" s="49"/>
      <c r="K11" s="135"/>
      <c r="L11" s="49" t="s">
        <v>199</v>
      </c>
    </row>
    <row r="12" spans="2:14" ht="50.25" customHeight="1" x14ac:dyDescent="0.3">
      <c r="B12" s="284" t="s">
        <v>200</v>
      </c>
      <c r="C12" s="284" t="s">
        <v>195</v>
      </c>
      <c r="D12" s="284" t="s">
        <v>232</v>
      </c>
      <c r="E12" s="284" t="s">
        <v>239</v>
      </c>
      <c r="F12" s="284" t="s">
        <v>773</v>
      </c>
      <c r="G12" s="284" t="s">
        <v>774</v>
      </c>
      <c r="H12" s="136" t="s">
        <v>240</v>
      </c>
      <c r="I12" s="136" t="s">
        <v>202</v>
      </c>
      <c r="L12" s="284" t="s">
        <v>194</v>
      </c>
      <c r="M12" s="284" t="s">
        <v>195</v>
      </c>
      <c r="N12" s="25" t="s">
        <v>203</v>
      </c>
    </row>
    <row r="13" spans="2:14" ht="50.25" customHeight="1" x14ac:dyDescent="0.3">
      <c r="B13" s="332" t="s">
        <v>241</v>
      </c>
      <c r="C13" s="221" t="s">
        <v>242</v>
      </c>
      <c r="D13" s="84"/>
      <c r="E13" s="154"/>
      <c r="F13" s="154"/>
      <c r="G13" s="154"/>
      <c r="H13" s="154" t="s">
        <v>280</v>
      </c>
      <c r="I13" s="154" t="s">
        <v>280</v>
      </c>
      <c r="L13" s="154"/>
      <c r="M13" s="154"/>
      <c r="N13" s="160"/>
    </row>
    <row r="14" spans="2:14" ht="51" customHeight="1" x14ac:dyDescent="0.3">
      <c r="B14" s="332"/>
      <c r="C14" s="332" t="s">
        <v>252</v>
      </c>
      <c r="D14" s="333" t="s">
        <v>495</v>
      </c>
      <c r="E14" s="410" t="s">
        <v>775</v>
      </c>
      <c r="F14" s="333" t="s">
        <v>776</v>
      </c>
      <c r="G14" s="222" t="s">
        <v>777</v>
      </c>
      <c r="H14" s="222" t="s">
        <v>778</v>
      </c>
      <c r="I14" s="47">
        <v>616</v>
      </c>
      <c r="L14" s="222"/>
      <c r="M14" s="222"/>
      <c r="N14" s="5"/>
    </row>
    <row r="15" spans="2:14" x14ac:dyDescent="0.3">
      <c r="B15" s="332"/>
      <c r="C15" s="332"/>
      <c r="D15" s="333"/>
      <c r="E15" s="410"/>
      <c r="F15" s="333"/>
      <c r="G15" s="222" t="s">
        <v>779</v>
      </c>
      <c r="H15" s="47">
        <v>440</v>
      </c>
      <c r="I15" s="159">
        <v>1055</v>
      </c>
      <c r="K15" s="144"/>
    </row>
    <row r="16" spans="2:14" x14ac:dyDescent="0.3">
      <c r="B16" s="332"/>
      <c r="C16" s="332"/>
      <c r="D16" s="333"/>
      <c r="E16" s="410" t="s">
        <v>780</v>
      </c>
      <c r="F16" s="333"/>
      <c r="G16" s="222" t="s">
        <v>781</v>
      </c>
      <c r="H16" s="222" t="s">
        <v>778</v>
      </c>
      <c r="I16" s="159">
        <v>4886</v>
      </c>
      <c r="K16" s="144"/>
    </row>
    <row r="17" spans="2:11" x14ac:dyDescent="0.3">
      <c r="B17" s="332"/>
      <c r="C17" s="332"/>
      <c r="D17" s="333"/>
      <c r="E17" s="410"/>
      <c r="F17" s="333"/>
      <c r="G17" s="222" t="s">
        <v>782</v>
      </c>
      <c r="H17" s="47">
        <v>220</v>
      </c>
      <c r="I17" s="159">
        <v>5106</v>
      </c>
      <c r="K17" s="144"/>
    </row>
    <row r="18" spans="2:11" x14ac:dyDescent="0.3">
      <c r="B18" s="332"/>
      <c r="C18" s="332"/>
      <c r="D18" s="333"/>
      <c r="E18" s="410"/>
      <c r="F18" s="333"/>
      <c r="G18" s="222" t="s">
        <v>783</v>
      </c>
      <c r="H18" s="47">
        <v>413</v>
      </c>
      <c r="I18" s="159">
        <v>5299</v>
      </c>
      <c r="K18" s="144"/>
    </row>
    <row r="19" spans="2:11" x14ac:dyDescent="0.3">
      <c r="B19" s="332"/>
      <c r="C19" s="332"/>
      <c r="D19" s="333"/>
      <c r="E19" s="410"/>
      <c r="F19" s="333"/>
      <c r="G19" s="222" t="s">
        <v>784</v>
      </c>
      <c r="H19" s="47">
        <v>529</v>
      </c>
      <c r="I19" s="159">
        <v>5415</v>
      </c>
      <c r="K19" s="144"/>
    </row>
    <row r="20" spans="2:11" x14ac:dyDescent="0.3">
      <c r="B20" s="332"/>
      <c r="C20" s="332"/>
      <c r="D20" s="333"/>
      <c r="E20" s="410"/>
      <c r="F20" s="333"/>
      <c r="G20" s="222" t="s">
        <v>785</v>
      </c>
      <c r="H20" s="47">
        <v>646</v>
      </c>
      <c r="I20" s="159">
        <v>5532</v>
      </c>
      <c r="K20" s="144"/>
    </row>
    <row r="21" spans="2:11" x14ac:dyDescent="0.3">
      <c r="B21" s="332"/>
      <c r="C21" s="332"/>
      <c r="D21" s="333"/>
      <c r="E21" s="410"/>
      <c r="F21" s="333"/>
      <c r="G21" s="222" t="s">
        <v>786</v>
      </c>
      <c r="H21" s="47">
        <v>762</v>
      </c>
      <c r="I21" s="159">
        <v>5648</v>
      </c>
      <c r="K21" s="144"/>
    </row>
    <row r="22" spans="2:11" x14ac:dyDescent="0.3">
      <c r="B22" s="332"/>
      <c r="C22" s="332"/>
      <c r="D22" s="333"/>
      <c r="E22" s="410"/>
      <c r="F22" s="333"/>
      <c r="G22" s="222" t="s">
        <v>787</v>
      </c>
      <c r="H22" s="47">
        <v>879</v>
      </c>
      <c r="I22" s="159">
        <v>5765</v>
      </c>
      <c r="K22" s="144"/>
    </row>
    <row r="23" spans="2:11" x14ac:dyDescent="0.3">
      <c r="B23" s="332"/>
      <c r="C23" s="332"/>
      <c r="D23" s="333"/>
      <c r="E23" s="410"/>
      <c r="F23" s="333"/>
      <c r="G23" s="222" t="s">
        <v>788</v>
      </c>
      <c r="H23" s="47">
        <v>996</v>
      </c>
      <c r="I23" s="159">
        <v>5882</v>
      </c>
      <c r="K23" s="144"/>
    </row>
    <row r="24" spans="2:11" x14ac:dyDescent="0.3">
      <c r="B24" s="332"/>
      <c r="C24" s="332"/>
      <c r="D24" s="333"/>
      <c r="E24" s="410"/>
      <c r="F24" s="333"/>
      <c r="G24" s="222" t="s">
        <v>789</v>
      </c>
      <c r="H24" s="47">
        <v>1135</v>
      </c>
      <c r="I24" s="159">
        <v>6021</v>
      </c>
      <c r="K24" s="144"/>
    </row>
    <row r="25" spans="2:11" ht="18" customHeight="1" x14ac:dyDescent="0.3">
      <c r="B25" s="332"/>
      <c r="C25" s="332"/>
      <c r="D25" s="333"/>
      <c r="E25" s="410" t="s">
        <v>790</v>
      </c>
      <c r="F25" s="333"/>
      <c r="G25" s="222" t="s">
        <v>791</v>
      </c>
      <c r="H25" s="222" t="s">
        <v>778</v>
      </c>
      <c r="I25" s="159">
        <v>593</v>
      </c>
      <c r="K25" s="144"/>
    </row>
    <row r="26" spans="2:11" ht="17.25" customHeight="1" x14ac:dyDescent="0.3">
      <c r="B26" s="332"/>
      <c r="C26" s="332"/>
      <c r="D26" s="333"/>
      <c r="E26" s="410"/>
      <c r="F26" s="333"/>
      <c r="G26" s="222" t="s">
        <v>779</v>
      </c>
      <c r="H26" s="47">
        <v>487</v>
      </c>
      <c r="I26" s="159">
        <v>1080</v>
      </c>
      <c r="K26" s="144"/>
    </row>
    <row r="27" spans="2:11" ht="27.75" customHeight="1" x14ac:dyDescent="0.3">
      <c r="B27" s="332"/>
      <c r="C27" s="332"/>
      <c r="D27" s="333"/>
      <c r="E27" s="410"/>
      <c r="F27" s="333"/>
      <c r="G27" s="222" t="s">
        <v>792</v>
      </c>
      <c r="H27" s="47">
        <v>465</v>
      </c>
      <c r="I27" s="159"/>
      <c r="K27" s="144"/>
    </row>
    <row r="28" spans="2:11" x14ac:dyDescent="0.3">
      <c r="B28" s="332"/>
      <c r="C28" s="332"/>
      <c r="D28" s="333"/>
      <c r="E28" s="410" t="s">
        <v>793</v>
      </c>
      <c r="F28" s="333"/>
      <c r="G28" s="222" t="s">
        <v>791</v>
      </c>
      <c r="H28" s="222" t="s">
        <v>778</v>
      </c>
      <c r="I28" s="159">
        <v>1148</v>
      </c>
      <c r="K28" s="144"/>
    </row>
    <row r="29" spans="2:11" x14ac:dyDescent="0.3">
      <c r="B29" s="332"/>
      <c r="C29" s="332"/>
      <c r="D29" s="333"/>
      <c r="E29" s="410"/>
      <c r="F29" s="333"/>
      <c r="G29" s="222" t="s">
        <v>779</v>
      </c>
      <c r="H29" s="47">
        <v>278</v>
      </c>
      <c r="I29" s="159">
        <v>1427</v>
      </c>
      <c r="K29" s="144"/>
    </row>
    <row r="30" spans="2:11" ht="26.4" x14ac:dyDescent="0.3">
      <c r="B30" s="332"/>
      <c r="C30" s="332"/>
      <c r="D30" s="333"/>
      <c r="E30" s="410"/>
      <c r="F30" s="333"/>
      <c r="G30" s="222" t="s">
        <v>792</v>
      </c>
      <c r="H30" s="47">
        <v>-3459</v>
      </c>
      <c r="I30" s="159"/>
      <c r="K30" s="144"/>
    </row>
    <row r="31" spans="2:11" x14ac:dyDescent="0.3">
      <c r="B31" s="135"/>
      <c r="C31" s="135"/>
      <c r="D31" s="135"/>
      <c r="E31" s="135"/>
      <c r="G31" s="135"/>
      <c r="H31" s="135"/>
      <c r="I31" s="144"/>
    </row>
    <row r="32" spans="2:11" x14ac:dyDescent="0.3">
      <c r="B32" s="49" t="s">
        <v>204</v>
      </c>
      <c r="E32" s="135"/>
      <c r="F32" s="135"/>
    </row>
    <row r="33" spans="1:17" x14ac:dyDescent="0.3">
      <c r="E33" s="135"/>
      <c r="F33" s="135"/>
    </row>
    <row r="34" spans="1:17" ht="39.6" x14ac:dyDescent="0.3">
      <c r="B34" s="284" t="s">
        <v>200</v>
      </c>
      <c r="C34" s="284" t="s">
        <v>195</v>
      </c>
      <c r="D34" s="20" t="s">
        <v>205</v>
      </c>
      <c r="E34" s="20" t="s">
        <v>206</v>
      </c>
      <c r="F34" s="135"/>
    </row>
    <row r="35" spans="1:17" x14ac:dyDescent="0.3">
      <c r="B35" s="309" t="s">
        <v>794</v>
      </c>
      <c r="C35" s="84" t="s">
        <v>795</v>
      </c>
      <c r="D35" s="74">
        <v>1</v>
      </c>
      <c r="E35" s="158">
        <v>100</v>
      </c>
    </row>
    <row r="36" spans="1:17" x14ac:dyDescent="0.3">
      <c r="B36" s="311"/>
      <c r="C36" s="84" t="s">
        <v>796</v>
      </c>
      <c r="D36" s="74" t="s">
        <v>778</v>
      </c>
      <c r="E36" s="74" t="s">
        <v>778</v>
      </c>
    </row>
    <row r="37" spans="1:17" x14ac:dyDescent="0.3">
      <c r="B37" s="2"/>
    </row>
    <row r="38" spans="1:17" x14ac:dyDescent="0.3">
      <c r="B38" s="2"/>
    </row>
    <row r="39" spans="1:17" x14ac:dyDescent="0.3">
      <c r="B39" s="49" t="s">
        <v>207</v>
      </c>
    </row>
    <row r="40" spans="1:17" x14ac:dyDescent="0.3">
      <c r="B40" s="133" t="s">
        <v>208</v>
      </c>
      <c r="C40" s="388" t="s">
        <v>209</v>
      </c>
      <c r="D40" s="389"/>
      <c r="E40" s="389"/>
      <c r="F40" s="389"/>
      <c r="G40" s="389"/>
      <c r="H40" s="390"/>
    </row>
    <row r="41" spans="1:17" ht="15" customHeight="1" x14ac:dyDescent="0.3">
      <c r="A41" s="300" t="s">
        <v>210</v>
      </c>
      <c r="B41" s="134" t="s">
        <v>211</v>
      </c>
      <c r="C41" s="395"/>
      <c r="D41" s="396"/>
      <c r="E41" s="396"/>
      <c r="F41" s="396"/>
      <c r="G41" s="396"/>
      <c r="H41" s="397"/>
      <c r="P41" s="131"/>
      <c r="Q41" s="131"/>
    </row>
    <row r="42" spans="1:17" x14ac:dyDescent="0.3">
      <c r="A42" s="301"/>
      <c r="B42" s="134" t="s">
        <v>212</v>
      </c>
      <c r="C42" s="395"/>
      <c r="D42" s="396"/>
      <c r="E42" s="396"/>
      <c r="F42" s="396"/>
      <c r="G42" s="396"/>
      <c r="H42" s="397"/>
      <c r="P42" s="131"/>
      <c r="Q42" s="131"/>
    </row>
    <row r="43" spans="1:17" x14ac:dyDescent="0.3">
      <c r="A43" s="301"/>
      <c r="B43" s="157" t="s">
        <v>213</v>
      </c>
      <c r="C43" s="411" t="s">
        <v>797</v>
      </c>
      <c r="D43" s="412"/>
      <c r="E43" s="412"/>
      <c r="F43" s="412"/>
      <c r="G43" s="412"/>
      <c r="H43" s="413"/>
      <c r="P43" s="131"/>
      <c r="Q43" s="131"/>
    </row>
    <row r="44" spans="1:17" x14ac:dyDescent="0.3">
      <c r="A44" s="301"/>
      <c r="B44" s="134" t="s">
        <v>214</v>
      </c>
      <c r="C44" s="317" t="s">
        <v>798</v>
      </c>
      <c r="D44" s="391"/>
      <c r="E44" s="391"/>
      <c r="F44" s="391"/>
      <c r="G44" s="391"/>
      <c r="H44" s="392"/>
      <c r="P44" s="31"/>
      <c r="Q44" s="31"/>
    </row>
    <row r="45" spans="1:17" x14ac:dyDescent="0.3">
      <c r="A45" s="302"/>
      <c r="B45" s="134" t="s">
        <v>215</v>
      </c>
      <c r="C45" s="395"/>
      <c r="D45" s="396"/>
      <c r="E45" s="396"/>
      <c r="F45" s="396"/>
      <c r="G45" s="396"/>
      <c r="H45" s="397"/>
      <c r="P45" s="131"/>
      <c r="Q45" s="131"/>
    </row>
    <row r="46" spans="1:17" ht="15" customHeight="1" x14ac:dyDescent="0.3">
      <c r="A46" s="300" t="s">
        <v>216</v>
      </c>
      <c r="B46" s="134" t="s">
        <v>217</v>
      </c>
      <c r="C46" s="395"/>
      <c r="D46" s="396"/>
      <c r="E46" s="396"/>
      <c r="F46" s="396"/>
      <c r="G46" s="396"/>
      <c r="H46" s="397"/>
      <c r="P46" s="131"/>
      <c r="Q46" s="131"/>
    </row>
    <row r="47" spans="1:17" x14ac:dyDescent="0.3">
      <c r="A47" s="301"/>
      <c r="B47" s="134" t="s">
        <v>218</v>
      </c>
      <c r="C47" s="395"/>
      <c r="D47" s="396"/>
      <c r="E47" s="396"/>
      <c r="F47" s="396"/>
      <c r="G47" s="396"/>
      <c r="H47" s="397"/>
      <c r="P47" s="131"/>
      <c r="Q47" s="131"/>
    </row>
    <row r="48" spans="1:17" x14ac:dyDescent="0.3">
      <c r="A48" s="301"/>
      <c r="B48" s="134" t="s">
        <v>219</v>
      </c>
      <c r="C48" s="395"/>
      <c r="D48" s="396"/>
      <c r="E48" s="396"/>
      <c r="F48" s="396"/>
      <c r="G48" s="396"/>
      <c r="H48" s="397"/>
      <c r="P48" s="131"/>
      <c r="Q48" s="131"/>
    </row>
    <row r="49" spans="1:17" x14ac:dyDescent="0.3">
      <c r="A49" s="301"/>
      <c r="B49" s="134" t="s">
        <v>220</v>
      </c>
      <c r="C49" s="395"/>
      <c r="D49" s="396"/>
      <c r="E49" s="396"/>
      <c r="F49" s="396"/>
      <c r="G49" s="396"/>
      <c r="H49" s="397"/>
      <c r="P49" s="131"/>
      <c r="Q49" s="131"/>
    </row>
    <row r="50" spans="1:17" x14ac:dyDescent="0.3">
      <c r="A50" s="301"/>
      <c r="B50" s="134" t="s">
        <v>221</v>
      </c>
      <c r="C50" s="395"/>
      <c r="D50" s="396"/>
      <c r="E50" s="396"/>
      <c r="F50" s="396"/>
      <c r="G50" s="396"/>
      <c r="H50" s="397"/>
      <c r="P50" s="131"/>
      <c r="Q50" s="131"/>
    </row>
    <row r="51" spans="1:17" x14ac:dyDescent="0.3">
      <c r="A51" s="301"/>
      <c r="B51" s="134" t="s">
        <v>222</v>
      </c>
      <c r="C51" s="395"/>
      <c r="D51" s="396"/>
      <c r="E51" s="396"/>
      <c r="F51" s="396"/>
      <c r="G51" s="396"/>
      <c r="H51" s="397"/>
      <c r="P51" s="131"/>
      <c r="Q51" s="131"/>
    </row>
    <row r="52" spans="1:17" x14ac:dyDescent="0.3">
      <c r="A52" s="301"/>
      <c r="B52" s="134" t="s">
        <v>223</v>
      </c>
      <c r="C52" s="395"/>
      <c r="D52" s="396"/>
      <c r="E52" s="396"/>
      <c r="F52" s="396"/>
      <c r="G52" s="396"/>
      <c r="H52" s="397"/>
      <c r="P52" s="131"/>
      <c r="Q52" s="131"/>
    </row>
    <row r="53" spans="1:17" x14ac:dyDescent="0.3">
      <c r="A53" s="301"/>
      <c r="B53" s="134" t="s">
        <v>224</v>
      </c>
      <c r="C53" s="395"/>
      <c r="D53" s="396"/>
      <c r="E53" s="396"/>
      <c r="F53" s="396"/>
      <c r="G53" s="396"/>
      <c r="H53" s="397"/>
    </row>
    <row r="54" spans="1:17" x14ac:dyDescent="0.3">
      <c r="A54" s="301"/>
      <c r="B54" s="134" t="s">
        <v>225</v>
      </c>
      <c r="C54" s="395"/>
      <c r="D54" s="396"/>
      <c r="E54" s="396"/>
      <c r="F54" s="396"/>
      <c r="G54" s="396"/>
      <c r="H54" s="397"/>
    </row>
    <row r="55" spans="1:17" x14ac:dyDescent="0.3">
      <c r="A55" s="302"/>
      <c r="B55" s="134" t="s">
        <v>226</v>
      </c>
      <c r="C55" s="395"/>
      <c r="D55" s="396"/>
      <c r="E55" s="396"/>
      <c r="F55" s="396"/>
      <c r="G55" s="396"/>
      <c r="H55" s="397"/>
    </row>
    <row r="56" spans="1:17" x14ac:dyDescent="0.3">
      <c r="L56" s="131"/>
      <c r="M56" s="131"/>
    </row>
    <row r="57" spans="1:17" x14ac:dyDescent="0.3">
      <c r="B57" s="49" t="s">
        <v>227</v>
      </c>
      <c r="L57" s="131"/>
      <c r="M57" s="131"/>
    </row>
    <row r="58" spans="1:17" ht="26.4" x14ac:dyDescent="0.3">
      <c r="B58" s="29" t="s">
        <v>228</v>
      </c>
      <c r="C58" s="284" t="s">
        <v>194</v>
      </c>
      <c r="D58" s="284" t="s">
        <v>195</v>
      </c>
      <c r="E58" s="284" t="s">
        <v>799</v>
      </c>
      <c r="F58" s="284" t="s">
        <v>239</v>
      </c>
      <c r="G58" s="303" t="s">
        <v>229</v>
      </c>
      <c r="H58" s="304"/>
      <c r="I58" s="304"/>
      <c r="J58" s="304"/>
      <c r="K58" s="305"/>
      <c r="L58" s="131"/>
      <c r="M58" s="131"/>
    </row>
    <row r="59" spans="1:17" x14ac:dyDescent="0.3">
      <c r="B59" s="156" t="s">
        <v>800</v>
      </c>
      <c r="C59" s="155"/>
      <c r="D59" s="154"/>
      <c r="E59" s="154"/>
      <c r="F59" s="154"/>
      <c r="G59" s="404" t="s">
        <v>801</v>
      </c>
      <c r="H59" s="405"/>
      <c r="I59" s="405"/>
      <c r="J59" s="405"/>
      <c r="K59" s="406"/>
      <c r="L59" s="131"/>
      <c r="M59" s="131"/>
    </row>
    <row r="60" spans="1:17" ht="30" customHeight="1" x14ac:dyDescent="0.3">
      <c r="B60" s="306" t="s">
        <v>802</v>
      </c>
      <c r="C60" s="338" t="s">
        <v>803</v>
      </c>
      <c r="D60" s="221" t="s">
        <v>280</v>
      </c>
      <c r="E60" s="242"/>
      <c r="F60" s="242"/>
      <c r="G60" s="403" t="s">
        <v>280</v>
      </c>
      <c r="H60" s="403"/>
      <c r="I60" s="403"/>
      <c r="J60" s="403"/>
      <c r="K60" s="403"/>
      <c r="L60" s="153"/>
      <c r="M60" s="153"/>
      <c r="N60" s="153"/>
    </row>
    <row r="61" spans="1:17" x14ac:dyDescent="0.3">
      <c r="B61" s="307"/>
      <c r="C61" s="339"/>
      <c r="D61" s="267" t="s">
        <v>804</v>
      </c>
      <c r="E61" s="242"/>
      <c r="F61" s="242"/>
      <c r="G61" s="403" t="s">
        <v>805</v>
      </c>
      <c r="H61" s="403"/>
      <c r="I61" s="403"/>
      <c r="J61" s="403"/>
      <c r="K61" s="403"/>
      <c r="L61" s="31"/>
      <c r="M61" s="31"/>
    </row>
    <row r="62" spans="1:17" x14ac:dyDescent="0.3">
      <c r="B62" s="308"/>
      <c r="C62" s="340"/>
      <c r="D62" s="221" t="s">
        <v>806</v>
      </c>
      <c r="E62" s="242"/>
      <c r="F62" s="242"/>
      <c r="G62" s="403" t="s">
        <v>807</v>
      </c>
      <c r="H62" s="403"/>
      <c r="I62" s="403"/>
      <c r="J62" s="403"/>
      <c r="K62" s="403"/>
      <c r="L62" s="31"/>
      <c r="M62" s="31"/>
    </row>
    <row r="63" spans="1:17" ht="15" customHeight="1" x14ac:dyDescent="0.3">
      <c r="B63" s="401" t="s">
        <v>808</v>
      </c>
      <c r="C63" s="312" t="s">
        <v>495</v>
      </c>
      <c r="D63" s="356" t="s">
        <v>809</v>
      </c>
      <c r="E63" s="312" t="s">
        <v>810</v>
      </c>
      <c r="F63" s="273" t="s">
        <v>811</v>
      </c>
      <c r="G63" s="403" t="s">
        <v>812</v>
      </c>
      <c r="H63" s="403"/>
      <c r="I63" s="403"/>
      <c r="J63" s="403"/>
      <c r="K63" s="403"/>
      <c r="L63" s="31"/>
      <c r="M63" s="31"/>
    </row>
    <row r="64" spans="1:17" x14ac:dyDescent="0.3">
      <c r="B64" s="402"/>
      <c r="C64" s="313"/>
      <c r="D64" s="357"/>
      <c r="E64" s="313"/>
      <c r="F64" s="273" t="s">
        <v>813</v>
      </c>
      <c r="G64" s="403" t="s">
        <v>814</v>
      </c>
      <c r="H64" s="403"/>
      <c r="I64" s="403"/>
      <c r="J64" s="403"/>
      <c r="K64" s="403"/>
      <c r="L64" s="31"/>
      <c r="M64" s="31"/>
    </row>
    <row r="65" spans="2:22" x14ac:dyDescent="0.3">
      <c r="B65" s="402"/>
      <c r="C65" s="313"/>
      <c r="D65" s="357"/>
      <c r="E65" s="313"/>
      <c r="F65" s="273" t="s">
        <v>815</v>
      </c>
      <c r="G65" s="403" t="s">
        <v>816</v>
      </c>
      <c r="H65" s="403"/>
      <c r="I65" s="403"/>
      <c r="J65" s="403"/>
      <c r="K65" s="403"/>
      <c r="L65" s="31"/>
      <c r="M65" s="31"/>
    </row>
    <row r="66" spans="2:22" x14ac:dyDescent="0.3">
      <c r="B66" s="402"/>
      <c r="C66" s="313"/>
      <c r="D66" s="358"/>
      <c r="E66" s="313"/>
      <c r="F66" s="273" t="s">
        <v>817</v>
      </c>
      <c r="G66" s="403" t="s">
        <v>818</v>
      </c>
      <c r="H66" s="403"/>
      <c r="I66" s="403"/>
      <c r="J66" s="403"/>
      <c r="K66" s="403"/>
      <c r="L66" s="31"/>
      <c r="M66" s="31"/>
    </row>
    <row r="67" spans="2:22" ht="45" customHeight="1" x14ac:dyDescent="0.3">
      <c r="B67" s="402"/>
      <c r="C67" s="313"/>
      <c r="D67" s="408" t="s">
        <v>819</v>
      </c>
      <c r="E67" s="313"/>
      <c r="F67" s="273" t="s">
        <v>820</v>
      </c>
      <c r="G67" s="403" t="s">
        <v>821</v>
      </c>
      <c r="H67" s="403"/>
      <c r="I67" s="403"/>
      <c r="J67" s="403"/>
      <c r="K67" s="403"/>
      <c r="L67" s="31"/>
      <c r="M67" s="31"/>
    </row>
    <row r="68" spans="2:22" x14ac:dyDescent="0.3">
      <c r="B68" s="402"/>
      <c r="C68" s="313"/>
      <c r="D68" s="409"/>
      <c r="E68" s="313"/>
      <c r="F68" s="273" t="s">
        <v>796</v>
      </c>
      <c r="G68" s="403" t="s">
        <v>822</v>
      </c>
      <c r="H68" s="403"/>
      <c r="I68" s="403"/>
      <c r="J68" s="403"/>
      <c r="K68" s="403"/>
      <c r="L68" s="31"/>
      <c r="M68" s="31"/>
    </row>
    <row r="69" spans="2:22" ht="28.8" x14ac:dyDescent="0.3">
      <c r="B69" s="402"/>
      <c r="C69" s="313"/>
      <c r="D69" s="273" t="s">
        <v>823</v>
      </c>
      <c r="E69" s="313"/>
      <c r="F69" s="273" t="s">
        <v>824</v>
      </c>
      <c r="G69" s="407" t="s">
        <v>825</v>
      </c>
      <c r="H69" s="403"/>
      <c r="I69" s="403"/>
      <c r="J69" s="403"/>
      <c r="K69" s="403"/>
      <c r="L69" s="31"/>
      <c r="M69" s="31"/>
    </row>
    <row r="70" spans="2:22" ht="28.8" x14ac:dyDescent="0.3">
      <c r="B70" s="402"/>
      <c r="C70" s="313"/>
      <c r="D70" s="273" t="s">
        <v>826</v>
      </c>
      <c r="E70" s="313"/>
      <c r="F70" s="273" t="s">
        <v>824</v>
      </c>
      <c r="G70" s="407" t="s">
        <v>825</v>
      </c>
      <c r="H70" s="403"/>
      <c r="I70" s="403"/>
      <c r="J70" s="403"/>
      <c r="K70" s="403"/>
      <c r="L70" s="31"/>
      <c r="M70" s="31"/>
    </row>
    <row r="71" spans="2:22" ht="33" customHeight="1" x14ac:dyDescent="0.3">
      <c r="B71" s="306" t="s">
        <v>827</v>
      </c>
      <c r="C71" s="338" t="s">
        <v>828</v>
      </c>
      <c r="D71" s="152" t="s">
        <v>829</v>
      </c>
      <c r="E71" s="242"/>
      <c r="F71" s="242"/>
      <c r="G71" s="403" t="s">
        <v>830</v>
      </c>
      <c r="H71" s="403"/>
      <c r="I71" s="403"/>
      <c r="J71" s="403"/>
      <c r="K71" s="403"/>
      <c r="L71" s="131"/>
      <c r="M71" s="131"/>
    </row>
    <row r="72" spans="2:22" x14ac:dyDescent="0.3">
      <c r="B72" s="308"/>
      <c r="C72" s="340"/>
      <c r="D72" s="152" t="s">
        <v>796</v>
      </c>
      <c r="E72" s="242"/>
      <c r="F72" s="242"/>
      <c r="G72" s="334">
        <v>0</v>
      </c>
      <c r="H72" s="334"/>
      <c r="I72" s="334"/>
      <c r="J72" s="334"/>
      <c r="K72" s="334"/>
    </row>
    <row r="73" spans="2:22" x14ac:dyDescent="0.3">
      <c r="B73" s="250" t="s">
        <v>831</v>
      </c>
      <c r="C73" s="242"/>
      <c r="D73" s="242"/>
      <c r="E73" s="242"/>
      <c r="F73" s="242"/>
      <c r="G73" s="334" t="s">
        <v>832</v>
      </c>
      <c r="H73" s="334"/>
      <c r="I73" s="334"/>
      <c r="J73" s="334"/>
      <c r="K73" s="334"/>
    </row>
    <row r="74" spans="2:22" x14ac:dyDescent="0.3">
      <c r="B74" s="250" t="s">
        <v>833</v>
      </c>
      <c r="C74" s="242"/>
      <c r="D74" s="242"/>
      <c r="E74" s="242"/>
      <c r="F74" s="242"/>
      <c r="G74" s="334" t="s">
        <v>832</v>
      </c>
      <c r="H74" s="334"/>
      <c r="I74" s="334"/>
      <c r="J74" s="334"/>
      <c r="K74" s="334"/>
    </row>
    <row r="75" spans="2:22" x14ac:dyDescent="0.3">
      <c r="L75" s="31"/>
      <c r="M75" s="31"/>
    </row>
    <row r="76" spans="2:22" x14ac:dyDescent="0.3">
      <c r="L76" s="131"/>
      <c r="M76" s="131"/>
    </row>
    <row r="77" spans="2:22" x14ac:dyDescent="0.3">
      <c r="L77" s="131"/>
      <c r="M77" s="131"/>
    </row>
    <row r="79" spans="2:22" s="18" customFormat="1" x14ac:dyDescent="0.3">
      <c r="B79" s="294" t="s">
        <v>230</v>
      </c>
      <c r="C79" s="295"/>
      <c r="D79" s="295"/>
      <c r="E79" s="295"/>
      <c r="F79" s="295"/>
      <c r="G79" s="295"/>
      <c r="H79" s="295"/>
      <c r="I79" s="295"/>
      <c r="J79" s="295"/>
      <c r="K79" s="295"/>
      <c r="L79" s="295"/>
      <c r="M79" s="295"/>
      <c r="N79" s="295"/>
      <c r="O79" s="295"/>
      <c r="P79" s="295"/>
      <c r="Q79" s="295"/>
      <c r="R79" s="295"/>
      <c r="S79" s="295"/>
      <c r="T79" s="295"/>
      <c r="U79" s="295"/>
      <c r="V79" s="296"/>
    </row>
    <row r="80" spans="2:22" s="18" customFormat="1" ht="33" customHeight="1" x14ac:dyDescent="0.3">
      <c r="B80" s="228" t="s">
        <v>231</v>
      </c>
      <c r="C80" s="17" t="s">
        <v>200</v>
      </c>
      <c r="D80" s="17" t="s">
        <v>195</v>
      </c>
      <c r="E80" s="17" t="s">
        <v>232</v>
      </c>
      <c r="F80" s="17" t="s">
        <v>233</v>
      </c>
      <c r="G80" s="17" t="s">
        <v>234</v>
      </c>
      <c r="H80" s="17" t="s">
        <v>235</v>
      </c>
      <c r="I80" s="228" t="s">
        <v>236</v>
      </c>
      <c r="J80" s="297" t="s">
        <v>237</v>
      </c>
      <c r="K80" s="298"/>
      <c r="L80" s="298"/>
      <c r="M80" s="298"/>
      <c r="N80" s="298"/>
      <c r="O80" s="298"/>
      <c r="P80" s="298"/>
      <c r="Q80" s="298"/>
      <c r="R80" s="298"/>
      <c r="S80" s="298"/>
      <c r="T80" s="298"/>
      <c r="U80" s="298"/>
      <c r="V80" s="299"/>
    </row>
    <row r="81" spans="2:22" s="18" customFormat="1" ht="15" customHeight="1" x14ac:dyDescent="0.3">
      <c r="B81" s="250" t="s">
        <v>834</v>
      </c>
      <c r="C81" s="242"/>
      <c r="D81" s="242"/>
      <c r="E81" s="242"/>
      <c r="F81" s="242"/>
      <c r="G81" s="33">
        <v>140</v>
      </c>
      <c r="H81" s="221" t="s">
        <v>264</v>
      </c>
      <c r="I81" s="221" t="s">
        <v>357</v>
      </c>
      <c r="J81" s="288" t="s">
        <v>835</v>
      </c>
      <c r="K81" s="289"/>
      <c r="L81" s="289"/>
      <c r="M81" s="289"/>
      <c r="N81" s="289"/>
      <c r="O81" s="289"/>
      <c r="P81" s="289"/>
      <c r="Q81" s="289"/>
      <c r="R81" s="289"/>
      <c r="S81" s="289"/>
      <c r="T81" s="289"/>
      <c r="U81" s="289"/>
      <c r="V81" s="290"/>
    </row>
    <row r="82" spans="2:22" s="18" customFormat="1" ht="15" customHeight="1" x14ac:dyDescent="0.3">
      <c r="B82" s="250" t="s">
        <v>836</v>
      </c>
      <c r="C82" s="242"/>
      <c r="D82" s="242"/>
      <c r="E82" s="242"/>
      <c r="F82" s="242"/>
      <c r="G82" s="39">
        <v>56.5</v>
      </c>
      <c r="H82" s="221" t="s">
        <v>264</v>
      </c>
      <c r="I82" s="221" t="s">
        <v>357</v>
      </c>
      <c r="J82" s="288" t="s">
        <v>837</v>
      </c>
      <c r="K82" s="289"/>
      <c r="L82" s="289"/>
      <c r="M82" s="289"/>
      <c r="N82" s="289"/>
      <c r="O82" s="289"/>
      <c r="P82" s="289"/>
      <c r="Q82" s="289"/>
      <c r="R82" s="289"/>
      <c r="S82" s="289"/>
      <c r="T82" s="289"/>
      <c r="U82" s="289"/>
      <c r="V82" s="290"/>
    </row>
    <row r="83" spans="2:22" s="18" customFormat="1" ht="15" customHeight="1" x14ac:dyDescent="0.3">
      <c r="B83" s="250" t="s">
        <v>802</v>
      </c>
      <c r="C83" s="242"/>
      <c r="D83" s="242"/>
      <c r="E83" s="242"/>
      <c r="F83" s="242"/>
      <c r="G83" s="272"/>
      <c r="H83" s="221" t="s">
        <v>497</v>
      </c>
      <c r="I83" s="221" t="s">
        <v>343</v>
      </c>
      <c r="J83" s="288" t="s">
        <v>838</v>
      </c>
      <c r="K83" s="289"/>
      <c r="L83" s="289"/>
      <c r="M83" s="289"/>
      <c r="N83" s="289"/>
      <c r="O83" s="289"/>
      <c r="P83" s="289"/>
      <c r="Q83" s="289"/>
      <c r="R83" s="289"/>
      <c r="S83" s="289"/>
      <c r="T83" s="289"/>
      <c r="U83" s="289"/>
      <c r="V83" s="290"/>
    </row>
    <row r="84" spans="2:22" s="18" customFormat="1" ht="21" customHeight="1" x14ac:dyDescent="0.3">
      <c r="B84" s="306" t="s">
        <v>839</v>
      </c>
      <c r="C84" s="312" t="s">
        <v>657</v>
      </c>
      <c r="D84" s="242" t="s">
        <v>840</v>
      </c>
      <c r="E84" s="242"/>
      <c r="F84" s="242"/>
      <c r="G84" s="34">
        <v>528</v>
      </c>
      <c r="H84" s="309" t="s">
        <v>256</v>
      </c>
      <c r="I84" s="309" t="s">
        <v>343</v>
      </c>
      <c r="J84" s="322" t="s">
        <v>841</v>
      </c>
      <c r="K84" s="323"/>
      <c r="L84" s="323"/>
      <c r="M84" s="323"/>
      <c r="N84" s="323"/>
      <c r="O84" s="323"/>
      <c r="P84" s="323"/>
      <c r="Q84" s="323"/>
      <c r="R84" s="323"/>
      <c r="S84" s="323"/>
      <c r="T84" s="323"/>
      <c r="U84" s="323"/>
      <c r="V84" s="324"/>
    </row>
    <row r="85" spans="2:22" s="18" customFormat="1" x14ac:dyDescent="0.3">
      <c r="B85" s="307"/>
      <c r="C85" s="313"/>
      <c r="D85" s="242" t="s">
        <v>749</v>
      </c>
      <c r="E85" s="242"/>
      <c r="F85" s="242"/>
      <c r="G85" s="34">
        <v>568</v>
      </c>
      <c r="H85" s="310"/>
      <c r="I85" s="310"/>
      <c r="J85" s="325"/>
      <c r="K85" s="326"/>
      <c r="L85" s="326"/>
      <c r="M85" s="326"/>
      <c r="N85" s="326"/>
      <c r="O85" s="326"/>
      <c r="P85" s="326"/>
      <c r="Q85" s="326"/>
      <c r="R85" s="326"/>
      <c r="S85" s="326"/>
      <c r="T85" s="326"/>
      <c r="U85" s="326"/>
      <c r="V85" s="327"/>
    </row>
    <row r="86" spans="2:22" s="18" customFormat="1" x14ac:dyDescent="0.3">
      <c r="B86" s="307"/>
      <c r="C86" s="313"/>
      <c r="D86" s="242" t="s">
        <v>664</v>
      </c>
      <c r="E86" s="242"/>
      <c r="F86" s="242"/>
      <c r="G86" s="34">
        <v>528</v>
      </c>
      <c r="H86" s="310"/>
      <c r="I86" s="310"/>
      <c r="J86" s="325"/>
      <c r="K86" s="326"/>
      <c r="L86" s="326"/>
      <c r="M86" s="326"/>
      <c r="N86" s="326"/>
      <c r="O86" s="326"/>
      <c r="P86" s="326"/>
      <c r="Q86" s="326"/>
      <c r="R86" s="326"/>
      <c r="S86" s="326"/>
      <c r="T86" s="326"/>
      <c r="U86" s="326"/>
      <c r="V86" s="327"/>
    </row>
    <row r="87" spans="2:22" s="18" customFormat="1" x14ac:dyDescent="0.3">
      <c r="B87" s="307"/>
      <c r="C87" s="313"/>
      <c r="D87" s="242" t="s">
        <v>668</v>
      </c>
      <c r="E87" s="242"/>
      <c r="F87" s="242"/>
      <c r="G87" s="34">
        <v>788</v>
      </c>
      <c r="H87" s="310"/>
      <c r="I87" s="310"/>
      <c r="J87" s="325"/>
      <c r="K87" s="326"/>
      <c r="L87" s="326"/>
      <c r="M87" s="326"/>
      <c r="N87" s="326"/>
      <c r="O87" s="326"/>
      <c r="P87" s="326"/>
      <c r="Q87" s="326"/>
      <c r="R87" s="326"/>
      <c r="S87" s="326"/>
      <c r="T87" s="326"/>
      <c r="U87" s="326"/>
      <c r="V87" s="327"/>
    </row>
    <row r="88" spans="2:22" s="18" customFormat="1" ht="15" customHeight="1" x14ac:dyDescent="0.3">
      <c r="B88" s="307"/>
      <c r="C88" s="313"/>
      <c r="D88" s="242" t="s">
        <v>660</v>
      </c>
      <c r="E88" s="242"/>
      <c r="F88" s="242"/>
      <c r="G88" s="34">
        <v>511</v>
      </c>
      <c r="H88" s="310"/>
      <c r="I88" s="310"/>
      <c r="J88" s="325"/>
      <c r="K88" s="326"/>
      <c r="L88" s="326"/>
      <c r="M88" s="326"/>
      <c r="N88" s="326"/>
      <c r="O88" s="326"/>
      <c r="P88" s="326"/>
      <c r="Q88" s="326"/>
      <c r="R88" s="326"/>
      <c r="S88" s="326"/>
      <c r="T88" s="326"/>
      <c r="U88" s="326"/>
      <c r="V88" s="327"/>
    </row>
    <row r="89" spans="2:22" s="18" customFormat="1" x14ac:dyDescent="0.3">
      <c r="B89" s="307"/>
      <c r="C89" s="313"/>
      <c r="D89" s="242" t="s">
        <v>842</v>
      </c>
      <c r="E89" s="242"/>
      <c r="F89" s="242"/>
      <c r="G89" s="34">
        <v>528</v>
      </c>
      <c r="H89" s="310"/>
      <c r="I89" s="310"/>
      <c r="J89" s="325"/>
      <c r="K89" s="326"/>
      <c r="L89" s="326"/>
      <c r="M89" s="326"/>
      <c r="N89" s="326"/>
      <c r="O89" s="326"/>
      <c r="P89" s="326"/>
      <c r="Q89" s="326"/>
      <c r="R89" s="326"/>
      <c r="S89" s="326"/>
      <c r="T89" s="326"/>
      <c r="U89" s="326"/>
      <c r="V89" s="327"/>
    </row>
    <row r="90" spans="2:22" s="18" customFormat="1" ht="15" customHeight="1" x14ac:dyDescent="0.3">
      <c r="B90" s="307"/>
      <c r="C90" s="313"/>
      <c r="D90" s="242" t="s">
        <v>843</v>
      </c>
      <c r="E90" s="242"/>
      <c r="F90" s="242"/>
      <c r="G90" s="34">
        <v>715</v>
      </c>
      <c r="H90" s="310"/>
      <c r="I90" s="310"/>
      <c r="J90" s="325"/>
      <c r="K90" s="326"/>
      <c r="L90" s="326"/>
      <c r="M90" s="326"/>
      <c r="N90" s="326"/>
      <c r="O90" s="326"/>
      <c r="P90" s="326"/>
      <c r="Q90" s="326"/>
      <c r="R90" s="326"/>
      <c r="S90" s="326"/>
      <c r="T90" s="326"/>
      <c r="U90" s="326"/>
      <c r="V90" s="327"/>
    </row>
    <row r="91" spans="2:22" s="18" customFormat="1" ht="15" customHeight="1" x14ac:dyDescent="0.3">
      <c r="B91" s="307"/>
      <c r="C91" s="313"/>
      <c r="D91" s="242" t="s">
        <v>844</v>
      </c>
      <c r="E91" s="242"/>
      <c r="F91" s="242"/>
      <c r="G91" s="34">
        <v>341</v>
      </c>
      <c r="H91" s="310"/>
      <c r="I91" s="310"/>
      <c r="J91" s="325"/>
      <c r="K91" s="326"/>
      <c r="L91" s="326"/>
      <c r="M91" s="326"/>
      <c r="N91" s="326"/>
      <c r="O91" s="326"/>
      <c r="P91" s="326"/>
      <c r="Q91" s="326"/>
      <c r="R91" s="326"/>
      <c r="S91" s="326"/>
      <c r="T91" s="326"/>
      <c r="U91" s="326"/>
      <c r="V91" s="327"/>
    </row>
    <row r="92" spans="2:22" s="18" customFormat="1" ht="15" customHeight="1" x14ac:dyDescent="0.3">
      <c r="B92" s="307"/>
      <c r="C92" s="313"/>
      <c r="D92" s="242" t="s">
        <v>845</v>
      </c>
      <c r="E92" s="242"/>
      <c r="F92" s="242"/>
      <c r="G92" s="34">
        <v>377</v>
      </c>
      <c r="H92" s="310"/>
      <c r="I92" s="310"/>
      <c r="J92" s="325"/>
      <c r="K92" s="326"/>
      <c r="L92" s="326"/>
      <c r="M92" s="326"/>
      <c r="N92" s="326"/>
      <c r="O92" s="326"/>
      <c r="P92" s="326"/>
      <c r="Q92" s="326"/>
      <c r="R92" s="326"/>
      <c r="S92" s="326"/>
      <c r="T92" s="326"/>
      <c r="U92" s="326"/>
      <c r="V92" s="327"/>
    </row>
    <row r="93" spans="2:22" s="18" customFormat="1" ht="15" customHeight="1" x14ac:dyDescent="0.3">
      <c r="B93" s="307"/>
      <c r="C93" s="313"/>
      <c r="D93" s="242" t="s">
        <v>658</v>
      </c>
      <c r="E93" s="242"/>
      <c r="F93" s="242"/>
      <c r="G93" s="34">
        <v>511</v>
      </c>
      <c r="H93" s="310"/>
      <c r="I93" s="310"/>
      <c r="J93" s="325"/>
      <c r="K93" s="326"/>
      <c r="L93" s="326"/>
      <c r="M93" s="326"/>
      <c r="N93" s="326"/>
      <c r="O93" s="326"/>
      <c r="P93" s="326"/>
      <c r="Q93" s="326"/>
      <c r="R93" s="326"/>
      <c r="S93" s="326"/>
      <c r="T93" s="326"/>
      <c r="U93" s="326"/>
      <c r="V93" s="327"/>
    </row>
    <row r="94" spans="2:22" s="18" customFormat="1" ht="15" customHeight="1" x14ac:dyDescent="0.3">
      <c r="B94" s="307"/>
      <c r="C94" s="313"/>
      <c r="D94" s="242" t="s">
        <v>846</v>
      </c>
      <c r="E94" s="242"/>
      <c r="F94" s="242"/>
      <c r="G94" s="34">
        <v>528</v>
      </c>
      <c r="H94" s="310"/>
      <c r="I94" s="310"/>
      <c r="J94" s="325"/>
      <c r="K94" s="326"/>
      <c r="L94" s="326"/>
      <c r="M94" s="326"/>
      <c r="N94" s="326"/>
      <c r="O94" s="326"/>
      <c r="P94" s="326"/>
      <c r="Q94" s="326"/>
      <c r="R94" s="326"/>
      <c r="S94" s="326"/>
      <c r="T94" s="326"/>
      <c r="U94" s="326"/>
      <c r="V94" s="327"/>
    </row>
    <row r="95" spans="2:22" s="18" customFormat="1" ht="15" customHeight="1" x14ac:dyDescent="0.3">
      <c r="B95" s="307"/>
      <c r="C95" s="313"/>
      <c r="D95" s="242" t="s">
        <v>665</v>
      </c>
      <c r="E95" s="242"/>
      <c r="F95" s="242"/>
      <c r="G95" s="34">
        <v>341</v>
      </c>
      <c r="H95" s="310"/>
      <c r="I95" s="310"/>
      <c r="J95" s="325"/>
      <c r="K95" s="326"/>
      <c r="L95" s="326"/>
      <c r="M95" s="326"/>
      <c r="N95" s="326"/>
      <c r="O95" s="326"/>
      <c r="P95" s="326"/>
      <c r="Q95" s="326"/>
      <c r="R95" s="326"/>
      <c r="S95" s="326"/>
      <c r="T95" s="326"/>
      <c r="U95" s="326"/>
      <c r="V95" s="327"/>
    </row>
    <row r="96" spans="2:22" s="18" customFormat="1" ht="15" customHeight="1" x14ac:dyDescent="0.3">
      <c r="B96" s="307"/>
      <c r="C96" s="313"/>
      <c r="D96" s="242" t="s">
        <v>847</v>
      </c>
      <c r="E96" s="242"/>
      <c r="F96" s="242"/>
      <c r="G96" s="34">
        <v>672</v>
      </c>
      <c r="H96" s="310"/>
      <c r="I96" s="310"/>
      <c r="J96" s="325"/>
      <c r="K96" s="326"/>
      <c r="L96" s="326"/>
      <c r="M96" s="326"/>
      <c r="N96" s="326"/>
      <c r="O96" s="326"/>
      <c r="P96" s="326"/>
      <c r="Q96" s="326"/>
      <c r="R96" s="326"/>
      <c r="S96" s="326"/>
      <c r="T96" s="326"/>
      <c r="U96" s="326"/>
      <c r="V96" s="327"/>
    </row>
    <row r="97" spans="2:22" s="18" customFormat="1" ht="15" customHeight="1" x14ac:dyDescent="0.3">
      <c r="B97" s="308"/>
      <c r="C97" s="314"/>
      <c r="D97" s="242" t="s">
        <v>848</v>
      </c>
      <c r="E97" s="242"/>
      <c r="F97" s="242"/>
      <c r="G97" s="34">
        <v>894</v>
      </c>
      <c r="H97" s="311"/>
      <c r="I97" s="311"/>
      <c r="J97" s="328"/>
      <c r="K97" s="329"/>
      <c r="L97" s="329"/>
      <c r="M97" s="329"/>
      <c r="N97" s="329"/>
      <c r="O97" s="329"/>
      <c r="P97" s="329"/>
      <c r="Q97" s="329"/>
      <c r="R97" s="329"/>
      <c r="S97" s="329"/>
      <c r="T97" s="329"/>
      <c r="U97" s="329"/>
      <c r="V97" s="330"/>
    </row>
    <row r="98" spans="2:22" s="18" customFormat="1" ht="15" customHeight="1" x14ac:dyDescent="0.3">
      <c r="B98" s="250" t="s">
        <v>849</v>
      </c>
      <c r="C98" s="242"/>
      <c r="D98" s="272"/>
      <c r="E98" s="242"/>
      <c r="F98" s="272"/>
      <c r="G98" s="272"/>
      <c r="H98" s="221" t="s">
        <v>264</v>
      </c>
      <c r="I98" s="221"/>
      <c r="J98" s="288" t="s">
        <v>850</v>
      </c>
      <c r="K98" s="289"/>
      <c r="L98" s="289"/>
      <c r="M98" s="289"/>
      <c r="N98" s="289"/>
      <c r="O98" s="289"/>
      <c r="P98" s="289"/>
      <c r="Q98" s="289"/>
      <c r="R98" s="289"/>
      <c r="S98" s="289"/>
      <c r="T98" s="289"/>
      <c r="U98" s="289"/>
      <c r="V98" s="290"/>
    </row>
    <row r="99" spans="2:22" s="18" customFormat="1" ht="15" customHeight="1" x14ac:dyDescent="0.3">
      <c r="B99" s="229" t="s">
        <v>540</v>
      </c>
      <c r="C99" s="232"/>
      <c r="D99" s="272"/>
      <c r="E99" s="242"/>
      <c r="F99" s="272"/>
      <c r="G99" s="272"/>
      <c r="H99" s="235" t="s">
        <v>264</v>
      </c>
      <c r="I99" s="235"/>
      <c r="J99" s="288" t="s">
        <v>851</v>
      </c>
      <c r="K99" s="289"/>
      <c r="L99" s="289"/>
      <c r="M99" s="289"/>
      <c r="N99" s="289"/>
      <c r="O99" s="289"/>
      <c r="P99" s="289"/>
      <c r="Q99" s="289"/>
      <c r="R99" s="289"/>
      <c r="S99" s="289"/>
      <c r="T99" s="289"/>
      <c r="U99" s="289"/>
      <c r="V99" s="290"/>
    </row>
    <row r="100" spans="2:22" s="18" customFormat="1" ht="15" customHeight="1" x14ac:dyDescent="0.3">
      <c r="B100" s="306" t="s">
        <v>852</v>
      </c>
      <c r="C100" s="312" t="s">
        <v>657</v>
      </c>
      <c r="D100" s="242" t="s">
        <v>840</v>
      </c>
      <c r="E100" s="242"/>
      <c r="F100" s="272"/>
      <c r="G100" s="34">
        <v>3634</v>
      </c>
      <c r="H100" s="309" t="s">
        <v>256</v>
      </c>
      <c r="I100" s="309" t="s">
        <v>343</v>
      </c>
      <c r="J100" s="322" t="s">
        <v>853</v>
      </c>
      <c r="K100" s="323"/>
      <c r="L100" s="323"/>
      <c r="M100" s="323"/>
      <c r="N100" s="323"/>
      <c r="O100" s="323"/>
      <c r="P100" s="323"/>
      <c r="Q100" s="323"/>
      <c r="R100" s="323"/>
      <c r="S100" s="323"/>
      <c r="T100" s="323"/>
      <c r="U100" s="323"/>
      <c r="V100" s="324"/>
    </row>
    <row r="101" spans="2:22" s="18" customFormat="1" ht="15" customHeight="1" x14ac:dyDescent="0.3">
      <c r="B101" s="307"/>
      <c r="C101" s="313"/>
      <c r="D101" s="242" t="s">
        <v>749</v>
      </c>
      <c r="E101" s="242"/>
      <c r="F101" s="272"/>
      <c r="G101" s="34">
        <v>5440</v>
      </c>
      <c r="H101" s="310"/>
      <c r="I101" s="310"/>
      <c r="J101" s="325"/>
      <c r="K101" s="326"/>
      <c r="L101" s="326"/>
      <c r="M101" s="326"/>
      <c r="N101" s="326"/>
      <c r="O101" s="326"/>
      <c r="P101" s="326"/>
      <c r="Q101" s="326"/>
      <c r="R101" s="326"/>
      <c r="S101" s="326"/>
      <c r="T101" s="326"/>
      <c r="U101" s="326"/>
      <c r="V101" s="327"/>
    </row>
    <row r="102" spans="2:22" s="18" customFormat="1" ht="15" customHeight="1" x14ac:dyDescent="0.3">
      <c r="B102" s="307"/>
      <c r="C102" s="313"/>
      <c r="D102" s="242" t="s">
        <v>664</v>
      </c>
      <c r="E102" s="242"/>
      <c r="F102" s="272"/>
      <c r="G102" s="34">
        <v>1150</v>
      </c>
      <c r="H102" s="310"/>
      <c r="I102" s="310"/>
      <c r="J102" s="325"/>
      <c r="K102" s="326"/>
      <c r="L102" s="326"/>
      <c r="M102" s="326"/>
      <c r="N102" s="326"/>
      <c r="O102" s="326"/>
      <c r="P102" s="326"/>
      <c r="Q102" s="326"/>
      <c r="R102" s="326"/>
      <c r="S102" s="326"/>
      <c r="T102" s="326"/>
      <c r="U102" s="326"/>
      <c r="V102" s="327"/>
    </row>
    <row r="103" spans="2:22" s="18" customFormat="1" ht="15" customHeight="1" x14ac:dyDescent="0.3">
      <c r="B103" s="307"/>
      <c r="C103" s="313"/>
      <c r="D103" s="242" t="s">
        <v>668</v>
      </c>
      <c r="E103" s="242"/>
      <c r="F103" s="272"/>
      <c r="G103" s="34">
        <v>13663</v>
      </c>
      <c r="H103" s="310"/>
      <c r="I103" s="310"/>
      <c r="J103" s="325"/>
      <c r="K103" s="326"/>
      <c r="L103" s="326"/>
      <c r="M103" s="326"/>
      <c r="N103" s="326"/>
      <c r="O103" s="326"/>
      <c r="P103" s="326"/>
      <c r="Q103" s="326"/>
      <c r="R103" s="326"/>
      <c r="S103" s="326"/>
      <c r="T103" s="326"/>
      <c r="U103" s="326"/>
      <c r="V103" s="327"/>
    </row>
    <row r="104" spans="2:22" s="18" customFormat="1" ht="15" customHeight="1" x14ac:dyDescent="0.3">
      <c r="B104" s="307"/>
      <c r="C104" s="313"/>
      <c r="D104" s="242" t="s">
        <v>660</v>
      </c>
      <c r="E104" s="242"/>
      <c r="F104" s="272"/>
      <c r="G104" s="34">
        <v>1205</v>
      </c>
      <c r="H104" s="310"/>
      <c r="I104" s="310"/>
      <c r="J104" s="325"/>
      <c r="K104" s="326"/>
      <c r="L104" s="326"/>
      <c r="M104" s="326"/>
      <c r="N104" s="326"/>
      <c r="O104" s="326"/>
      <c r="P104" s="326"/>
      <c r="Q104" s="326"/>
      <c r="R104" s="326"/>
      <c r="S104" s="326"/>
      <c r="T104" s="326"/>
      <c r="U104" s="326"/>
      <c r="V104" s="327"/>
    </row>
    <row r="105" spans="2:22" s="18" customFormat="1" ht="15" customHeight="1" x14ac:dyDescent="0.3">
      <c r="B105" s="307"/>
      <c r="C105" s="313"/>
      <c r="D105" s="242" t="s">
        <v>842</v>
      </c>
      <c r="E105" s="242"/>
      <c r="F105" s="272"/>
      <c r="G105" s="34">
        <v>157</v>
      </c>
      <c r="H105" s="310"/>
      <c r="I105" s="310"/>
      <c r="J105" s="325"/>
      <c r="K105" s="326"/>
      <c r="L105" s="326"/>
      <c r="M105" s="326"/>
      <c r="N105" s="326"/>
      <c r="O105" s="326"/>
      <c r="P105" s="326"/>
      <c r="Q105" s="326"/>
      <c r="R105" s="326"/>
      <c r="S105" s="326"/>
      <c r="T105" s="326"/>
      <c r="U105" s="326"/>
      <c r="V105" s="327"/>
    </row>
    <row r="106" spans="2:22" s="18" customFormat="1" ht="15" customHeight="1" x14ac:dyDescent="0.3">
      <c r="B106" s="307"/>
      <c r="C106" s="313"/>
      <c r="D106" s="242" t="s">
        <v>843</v>
      </c>
      <c r="E106" s="242"/>
      <c r="F106" s="272"/>
      <c r="G106" s="34">
        <v>18541</v>
      </c>
      <c r="H106" s="310"/>
      <c r="I106" s="310"/>
      <c r="J106" s="325"/>
      <c r="K106" s="326"/>
      <c r="L106" s="326"/>
      <c r="M106" s="326"/>
      <c r="N106" s="326"/>
      <c r="O106" s="326"/>
      <c r="P106" s="326"/>
      <c r="Q106" s="326"/>
      <c r="R106" s="326"/>
      <c r="S106" s="326"/>
      <c r="T106" s="326"/>
      <c r="U106" s="326"/>
      <c r="V106" s="327"/>
    </row>
    <row r="107" spans="2:22" s="18" customFormat="1" ht="15" customHeight="1" x14ac:dyDescent="0.3">
      <c r="B107" s="307"/>
      <c r="C107" s="313"/>
      <c r="D107" s="242" t="s">
        <v>844</v>
      </c>
      <c r="E107" s="242"/>
      <c r="F107" s="272"/>
      <c r="G107" s="34">
        <v>3573</v>
      </c>
      <c r="H107" s="310"/>
      <c r="I107" s="310"/>
      <c r="J107" s="325"/>
      <c r="K107" s="326"/>
      <c r="L107" s="326"/>
      <c r="M107" s="326"/>
      <c r="N107" s="326"/>
      <c r="O107" s="326"/>
      <c r="P107" s="326"/>
      <c r="Q107" s="326"/>
      <c r="R107" s="326"/>
      <c r="S107" s="326"/>
      <c r="T107" s="326"/>
      <c r="U107" s="326"/>
      <c r="V107" s="327"/>
    </row>
    <row r="108" spans="2:22" s="18" customFormat="1" ht="15" customHeight="1" x14ac:dyDescent="0.3">
      <c r="B108" s="307"/>
      <c r="C108" s="313"/>
      <c r="D108" s="242" t="s">
        <v>845</v>
      </c>
      <c r="E108" s="242"/>
      <c r="F108" s="272"/>
      <c r="G108" s="34">
        <v>26927</v>
      </c>
      <c r="H108" s="310"/>
      <c r="I108" s="310"/>
      <c r="J108" s="325"/>
      <c r="K108" s="326"/>
      <c r="L108" s="326"/>
      <c r="M108" s="326"/>
      <c r="N108" s="326"/>
      <c r="O108" s="326"/>
      <c r="P108" s="326"/>
      <c r="Q108" s="326"/>
      <c r="R108" s="326"/>
      <c r="S108" s="326"/>
      <c r="T108" s="326"/>
      <c r="U108" s="326"/>
      <c r="V108" s="327"/>
    </row>
    <row r="109" spans="2:22" s="18" customFormat="1" ht="15" customHeight="1" x14ac:dyDescent="0.3">
      <c r="B109" s="307"/>
      <c r="C109" s="313"/>
      <c r="D109" s="242" t="s">
        <v>658</v>
      </c>
      <c r="E109" s="242"/>
      <c r="F109" s="272"/>
      <c r="G109" s="34">
        <v>931</v>
      </c>
      <c r="H109" s="310"/>
      <c r="I109" s="310"/>
      <c r="J109" s="325"/>
      <c r="K109" s="326"/>
      <c r="L109" s="326"/>
      <c r="M109" s="326"/>
      <c r="N109" s="326"/>
      <c r="O109" s="326"/>
      <c r="P109" s="326"/>
      <c r="Q109" s="326"/>
      <c r="R109" s="326"/>
      <c r="S109" s="326"/>
      <c r="T109" s="326"/>
      <c r="U109" s="326"/>
      <c r="V109" s="327"/>
    </row>
    <row r="110" spans="2:22" s="18" customFormat="1" ht="15" customHeight="1" x14ac:dyDescent="0.3">
      <c r="B110" s="307"/>
      <c r="C110" s="313"/>
      <c r="D110" s="242" t="s">
        <v>846</v>
      </c>
      <c r="E110" s="242"/>
      <c r="F110" s="272"/>
      <c r="G110" s="34">
        <v>913</v>
      </c>
      <c r="H110" s="310"/>
      <c r="I110" s="310"/>
      <c r="J110" s="325"/>
      <c r="K110" s="326"/>
      <c r="L110" s="326"/>
      <c r="M110" s="326"/>
      <c r="N110" s="326"/>
      <c r="O110" s="326"/>
      <c r="P110" s="326"/>
      <c r="Q110" s="326"/>
      <c r="R110" s="326"/>
      <c r="S110" s="326"/>
      <c r="T110" s="326"/>
      <c r="U110" s="326"/>
      <c r="V110" s="327"/>
    </row>
    <row r="111" spans="2:22" s="18" customFormat="1" ht="15" customHeight="1" x14ac:dyDescent="0.3">
      <c r="B111" s="307"/>
      <c r="C111" s="313"/>
      <c r="D111" s="242" t="s">
        <v>665</v>
      </c>
      <c r="E111" s="242"/>
      <c r="F111" s="272"/>
      <c r="G111" s="34">
        <v>476</v>
      </c>
      <c r="H111" s="310"/>
      <c r="I111" s="310"/>
      <c r="J111" s="325"/>
      <c r="K111" s="326"/>
      <c r="L111" s="326"/>
      <c r="M111" s="326"/>
      <c r="N111" s="326"/>
      <c r="O111" s="326"/>
      <c r="P111" s="326"/>
      <c r="Q111" s="326"/>
      <c r="R111" s="326"/>
      <c r="S111" s="326"/>
      <c r="T111" s="326"/>
      <c r="U111" s="326"/>
      <c r="V111" s="327"/>
    </row>
    <row r="112" spans="2:22" s="18" customFormat="1" ht="15" customHeight="1" x14ac:dyDescent="0.3">
      <c r="B112" s="307"/>
      <c r="C112" s="313"/>
      <c r="D112" s="242" t="s">
        <v>847</v>
      </c>
      <c r="E112" s="242"/>
      <c r="F112" s="242"/>
      <c r="G112" s="34">
        <v>26721</v>
      </c>
      <c r="H112" s="310"/>
      <c r="I112" s="310"/>
      <c r="J112" s="325"/>
      <c r="K112" s="326"/>
      <c r="L112" s="326"/>
      <c r="M112" s="326"/>
      <c r="N112" s="326"/>
      <c r="O112" s="326"/>
      <c r="P112" s="326"/>
      <c r="Q112" s="326"/>
      <c r="R112" s="326"/>
      <c r="S112" s="326"/>
      <c r="T112" s="326"/>
      <c r="U112" s="326"/>
      <c r="V112" s="327"/>
    </row>
    <row r="113" spans="2:22" s="18" customFormat="1" ht="15" customHeight="1" x14ac:dyDescent="0.3">
      <c r="B113" s="308"/>
      <c r="C113" s="314"/>
      <c r="D113" s="242" t="s">
        <v>848</v>
      </c>
      <c r="E113" s="242"/>
      <c r="F113" s="242"/>
      <c r="G113" s="34">
        <v>13133</v>
      </c>
      <c r="H113" s="311"/>
      <c r="I113" s="311"/>
      <c r="J113" s="328"/>
      <c r="K113" s="329"/>
      <c r="L113" s="329"/>
      <c r="M113" s="329"/>
      <c r="N113" s="329"/>
      <c r="O113" s="329"/>
      <c r="P113" s="329"/>
      <c r="Q113" s="329"/>
      <c r="R113" s="329"/>
      <c r="S113" s="329"/>
      <c r="T113" s="329"/>
      <c r="U113" s="329"/>
      <c r="V113" s="330"/>
    </row>
    <row r="114" spans="2:22" s="18" customFormat="1" ht="15" customHeight="1" x14ac:dyDescent="0.3">
      <c r="B114" s="26" t="s">
        <v>676</v>
      </c>
      <c r="C114" s="234"/>
      <c r="D114" s="242"/>
      <c r="E114" s="242"/>
      <c r="F114" s="242"/>
      <c r="G114" s="272">
        <v>8.33</v>
      </c>
      <c r="H114" s="221" t="s">
        <v>256</v>
      </c>
      <c r="I114" s="221" t="s">
        <v>677</v>
      </c>
      <c r="J114" s="288" t="s">
        <v>678</v>
      </c>
      <c r="K114" s="289"/>
      <c r="L114" s="289"/>
      <c r="M114" s="289"/>
      <c r="N114" s="289"/>
      <c r="O114" s="289"/>
      <c r="P114" s="289"/>
      <c r="Q114" s="289"/>
      <c r="R114" s="289"/>
      <c r="S114" s="289"/>
      <c r="T114" s="289"/>
      <c r="U114" s="289"/>
      <c r="V114" s="290"/>
    </row>
    <row r="115" spans="2:22" s="18" customFormat="1" ht="15" customHeight="1" x14ac:dyDescent="0.3">
      <c r="B115" s="250" t="s">
        <v>854</v>
      </c>
      <c r="C115" s="242"/>
      <c r="D115" s="272"/>
      <c r="E115" s="242"/>
      <c r="F115" s="272"/>
      <c r="G115" s="34">
        <v>1</v>
      </c>
      <c r="H115" s="221" t="s">
        <v>256</v>
      </c>
      <c r="I115" s="45" t="s">
        <v>855</v>
      </c>
      <c r="J115" s="288" t="s">
        <v>414</v>
      </c>
      <c r="K115" s="289"/>
      <c r="L115" s="289"/>
      <c r="M115" s="289"/>
      <c r="N115" s="289"/>
      <c r="O115" s="289"/>
      <c r="P115" s="289"/>
      <c r="Q115" s="289"/>
      <c r="R115" s="289"/>
      <c r="S115" s="289"/>
      <c r="T115" s="289"/>
      <c r="U115" s="289"/>
      <c r="V115" s="290"/>
    </row>
    <row r="116" spans="2:22" s="18" customFormat="1" x14ac:dyDescent="0.3">
      <c r="B116" s="229" t="s">
        <v>856</v>
      </c>
      <c r="C116" s="232"/>
      <c r="D116" s="245"/>
      <c r="E116" s="232"/>
      <c r="F116" s="273"/>
      <c r="G116" s="272"/>
      <c r="H116" s="235" t="s">
        <v>497</v>
      </c>
      <c r="I116" s="235"/>
      <c r="J116" s="322" t="s">
        <v>857</v>
      </c>
      <c r="K116" s="323"/>
      <c r="L116" s="323"/>
      <c r="M116" s="323"/>
      <c r="N116" s="323"/>
      <c r="O116" s="323"/>
      <c r="P116" s="323"/>
      <c r="Q116" s="323"/>
      <c r="R116" s="323"/>
      <c r="S116" s="323"/>
      <c r="T116" s="323"/>
      <c r="U116" s="323"/>
      <c r="V116" s="324"/>
    </row>
    <row r="117" spans="2:22" s="18" customFormat="1" ht="15" customHeight="1" x14ac:dyDescent="0.3">
      <c r="B117" s="250" t="s">
        <v>858</v>
      </c>
      <c r="C117" s="242"/>
      <c r="D117" s="272"/>
      <c r="E117" s="242"/>
      <c r="F117" s="242"/>
      <c r="G117" s="272"/>
      <c r="H117" s="221" t="s">
        <v>264</v>
      </c>
      <c r="I117" s="221"/>
      <c r="J117" s="288" t="s">
        <v>859</v>
      </c>
      <c r="K117" s="289"/>
      <c r="L117" s="289"/>
      <c r="M117" s="289"/>
      <c r="N117" s="289"/>
      <c r="O117" s="289"/>
      <c r="P117" s="289"/>
      <c r="Q117" s="289"/>
      <c r="R117" s="289"/>
      <c r="S117" s="289"/>
      <c r="T117" s="289"/>
      <c r="U117" s="289"/>
      <c r="V117" s="290"/>
    </row>
    <row r="118" spans="2:22" s="18" customFormat="1" ht="15" customHeight="1" x14ac:dyDescent="0.3">
      <c r="B118" s="26" t="s">
        <v>721</v>
      </c>
      <c r="C118" s="242"/>
      <c r="D118" s="242"/>
      <c r="E118" s="242"/>
      <c r="F118" s="242"/>
      <c r="G118" s="34">
        <v>100000</v>
      </c>
      <c r="H118" s="221" t="s">
        <v>256</v>
      </c>
      <c r="I118" s="265" t="s">
        <v>722</v>
      </c>
      <c r="J118" s="288" t="s">
        <v>723</v>
      </c>
      <c r="K118" s="289"/>
      <c r="L118" s="289"/>
      <c r="M118" s="289"/>
      <c r="N118" s="289"/>
      <c r="O118" s="289"/>
      <c r="P118" s="289"/>
      <c r="Q118" s="289"/>
      <c r="R118" s="289"/>
      <c r="S118" s="289"/>
      <c r="T118" s="289"/>
      <c r="U118" s="289"/>
      <c r="V118" s="290"/>
    </row>
    <row r="119" spans="2:22" s="18" customFormat="1" ht="15" customHeight="1" x14ac:dyDescent="0.3">
      <c r="B119" s="250" t="s">
        <v>827</v>
      </c>
      <c r="C119" s="242"/>
      <c r="D119" s="272"/>
      <c r="E119" s="242"/>
      <c r="F119" s="242"/>
      <c r="G119" s="272"/>
      <c r="H119" s="221" t="s">
        <v>497</v>
      </c>
      <c r="I119" s="221"/>
      <c r="J119" s="288" t="s">
        <v>860</v>
      </c>
      <c r="K119" s="289"/>
      <c r="L119" s="289"/>
      <c r="M119" s="289"/>
      <c r="N119" s="289"/>
      <c r="O119" s="289"/>
      <c r="P119" s="289"/>
      <c r="Q119" s="289"/>
      <c r="R119" s="289"/>
      <c r="S119" s="289"/>
      <c r="T119" s="289"/>
      <c r="U119" s="289"/>
      <c r="V119" s="290"/>
    </row>
    <row r="120" spans="2:22" s="18" customFormat="1" ht="15" customHeight="1" x14ac:dyDescent="0.3">
      <c r="B120" s="250" t="s">
        <v>831</v>
      </c>
      <c r="C120" s="242"/>
      <c r="D120" s="242"/>
      <c r="E120" s="242"/>
      <c r="F120" s="242"/>
      <c r="G120" s="272"/>
      <c r="H120" s="221" t="s">
        <v>497</v>
      </c>
      <c r="I120" s="267"/>
      <c r="J120" s="288" t="s">
        <v>861</v>
      </c>
      <c r="K120" s="289"/>
      <c r="L120" s="289"/>
      <c r="M120" s="289"/>
      <c r="N120" s="289"/>
      <c r="O120" s="289"/>
      <c r="P120" s="289"/>
      <c r="Q120" s="289"/>
      <c r="R120" s="289"/>
      <c r="S120" s="289"/>
      <c r="T120" s="289"/>
      <c r="U120" s="289"/>
      <c r="V120" s="290"/>
    </row>
    <row r="121" spans="2:22" s="18" customFormat="1" x14ac:dyDescent="0.3">
      <c r="B121" s="250" t="s">
        <v>862</v>
      </c>
      <c r="C121" s="242"/>
      <c r="D121" s="272"/>
      <c r="E121" s="242"/>
      <c r="F121" s="242"/>
      <c r="G121" s="272"/>
      <c r="H121" s="221" t="s">
        <v>264</v>
      </c>
      <c r="I121" s="221" t="s">
        <v>863</v>
      </c>
      <c r="J121" s="288" t="s">
        <v>864</v>
      </c>
      <c r="K121" s="289"/>
      <c r="L121" s="289"/>
      <c r="M121" s="289"/>
      <c r="N121" s="289"/>
      <c r="O121" s="289"/>
      <c r="P121" s="289"/>
      <c r="Q121" s="289"/>
      <c r="R121" s="289"/>
      <c r="S121" s="289"/>
      <c r="T121" s="289"/>
      <c r="U121" s="289"/>
      <c r="V121" s="290"/>
    </row>
    <row r="122" spans="2:22" s="18" customFormat="1" x14ac:dyDescent="0.3">
      <c r="B122" s="250" t="s">
        <v>865</v>
      </c>
      <c r="C122" s="242"/>
      <c r="D122" s="272"/>
      <c r="E122" s="242"/>
      <c r="F122" s="242"/>
      <c r="G122" s="272"/>
      <c r="H122" s="221" t="s">
        <v>264</v>
      </c>
      <c r="I122" s="221" t="s">
        <v>343</v>
      </c>
      <c r="J122" s="288" t="s">
        <v>866</v>
      </c>
      <c r="K122" s="289"/>
      <c r="L122" s="289"/>
      <c r="M122" s="289"/>
      <c r="N122" s="289"/>
      <c r="O122" s="289"/>
      <c r="P122" s="289"/>
      <c r="Q122" s="289"/>
      <c r="R122" s="289"/>
      <c r="S122" s="289"/>
      <c r="T122" s="289"/>
      <c r="U122" s="289"/>
      <c r="V122" s="290"/>
    </row>
    <row r="123" spans="2:22" s="18" customFormat="1" x14ac:dyDescent="0.3">
      <c r="B123" s="250" t="s">
        <v>833</v>
      </c>
      <c r="C123" s="242"/>
      <c r="D123" s="272"/>
      <c r="E123" s="242"/>
      <c r="F123" s="242"/>
      <c r="G123" s="272"/>
      <c r="H123" s="221" t="s">
        <v>264</v>
      </c>
      <c r="I123" s="221" t="s">
        <v>863</v>
      </c>
      <c r="J123" s="288" t="s">
        <v>867</v>
      </c>
      <c r="K123" s="289"/>
      <c r="L123" s="289"/>
      <c r="M123" s="289"/>
      <c r="N123" s="289"/>
      <c r="O123" s="289"/>
      <c r="P123" s="289"/>
      <c r="Q123" s="289"/>
      <c r="R123" s="289"/>
      <c r="S123" s="289"/>
      <c r="T123" s="289"/>
      <c r="U123" s="289"/>
      <c r="V123" s="290"/>
    </row>
    <row r="124" spans="2:22" s="18" customFormat="1" ht="15" customHeight="1" x14ac:dyDescent="0.3">
      <c r="B124" s="250" t="s">
        <v>868</v>
      </c>
      <c r="C124" s="242"/>
      <c r="D124" s="242"/>
      <c r="E124" s="242"/>
      <c r="F124" s="242"/>
      <c r="G124" s="272"/>
      <c r="H124" s="221" t="s">
        <v>256</v>
      </c>
      <c r="I124" s="221" t="s">
        <v>265</v>
      </c>
      <c r="J124" s="288" t="s">
        <v>869</v>
      </c>
      <c r="K124" s="289"/>
      <c r="L124" s="289"/>
      <c r="M124" s="289"/>
      <c r="N124" s="289"/>
      <c r="O124" s="289"/>
      <c r="P124" s="289"/>
      <c r="Q124" s="289"/>
      <c r="R124" s="289"/>
      <c r="S124" s="289"/>
      <c r="T124" s="289"/>
      <c r="U124" s="289"/>
      <c r="V124" s="290"/>
    </row>
    <row r="125" spans="2:22" s="18" customFormat="1" ht="15" customHeight="1" x14ac:dyDescent="0.3">
      <c r="B125" s="26" t="s">
        <v>724</v>
      </c>
      <c r="C125" s="242"/>
      <c r="D125" s="242"/>
      <c r="E125" s="242"/>
      <c r="F125" s="242"/>
      <c r="G125" s="272"/>
      <c r="H125" s="221" t="s">
        <v>497</v>
      </c>
      <c r="I125" s="265" t="s">
        <v>769</v>
      </c>
      <c r="J125" s="288" t="s">
        <v>770</v>
      </c>
      <c r="K125" s="289"/>
      <c r="L125" s="289"/>
      <c r="M125" s="289"/>
      <c r="N125" s="289"/>
      <c r="O125" s="289"/>
      <c r="P125" s="289"/>
      <c r="Q125" s="289"/>
      <c r="R125" s="289"/>
      <c r="S125" s="289"/>
      <c r="T125" s="289"/>
      <c r="U125" s="289"/>
      <c r="V125" s="290"/>
    </row>
    <row r="126" spans="2:22" s="18" customFormat="1" ht="15" customHeight="1" x14ac:dyDescent="0.3">
      <c r="B126" s="26" t="s">
        <v>728</v>
      </c>
      <c r="C126" s="242"/>
      <c r="D126" s="242"/>
      <c r="E126" s="242"/>
      <c r="F126" s="242"/>
      <c r="G126" s="272">
        <v>365.25</v>
      </c>
      <c r="H126" s="221" t="s">
        <v>256</v>
      </c>
      <c r="I126" s="265" t="s">
        <v>346</v>
      </c>
      <c r="J126" s="288" t="s">
        <v>729</v>
      </c>
      <c r="K126" s="289"/>
      <c r="L126" s="289"/>
      <c r="M126" s="289"/>
      <c r="N126" s="289"/>
      <c r="O126" s="289"/>
      <c r="P126" s="289"/>
      <c r="Q126" s="289"/>
      <c r="R126" s="289"/>
      <c r="S126" s="289"/>
      <c r="T126" s="289"/>
      <c r="U126" s="289"/>
      <c r="V126" s="290"/>
    </row>
    <row r="127" spans="2:22" s="18" customFormat="1" ht="15" customHeight="1" x14ac:dyDescent="0.3">
      <c r="B127" s="250"/>
      <c r="C127" s="242"/>
      <c r="D127" s="272"/>
      <c r="E127" s="242"/>
      <c r="F127" s="242"/>
      <c r="G127" s="272"/>
      <c r="H127" s="221"/>
      <c r="I127" s="221"/>
      <c r="J127" s="288"/>
      <c r="K127" s="289"/>
      <c r="L127" s="289"/>
      <c r="M127" s="289"/>
      <c r="N127" s="289"/>
      <c r="O127" s="289"/>
      <c r="P127" s="289"/>
      <c r="Q127" s="289"/>
      <c r="R127" s="289"/>
      <c r="S127" s="289"/>
      <c r="T127" s="289"/>
      <c r="U127" s="289"/>
      <c r="V127" s="290"/>
    </row>
    <row r="128" spans="2:22" s="18" customFormat="1" x14ac:dyDescent="0.3">
      <c r="B128" s="250"/>
      <c r="C128" s="242"/>
      <c r="D128" s="242"/>
      <c r="E128" s="242"/>
      <c r="F128" s="242"/>
      <c r="G128" s="242"/>
      <c r="H128" s="221"/>
      <c r="I128" s="221"/>
      <c r="J128" s="288"/>
      <c r="K128" s="289"/>
      <c r="L128" s="289"/>
      <c r="M128" s="289"/>
      <c r="N128" s="289"/>
      <c r="O128" s="289"/>
      <c r="P128" s="289"/>
      <c r="Q128" s="289"/>
      <c r="R128" s="289"/>
      <c r="S128" s="289"/>
      <c r="T128" s="289"/>
      <c r="U128" s="289"/>
      <c r="V128" s="290"/>
    </row>
    <row r="129" spans="2:22" s="18" customFormat="1" x14ac:dyDescent="0.3">
      <c r="B129" s="250"/>
      <c r="C129" s="242"/>
      <c r="D129" s="242"/>
      <c r="E129" s="242"/>
      <c r="F129" s="242"/>
      <c r="G129" s="242"/>
      <c r="H129" s="221"/>
      <c r="I129" s="221"/>
      <c r="J129" s="288"/>
      <c r="K129" s="289"/>
      <c r="L129" s="289"/>
      <c r="M129" s="289"/>
      <c r="N129" s="289"/>
      <c r="O129" s="289"/>
      <c r="P129" s="289"/>
      <c r="Q129" s="289"/>
      <c r="R129" s="289"/>
      <c r="S129" s="289"/>
      <c r="T129" s="289"/>
      <c r="U129" s="289"/>
      <c r="V129" s="290"/>
    </row>
    <row r="130" spans="2:22" s="18" customFormat="1" ht="15" customHeight="1" x14ac:dyDescent="0.3">
      <c r="B130" s="250"/>
      <c r="C130" s="242"/>
      <c r="D130" s="242"/>
      <c r="E130" s="242"/>
      <c r="F130" s="242"/>
      <c r="G130" s="272"/>
      <c r="H130" s="221"/>
      <c r="I130" s="221"/>
      <c r="J130" s="288"/>
      <c r="K130" s="289"/>
      <c r="L130" s="289"/>
      <c r="M130" s="289"/>
      <c r="N130" s="289"/>
      <c r="O130" s="289"/>
      <c r="P130" s="289"/>
      <c r="Q130" s="289"/>
      <c r="R130" s="289"/>
      <c r="S130" s="289"/>
      <c r="T130" s="289"/>
      <c r="U130" s="289"/>
      <c r="V130" s="290"/>
    </row>
    <row r="131" spans="2:22" s="18" customFormat="1" ht="15" customHeight="1" x14ac:dyDescent="0.3">
      <c r="B131" s="250"/>
      <c r="C131" s="242"/>
      <c r="D131" s="272"/>
      <c r="E131" s="242"/>
      <c r="F131" s="242"/>
      <c r="G131" s="272"/>
      <c r="H131" s="221"/>
      <c r="I131" s="221"/>
      <c r="J131" s="288"/>
      <c r="K131" s="289"/>
      <c r="L131" s="289"/>
      <c r="M131" s="289"/>
      <c r="N131" s="289"/>
      <c r="O131" s="289"/>
      <c r="P131" s="289"/>
      <c r="Q131" s="289"/>
      <c r="R131" s="289"/>
      <c r="S131" s="289"/>
      <c r="T131" s="289"/>
      <c r="U131" s="289"/>
      <c r="V131" s="290"/>
    </row>
    <row r="132" spans="2:22" s="18" customFormat="1" ht="15" customHeight="1" x14ac:dyDescent="0.3">
      <c r="B132" s="250"/>
      <c r="C132" s="242"/>
      <c r="D132" s="272"/>
      <c r="E132" s="242"/>
      <c r="F132" s="242"/>
      <c r="G132" s="272"/>
      <c r="H132" s="221"/>
      <c r="I132" s="221"/>
      <c r="J132" s="288"/>
      <c r="K132" s="289"/>
      <c r="L132" s="289"/>
      <c r="M132" s="289"/>
      <c r="N132" s="289"/>
      <c r="O132" s="289"/>
      <c r="P132" s="289"/>
      <c r="Q132" s="289"/>
      <c r="R132" s="289"/>
      <c r="S132" s="289"/>
      <c r="T132" s="289"/>
      <c r="U132" s="289"/>
      <c r="V132" s="290"/>
    </row>
    <row r="133" spans="2:22" s="18" customFormat="1" ht="15" customHeight="1" x14ac:dyDescent="0.3">
      <c r="B133" s="250"/>
      <c r="C133" s="242"/>
      <c r="D133" s="272"/>
      <c r="E133" s="242"/>
      <c r="F133" s="242"/>
      <c r="G133" s="272"/>
      <c r="H133" s="221"/>
      <c r="I133" s="221"/>
      <c r="J133" s="288"/>
      <c r="K133" s="289"/>
      <c r="L133" s="289"/>
      <c r="M133" s="289"/>
      <c r="N133" s="289"/>
      <c r="O133" s="289"/>
      <c r="P133" s="289"/>
      <c r="Q133" s="289"/>
      <c r="R133" s="289"/>
      <c r="S133" s="289"/>
      <c r="T133" s="289"/>
      <c r="U133" s="289"/>
      <c r="V133" s="290"/>
    </row>
    <row r="134" spans="2:22" s="18" customFormat="1" ht="15" customHeight="1" x14ac:dyDescent="0.3">
      <c r="B134" s="250"/>
      <c r="C134" s="242"/>
      <c r="D134" s="242"/>
      <c r="E134" s="242"/>
      <c r="F134" s="242"/>
      <c r="G134" s="272"/>
      <c r="H134" s="221"/>
      <c r="I134" s="265"/>
      <c r="J134" s="288"/>
      <c r="K134" s="289"/>
      <c r="L134" s="289"/>
      <c r="M134" s="289"/>
      <c r="N134" s="289"/>
      <c r="O134" s="289"/>
      <c r="P134" s="289"/>
      <c r="Q134" s="289"/>
      <c r="R134" s="289"/>
      <c r="S134" s="289"/>
      <c r="T134" s="289"/>
      <c r="U134" s="289"/>
      <c r="V134" s="290"/>
    </row>
    <row r="135" spans="2:22" s="18" customFormat="1" ht="15" customHeight="1" x14ac:dyDescent="0.3">
      <c r="B135" s="250"/>
      <c r="C135" s="242"/>
      <c r="D135" s="242"/>
      <c r="E135" s="242"/>
      <c r="F135" s="242"/>
      <c r="G135" s="272"/>
      <c r="H135" s="221"/>
      <c r="I135" s="265"/>
      <c r="J135" s="288"/>
      <c r="K135" s="289"/>
      <c r="L135" s="289"/>
      <c r="M135" s="289"/>
      <c r="N135" s="289"/>
      <c r="O135" s="289"/>
      <c r="P135" s="289"/>
      <c r="Q135" s="289"/>
      <c r="R135" s="289"/>
      <c r="S135" s="289"/>
      <c r="T135" s="289"/>
      <c r="U135" s="289"/>
      <c r="V135" s="290"/>
    </row>
    <row r="137" spans="2:22" ht="45" customHeight="1" x14ac:dyDescent="0.3"/>
    <row r="138" spans="2:22" ht="15" customHeight="1" x14ac:dyDescent="0.3"/>
    <row r="139" spans="2:22" ht="15" customHeight="1" x14ac:dyDescent="0.3"/>
  </sheetData>
  <mergeCells count="93">
    <mergeCell ref="F14:F30"/>
    <mergeCell ref="B13:B30"/>
    <mergeCell ref="C14:C30"/>
    <mergeCell ref="C84:C97"/>
    <mergeCell ref="B84:B97"/>
    <mergeCell ref="B35:B36"/>
    <mergeCell ref="B71:B72"/>
    <mergeCell ref="C71:C72"/>
    <mergeCell ref="C63:C70"/>
    <mergeCell ref="C40:H40"/>
    <mergeCell ref="G58:K58"/>
    <mergeCell ref="B79:V79"/>
    <mergeCell ref="J80:V80"/>
    <mergeCell ref="B60:B62"/>
    <mergeCell ref="C60:C62"/>
    <mergeCell ref="G67:K67"/>
    <mergeCell ref="A41:A45"/>
    <mergeCell ref="C41:H41"/>
    <mergeCell ref="C42:H42"/>
    <mergeCell ref="C43:H43"/>
    <mergeCell ref="C44:H44"/>
    <mergeCell ref="C45:H45"/>
    <mergeCell ref="A46:A55"/>
    <mergeCell ref="C46:H46"/>
    <mergeCell ref="C47:H47"/>
    <mergeCell ref="C48:H48"/>
    <mergeCell ref="C49:H49"/>
    <mergeCell ref="C50:H50"/>
    <mergeCell ref="C51:H51"/>
    <mergeCell ref="C52:H52"/>
    <mergeCell ref="C53:H53"/>
    <mergeCell ref="C54:H54"/>
    <mergeCell ref="C55:H55"/>
    <mergeCell ref="J130:V130"/>
    <mergeCell ref="J119:V119"/>
    <mergeCell ref="J120:V120"/>
    <mergeCell ref="J121:V121"/>
    <mergeCell ref="J122:V122"/>
    <mergeCell ref="J123:V123"/>
    <mergeCell ref="J124:V124"/>
    <mergeCell ref="J125:V125"/>
    <mergeCell ref="J126:V126"/>
    <mergeCell ref="J127:V127"/>
    <mergeCell ref="J128:V128"/>
    <mergeCell ref="J129:V129"/>
    <mergeCell ref="B6:B7"/>
    <mergeCell ref="E14:E15"/>
    <mergeCell ref="E16:E24"/>
    <mergeCell ref="E25:E27"/>
    <mergeCell ref="E28:E30"/>
    <mergeCell ref="D14:D30"/>
    <mergeCell ref="J117:V117"/>
    <mergeCell ref="J118:V118"/>
    <mergeCell ref="J98:V98"/>
    <mergeCell ref="J115:V115"/>
    <mergeCell ref="J114:V114"/>
    <mergeCell ref="J116:V116"/>
    <mergeCell ref="J131:V131"/>
    <mergeCell ref="J132:V132"/>
    <mergeCell ref="J133:V133"/>
    <mergeCell ref="J134:V134"/>
    <mergeCell ref="J135:V135"/>
    <mergeCell ref="J82:V82"/>
    <mergeCell ref="G73:K73"/>
    <mergeCell ref="G61:K61"/>
    <mergeCell ref="G62:K62"/>
    <mergeCell ref="G71:K71"/>
    <mergeCell ref="G68:K68"/>
    <mergeCell ref="E63:E70"/>
    <mergeCell ref="B63:B70"/>
    <mergeCell ref="G60:K60"/>
    <mergeCell ref="G59:K59"/>
    <mergeCell ref="J81:V81"/>
    <mergeCell ref="G70:K70"/>
    <mergeCell ref="G72:K72"/>
    <mergeCell ref="G63:K63"/>
    <mergeCell ref="G64:K64"/>
    <mergeCell ref="G69:K69"/>
    <mergeCell ref="D63:D66"/>
    <mergeCell ref="G65:K65"/>
    <mergeCell ref="G66:K66"/>
    <mergeCell ref="G74:K74"/>
    <mergeCell ref="D67:D68"/>
    <mergeCell ref="J83:V83"/>
    <mergeCell ref="H84:H97"/>
    <mergeCell ref="I84:I97"/>
    <mergeCell ref="J84:V97"/>
    <mergeCell ref="B100:B113"/>
    <mergeCell ref="C100:C113"/>
    <mergeCell ref="H100:H113"/>
    <mergeCell ref="I100:I113"/>
    <mergeCell ref="J99:V99"/>
    <mergeCell ref="J100:V113"/>
  </mergeCells>
  <conditionalFormatting sqref="C81:G84 C98:G99 E85:G85 C119:G124 C127:G135 E100:F111 E86:F97 D114 D69:D70 F69:F70 E71:F72 C115:G117">
    <cfRule type="cellIs" dxfId="1790" priority="17" operator="notEqual">
      <formula>""</formula>
    </cfRule>
  </conditionalFormatting>
  <conditionalFormatting sqref="E112:F114">
    <cfRule type="cellIs" dxfId="1789" priority="16" operator="notEqual">
      <formula>""</formula>
    </cfRule>
  </conditionalFormatting>
  <conditionalFormatting sqref="C118:G118">
    <cfRule type="cellIs" dxfId="1788" priority="15" operator="notEqual">
      <formula>""</formula>
    </cfRule>
  </conditionalFormatting>
  <conditionalFormatting sqref="C125:G126">
    <cfRule type="cellIs" dxfId="1787" priority="14" operator="notEqual">
      <formula>""</formula>
    </cfRule>
  </conditionalFormatting>
  <conditionalFormatting sqref="C100">
    <cfRule type="cellIs" dxfId="1786" priority="13" operator="notEqual">
      <formula>""</formula>
    </cfRule>
  </conditionalFormatting>
  <conditionalFormatting sqref="G114">
    <cfRule type="cellIs" dxfId="1785" priority="12" operator="notEqual">
      <formula>""</formula>
    </cfRule>
  </conditionalFormatting>
  <conditionalFormatting sqref="C63:E63">
    <cfRule type="cellIs" dxfId="1784" priority="11" operator="notEqual">
      <formula>""</formula>
    </cfRule>
  </conditionalFormatting>
  <conditionalFormatting sqref="C73:F73">
    <cfRule type="cellIs" dxfId="1783" priority="10" operator="notEqual">
      <formula>""</formula>
    </cfRule>
  </conditionalFormatting>
  <conditionalFormatting sqref="E60:F62">
    <cfRule type="cellIs" dxfId="1782" priority="8" operator="notEqual">
      <formula>""</formula>
    </cfRule>
  </conditionalFormatting>
  <conditionalFormatting sqref="D85:D97">
    <cfRule type="cellIs" dxfId="1781" priority="7" operator="notEqual">
      <formula>""</formula>
    </cfRule>
  </conditionalFormatting>
  <conditionalFormatting sqref="G86:G97">
    <cfRule type="cellIs" dxfId="1780" priority="6" operator="notEqual">
      <formula>""</formula>
    </cfRule>
  </conditionalFormatting>
  <conditionalFormatting sqref="D100">
    <cfRule type="cellIs" dxfId="1779" priority="5" operator="notEqual">
      <formula>""</formula>
    </cfRule>
  </conditionalFormatting>
  <conditionalFormatting sqref="D101:D113">
    <cfRule type="cellIs" dxfId="1778" priority="4" operator="notEqual">
      <formula>""</formula>
    </cfRule>
  </conditionalFormatting>
  <conditionalFormatting sqref="G100:G113">
    <cfRule type="cellIs" dxfId="1777" priority="3" operator="notEqual">
      <formula>""</formula>
    </cfRule>
  </conditionalFormatting>
  <conditionalFormatting sqref="F63:F68">
    <cfRule type="cellIs" dxfId="1776" priority="2" operator="notEqual">
      <formula>""</formula>
    </cfRule>
  </conditionalFormatting>
  <conditionalFormatting sqref="C74:F74">
    <cfRule type="cellIs" dxfId="1775" priority="1" operator="notEqual">
      <formula>""</formula>
    </cfRule>
  </conditionalFormatting>
  <hyperlinks>
    <hyperlink ref="K11" location="_ftn1" display="_ftn1"/>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3"/>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Controls Cent. Dom. Hot Water</v>
      </c>
    </row>
    <row r="2" spans="2:9" x14ac:dyDescent="0.3">
      <c r="B2" s="18" t="s">
        <v>191</v>
      </c>
      <c r="C2" s="24" t="s">
        <v>870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26"/>
      <c r="E13" s="221" t="s">
        <v>280</v>
      </c>
      <c r="G13" s="222"/>
      <c r="H13" s="222"/>
      <c r="I13" s="5"/>
    </row>
    <row r="14" spans="2:9" x14ac:dyDescent="0.3">
      <c r="B14" s="360"/>
      <c r="C14" s="222" t="s">
        <v>252</v>
      </c>
      <c r="D14" s="26"/>
      <c r="E14" s="38">
        <v>1200</v>
      </c>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871</v>
      </c>
      <c r="D26" s="345"/>
      <c r="E26" s="345"/>
      <c r="F26" s="345"/>
      <c r="G26" s="345"/>
      <c r="H26" s="346"/>
      <c r="P26" s="31"/>
      <c r="Q26" s="31"/>
    </row>
    <row r="27" spans="1:17" x14ac:dyDescent="0.3">
      <c r="A27" s="301"/>
      <c r="B27" s="30" t="s">
        <v>212</v>
      </c>
      <c r="C27" s="344" t="s">
        <v>365</v>
      </c>
      <c r="D27" s="345"/>
      <c r="E27" s="345"/>
      <c r="F27" s="345"/>
      <c r="G27" s="345"/>
      <c r="H27" s="346"/>
      <c r="P27" s="31"/>
      <c r="Q27" s="31"/>
    </row>
    <row r="28" spans="1:17" x14ac:dyDescent="0.3">
      <c r="A28" s="301"/>
      <c r="B28" s="30" t="s">
        <v>213</v>
      </c>
      <c r="C28" s="344" t="s">
        <v>872</v>
      </c>
      <c r="D28" s="345"/>
      <c r="E28" s="345"/>
      <c r="F28" s="345"/>
      <c r="G28" s="345"/>
      <c r="H28" s="346"/>
      <c r="P28" s="31"/>
      <c r="Q28" s="31"/>
    </row>
    <row r="29" spans="1:17" x14ac:dyDescent="0.3">
      <c r="A29" s="301"/>
      <c r="B29" s="30" t="s">
        <v>214</v>
      </c>
      <c r="C29" s="344" t="s">
        <v>873</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874</v>
      </c>
      <c r="C55" s="242"/>
      <c r="D55" s="242"/>
      <c r="E55" s="242"/>
      <c r="F55" s="242"/>
      <c r="G55" s="33">
        <v>651</v>
      </c>
      <c r="H55" s="221" t="s">
        <v>256</v>
      </c>
      <c r="I55" s="221" t="s">
        <v>434</v>
      </c>
      <c r="J55" s="288" t="s">
        <v>875</v>
      </c>
      <c r="K55" s="289"/>
      <c r="L55" s="289"/>
      <c r="M55" s="289"/>
      <c r="N55" s="289"/>
      <c r="O55" s="289"/>
      <c r="P55" s="289"/>
      <c r="Q55" s="289"/>
      <c r="R55" s="289"/>
      <c r="S55" s="289"/>
      <c r="T55" s="289"/>
      <c r="U55" s="289"/>
      <c r="V55" s="290"/>
    </row>
    <row r="56" spans="2:22" ht="15" customHeight="1" x14ac:dyDescent="0.3">
      <c r="B56" s="250" t="s">
        <v>876</v>
      </c>
      <c r="C56" s="242"/>
      <c r="D56" s="242"/>
      <c r="E56" s="242"/>
      <c r="F56" s="242"/>
      <c r="G56" s="242"/>
      <c r="H56" s="221" t="s">
        <v>497</v>
      </c>
      <c r="I56" s="221" t="s">
        <v>877</v>
      </c>
      <c r="J56" s="288" t="s">
        <v>770</v>
      </c>
      <c r="K56" s="289"/>
      <c r="L56" s="289"/>
      <c r="M56" s="289"/>
      <c r="N56" s="289"/>
      <c r="O56" s="289"/>
      <c r="P56" s="289"/>
      <c r="Q56" s="289"/>
      <c r="R56" s="289"/>
      <c r="S56" s="289"/>
      <c r="T56" s="289"/>
      <c r="U56" s="289"/>
      <c r="V56" s="290"/>
    </row>
    <row r="57" spans="2:22" ht="15" customHeight="1" x14ac:dyDescent="0.3">
      <c r="B57" s="250" t="s">
        <v>878</v>
      </c>
      <c r="C57" s="242"/>
      <c r="D57" s="242"/>
      <c r="E57" s="242"/>
      <c r="F57" s="242"/>
      <c r="G57" s="242">
        <v>55.9</v>
      </c>
      <c r="H57" s="221" t="s">
        <v>256</v>
      </c>
      <c r="I57" s="221" t="s">
        <v>877</v>
      </c>
      <c r="J57" s="288" t="s">
        <v>879</v>
      </c>
      <c r="K57" s="289"/>
      <c r="L57" s="289"/>
      <c r="M57" s="289"/>
      <c r="N57" s="289"/>
      <c r="O57" s="289"/>
      <c r="P57" s="289"/>
      <c r="Q57" s="289"/>
      <c r="R57" s="289"/>
      <c r="S57" s="289"/>
      <c r="T57" s="289"/>
      <c r="U57" s="289"/>
      <c r="V57" s="290"/>
    </row>
    <row r="58" spans="2:22" ht="15" customHeight="1" x14ac:dyDescent="0.3">
      <c r="B58" s="250" t="s">
        <v>880</v>
      </c>
      <c r="C58" s="242"/>
      <c r="D58" s="242"/>
      <c r="E58" s="242"/>
      <c r="F58" s="242"/>
      <c r="G58" s="242"/>
      <c r="H58" s="221" t="s">
        <v>264</v>
      </c>
      <c r="I58" s="221"/>
      <c r="J58" s="288" t="s">
        <v>881</v>
      </c>
      <c r="K58" s="289"/>
      <c r="L58" s="289"/>
      <c r="M58" s="289"/>
      <c r="N58" s="289"/>
      <c r="O58" s="289"/>
      <c r="P58" s="289"/>
      <c r="Q58" s="289"/>
      <c r="R58" s="289"/>
      <c r="S58" s="289"/>
      <c r="T58" s="289"/>
      <c r="U58" s="289"/>
      <c r="V58" s="290"/>
    </row>
    <row r="59" spans="2:22" ht="15" customHeight="1" x14ac:dyDescent="0.3">
      <c r="B59" s="250" t="s">
        <v>728</v>
      </c>
      <c r="C59" s="242"/>
      <c r="D59" s="242"/>
      <c r="E59" s="242"/>
      <c r="F59" s="242"/>
      <c r="G59" s="242">
        <v>365.25</v>
      </c>
      <c r="H59" s="221" t="s">
        <v>256</v>
      </c>
      <c r="I59" s="221" t="s">
        <v>346</v>
      </c>
      <c r="J59" s="218" t="s">
        <v>729</v>
      </c>
      <c r="K59" s="219"/>
      <c r="L59" s="219"/>
      <c r="M59" s="219"/>
      <c r="N59" s="219"/>
      <c r="O59" s="219"/>
      <c r="P59" s="219"/>
      <c r="Q59" s="219"/>
      <c r="R59" s="219"/>
      <c r="S59" s="219"/>
      <c r="T59" s="219"/>
      <c r="U59" s="219"/>
      <c r="V59" s="220"/>
    </row>
    <row r="61" spans="2:22" ht="45" customHeight="1" x14ac:dyDescent="0.3"/>
    <row r="62" spans="2:22" ht="15" customHeight="1" x14ac:dyDescent="0.3"/>
    <row r="63" spans="2:22" ht="15" customHeight="1" x14ac:dyDescent="0.3"/>
  </sheetData>
  <mergeCells count="25">
    <mergeCell ref="B13:B14"/>
    <mergeCell ref="J57:V57"/>
    <mergeCell ref="J58:V58"/>
    <mergeCell ref="C25:H25"/>
    <mergeCell ref="A26:A30"/>
    <mergeCell ref="C26:H26"/>
    <mergeCell ref="C27:H27"/>
    <mergeCell ref="C28:H28"/>
    <mergeCell ref="C29:H29"/>
    <mergeCell ref="C30:H30"/>
    <mergeCell ref="B53:V53"/>
    <mergeCell ref="J54:V54"/>
    <mergeCell ref="J55:V55"/>
    <mergeCell ref="J56:V56"/>
    <mergeCell ref="A31:A40"/>
    <mergeCell ref="C31:H31"/>
    <mergeCell ref="C32:H32"/>
    <mergeCell ref="C38:H38"/>
    <mergeCell ref="C39:H39"/>
    <mergeCell ref="C40:H40"/>
    <mergeCell ref="C33:H33"/>
    <mergeCell ref="C34:H34"/>
    <mergeCell ref="C35:H35"/>
    <mergeCell ref="C36:H36"/>
    <mergeCell ref="C37:H37"/>
  </mergeCells>
  <conditionalFormatting sqref="C55:G59">
    <cfRule type="cellIs" dxfId="1774"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74"/>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MID(CELL("Filename",K7),SEARCH("]",CELL("Filename",K7),1)+1,100)</f>
        <v>Pool Covers</v>
      </c>
    </row>
    <row r="2" spans="2:11" x14ac:dyDescent="0.3">
      <c r="B2" s="18" t="s">
        <v>191</v>
      </c>
      <c r="C2" s="44" t="s">
        <v>882</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6</v>
      </c>
      <c r="I6" s="26"/>
      <c r="J6" s="26"/>
      <c r="K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333" t="s">
        <v>241</v>
      </c>
      <c r="C13" s="222" t="s">
        <v>242</v>
      </c>
      <c r="D13" s="26"/>
      <c r="E13" s="26"/>
      <c r="F13" s="26"/>
      <c r="G13" s="222" t="s">
        <v>280</v>
      </c>
      <c r="I13" s="222"/>
      <c r="J13" s="222"/>
      <c r="K13" s="5"/>
    </row>
    <row r="14" spans="2:11" x14ac:dyDescent="0.3">
      <c r="B14" s="333"/>
      <c r="C14" s="333" t="s">
        <v>252</v>
      </c>
      <c r="D14" s="333" t="s">
        <v>883</v>
      </c>
      <c r="E14" s="222" t="s">
        <v>884</v>
      </c>
      <c r="F14" s="26"/>
      <c r="G14" s="38" t="s">
        <v>885</v>
      </c>
      <c r="I14" s="4"/>
      <c r="J14" s="4"/>
      <c r="K14" s="46"/>
    </row>
    <row r="15" spans="2:11" x14ac:dyDescent="0.3">
      <c r="B15" s="333"/>
      <c r="C15" s="333"/>
      <c r="D15" s="333"/>
      <c r="E15" s="222" t="s">
        <v>886</v>
      </c>
      <c r="F15" s="26"/>
      <c r="G15" s="38" t="s">
        <v>887</v>
      </c>
    </row>
    <row r="16" spans="2:11" x14ac:dyDescent="0.3">
      <c r="B16" s="4"/>
      <c r="C16" s="4"/>
      <c r="D16" s="4"/>
      <c r="E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303" t="s">
        <v>209</v>
      </c>
      <c r="D26" s="304"/>
      <c r="E26" s="304"/>
      <c r="F26" s="304"/>
      <c r="G26" s="304"/>
      <c r="H26" s="305"/>
    </row>
    <row r="27" spans="1:17" ht="15" customHeight="1" x14ac:dyDescent="0.3">
      <c r="A27" s="300" t="s">
        <v>210</v>
      </c>
      <c r="B27" s="30" t="s">
        <v>211</v>
      </c>
      <c r="C27" s="291"/>
      <c r="D27" s="292"/>
      <c r="E27" s="292"/>
      <c r="F27" s="292"/>
      <c r="G27" s="292"/>
      <c r="H27" s="293"/>
      <c r="P27" s="31"/>
      <c r="Q27" s="31"/>
    </row>
    <row r="28" spans="1:17" x14ac:dyDescent="0.3">
      <c r="A28" s="301"/>
      <c r="B28" s="30" t="s">
        <v>212</v>
      </c>
      <c r="C28" s="291"/>
      <c r="D28" s="292"/>
      <c r="E28" s="292"/>
      <c r="F28" s="292"/>
      <c r="G28" s="292"/>
      <c r="H28" s="293"/>
      <c r="P28" s="31"/>
      <c r="Q28" s="31"/>
    </row>
    <row r="29" spans="1:17" x14ac:dyDescent="0.3">
      <c r="A29" s="301"/>
      <c r="B29" s="30" t="s">
        <v>213</v>
      </c>
      <c r="C29" s="344" t="s">
        <v>888</v>
      </c>
      <c r="D29" s="345"/>
      <c r="E29" s="345"/>
      <c r="F29" s="345"/>
      <c r="G29" s="345"/>
      <c r="H29" s="346"/>
      <c r="P29" s="31"/>
      <c r="Q29" s="31"/>
    </row>
    <row r="30" spans="1:17" x14ac:dyDescent="0.3">
      <c r="A30" s="301"/>
      <c r="B30" s="30" t="s">
        <v>214</v>
      </c>
      <c r="C30" s="344" t="s">
        <v>889</v>
      </c>
      <c r="D30" s="345"/>
      <c r="E30" s="345"/>
      <c r="F30" s="345"/>
      <c r="G30" s="345"/>
      <c r="H30" s="346"/>
      <c r="P30" s="1"/>
      <c r="Q30" s="1"/>
    </row>
    <row r="31" spans="1:17" x14ac:dyDescent="0.3">
      <c r="A31" s="302"/>
      <c r="B31" s="30" t="s">
        <v>215</v>
      </c>
      <c r="C31" s="344" t="s">
        <v>890</v>
      </c>
      <c r="D31" s="345"/>
      <c r="E31" s="345"/>
      <c r="F31" s="345"/>
      <c r="G31" s="345"/>
      <c r="H31" s="346"/>
      <c r="P31" s="31"/>
      <c r="Q31" s="31"/>
    </row>
    <row r="32" spans="1:17" ht="15" customHeight="1" x14ac:dyDescent="0.3">
      <c r="A32" s="300" t="s">
        <v>216</v>
      </c>
      <c r="B32" s="30" t="s">
        <v>217</v>
      </c>
      <c r="C32" s="291"/>
      <c r="D32" s="292"/>
      <c r="E32" s="292"/>
      <c r="F32" s="292"/>
      <c r="G32" s="292"/>
      <c r="H32" s="293"/>
      <c r="P32" s="31"/>
      <c r="Q32" s="31"/>
    </row>
    <row r="33" spans="1:17" x14ac:dyDescent="0.3">
      <c r="A33" s="301"/>
      <c r="B33" s="30" t="s">
        <v>218</v>
      </c>
      <c r="C33" s="291"/>
      <c r="D33" s="292"/>
      <c r="E33" s="292"/>
      <c r="F33" s="292"/>
      <c r="G33" s="292"/>
      <c r="H33" s="293"/>
      <c r="P33" s="31"/>
      <c r="Q33" s="31"/>
    </row>
    <row r="34" spans="1:17" x14ac:dyDescent="0.3">
      <c r="A34" s="301"/>
      <c r="B34" s="30" t="s">
        <v>219</v>
      </c>
      <c r="C34" s="291"/>
      <c r="D34" s="292"/>
      <c r="E34" s="292"/>
      <c r="F34" s="292"/>
      <c r="G34" s="292"/>
      <c r="H34" s="293"/>
      <c r="P34" s="31"/>
      <c r="Q34" s="31"/>
    </row>
    <row r="35" spans="1:17" x14ac:dyDescent="0.3">
      <c r="A35" s="301"/>
      <c r="B35" s="30" t="s">
        <v>220</v>
      </c>
      <c r="C35" s="291"/>
      <c r="D35" s="292"/>
      <c r="E35" s="292"/>
      <c r="F35" s="292"/>
      <c r="G35" s="292"/>
      <c r="H35" s="293"/>
      <c r="P35" s="31"/>
      <c r="Q35" s="31"/>
    </row>
    <row r="36" spans="1:17" x14ac:dyDescent="0.3">
      <c r="A36" s="301"/>
      <c r="B36" s="30" t="s">
        <v>221</v>
      </c>
      <c r="C36" s="291"/>
      <c r="D36" s="292"/>
      <c r="E36" s="292"/>
      <c r="F36" s="292"/>
      <c r="G36" s="292"/>
      <c r="H36" s="293"/>
      <c r="P36" s="31"/>
      <c r="Q36" s="31"/>
    </row>
    <row r="37" spans="1:17" x14ac:dyDescent="0.3">
      <c r="A37" s="301"/>
      <c r="B37" s="30" t="s">
        <v>222</v>
      </c>
      <c r="C37" s="291"/>
      <c r="D37" s="292"/>
      <c r="E37" s="292"/>
      <c r="F37" s="292"/>
      <c r="G37" s="292"/>
      <c r="H37" s="293"/>
      <c r="P37" s="31"/>
      <c r="Q37" s="31"/>
    </row>
    <row r="38" spans="1:17" x14ac:dyDescent="0.3">
      <c r="A38" s="301"/>
      <c r="B38" s="30" t="s">
        <v>223</v>
      </c>
      <c r="C38" s="291"/>
      <c r="D38" s="292"/>
      <c r="E38" s="292"/>
      <c r="F38" s="292"/>
      <c r="G38" s="292"/>
      <c r="H38" s="293"/>
      <c r="P38" s="31"/>
      <c r="Q38" s="31"/>
    </row>
    <row r="39" spans="1:17" x14ac:dyDescent="0.3">
      <c r="A39" s="301"/>
      <c r="B39" s="30" t="s">
        <v>224</v>
      </c>
      <c r="C39" s="291"/>
      <c r="D39" s="292"/>
      <c r="E39" s="292"/>
      <c r="F39" s="292"/>
      <c r="G39" s="292"/>
      <c r="H39" s="293"/>
    </row>
    <row r="40" spans="1:17" x14ac:dyDescent="0.3">
      <c r="A40" s="301"/>
      <c r="B40" s="30" t="s">
        <v>225</v>
      </c>
      <c r="C40" s="291"/>
      <c r="D40" s="292"/>
      <c r="E40" s="292"/>
      <c r="F40" s="292"/>
      <c r="G40" s="292"/>
      <c r="H40" s="293"/>
    </row>
    <row r="41" spans="1:17" x14ac:dyDescent="0.3">
      <c r="A41" s="302"/>
      <c r="B41" s="30" t="s">
        <v>226</v>
      </c>
      <c r="C41" s="291"/>
      <c r="D41" s="292"/>
      <c r="E41" s="292"/>
      <c r="F41" s="292"/>
      <c r="G41" s="292"/>
      <c r="H41" s="293"/>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294" t="s">
        <v>230</v>
      </c>
      <c r="C54" s="295"/>
      <c r="D54" s="295"/>
      <c r="E54" s="295"/>
      <c r="F54" s="295"/>
      <c r="G54" s="295"/>
      <c r="H54" s="295"/>
      <c r="I54" s="295"/>
      <c r="J54" s="295"/>
      <c r="K54" s="295"/>
      <c r="L54" s="295"/>
      <c r="M54" s="295"/>
      <c r="N54" s="295"/>
      <c r="O54" s="295"/>
      <c r="P54" s="295"/>
      <c r="Q54" s="295"/>
      <c r="R54" s="295"/>
      <c r="S54" s="295"/>
      <c r="T54" s="295"/>
      <c r="U54" s="295"/>
      <c r="V54" s="296"/>
    </row>
    <row r="55" spans="2:22" ht="33" customHeight="1" x14ac:dyDescent="0.3">
      <c r="B55" s="228" t="s">
        <v>231</v>
      </c>
      <c r="C55" s="17" t="s">
        <v>200</v>
      </c>
      <c r="D55" s="17" t="s">
        <v>195</v>
      </c>
      <c r="E55" s="17" t="s">
        <v>232</v>
      </c>
      <c r="F55" s="17" t="s">
        <v>233</v>
      </c>
      <c r="G55" s="17" t="s">
        <v>234</v>
      </c>
      <c r="H55" s="17" t="s">
        <v>235</v>
      </c>
      <c r="I55" s="228" t="s">
        <v>236</v>
      </c>
      <c r="J55" s="297" t="s">
        <v>237</v>
      </c>
      <c r="K55" s="298"/>
      <c r="L55" s="298"/>
      <c r="M55" s="298"/>
      <c r="N55" s="298"/>
      <c r="O55" s="298"/>
      <c r="P55" s="298"/>
      <c r="Q55" s="298"/>
      <c r="R55" s="298"/>
      <c r="S55" s="298"/>
      <c r="T55" s="298"/>
      <c r="U55" s="298"/>
      <c r="V55" s="299"/>
    </row>
    <row r="56" spans="2:22" ht="15" customHeight="1" x14ac:dyDescent="0.3">
      <c r="B56" s="306" t="s">
        <v>891</v>
      </c>
      <c r="C56" s="312" t="s">
        <v>892</v>
      </c>
      <c r="D56" s="242" t="s">
        <v>893</v>
      </c>
      <c r="E56" s="242"/>
      <c r="F56" s="242"/>
      <c r="G56" s="242">
        <v>0.37</v>
      </c>
      <c r="H56" s="309" t="s">
        <v>256</v>
      </c>
      <c r="I56" s="414" t="s">
        <v>894</v>
      </c>
      <c r="J56" s="322" t="s">
        <v>895</v>
      </c>
      <c r="K56" s="323"/>
      <c r="L56" s="323"/>
      <c r="M56" s="323"/>
      <c r="N56" s="323"/>
      <c r="O56" s="323"/>
      <c r="P56" s="323"/>
      <c r="Q56" s="323"/>
      <c r="R56" s="323"/>
      <c r="S56" s="323"/>
      <c r="T56" s="323"/>
      <c r="U56" s="323"/>
      <c r="V56" s="324"/>
    </row>
    <row r="57" spans="2:22" ht="15" customHeight="1" x14ac:dyDescent="0.3">
      <c r="B57" s="307"/>
      <c r="C57" s="313"/>
      <c r="D57" s="242" t="s">
        <v>896</v>
      </c>
      <c r="E57" s="242"/>
      <c r="F57" s="242"/>
      <c r="G57" s="242">
        <v>0.21</v>
      </c>
      <c r="H57" s="310"/>
      <c r="I57" s="415"/>
      <c r="J57" s="325"/>
      <c r="K57" s="347"/>
      <c r="L57" s="347"/>
      <c r="M57" s="347"/>
      <c r="N57" s="347"/>
      <c r="O57" s="347"/>
      <c r="P57" s="347"/>
      <c r="Q57" s="347"/>
      <c r="R57" s="347"/>
      <c r="S57" s="347"/>
      <c r="T57" s="347"/>
      <c r="U57" s="347"/>
      <c r="V57" s="327"/>
    </row>
    <row r="58" spans="2:22" ht="15" customHeight="1" x14ac:dyDescent="0.3">
      <c r="B58" s="307"/>
      <c r="C58" s="313"/>
      <c r="D58" s="242" t="s">
        <v>897</v>
      </c>
      <c r="E58" s="242"/>
      <c r="F58" s="242"/>
      <c r="G58" s="272">
        <v>0.77</v>
      </c>
      <c r="H58" s="310"/>
      <c r="I58" s="415"/>
      <c r="J58" s="325"/>
      <c r="K58" s="347"/>
      <c r="L58" s="347"/>
      <c r="M58" s="347"/>
      <c r="N58" s="347"/>
      <c r="O58" s="347"/>
      <c r="P58" s="347"/>
      <c r="Q58" s="347"/>
      <c r="R58" s="347"/>
      <c r="S58" s="347"/>
      <c r="T58" s="347"/>
      <c r="U58" s="347"/>
      <c r="V58" s="327"/>
    </row>
    <row r="59" spans="2:22" ht="15" customHeight="1" x14ac:dyDescent="0.3">
      <c r="B59" s="307"/>
      <c r="C59" s="313"/>
      <c r="D59" s="272" t="s">
        <v>898</v>
      </c>
      <c r="E59" s="242"/>
      <c r="F59" s="242"/>
      <c r="G59" s="272">
        <v>0.92</v>
      </c>
      <c r="H59" s="310"/>
      <c r="I59" s="415"/>
      <c r="J59" s="325"/>
      <c r="K59" s="347"/>
      <c r="L59" s="347"/>
      <c r="M59" s="347"/>
      <c r="N59" s="347"/>
      <c r="O59" s="347"/>
      <c r="P59" s="347"/>
      <c r="Q59" s="347"/>
      <c r="R59" s="347"/>
      <c r="S59" s="347"/>
      <c r="T59" s="347"/>
      <c r="U59" s="347"/>
      <c r="V59" s="327"/>
    </row>
    <row r="60" spans="2:22" ht="15" customHeight="1" x14ac:dyDescent="0.3">
      <c r="B60" s="307"/>
      <c r="C60" s="313"/>
      <c r="D60" s="272" t="s">
        <v>899</v>
      </c>
      <c r="E60" s="242"/>
      <c r="F60" s="242"/>
      <c r="G60" s="272">
        <v>2.27</v>
      </c>
      <c r="H60" s="310"/>
      <c r="I60" s="415"/>
      <c r="J60" s="325"/>
      <c r="K60" s="347"/>
      <c r="L60" s="347"/>
      <c r="M60" s="347"/>
      <c r="N60" s="347"/>
      <c r="O60" s="347"/>
      <c r="P60" s="347"/>
      <c r="Q60" s="347"/>
      <c r="R60" s="347"/>
      <c r="S60" s="347"/>
      <c r="T60" s="347"/>
      <c r="U60" s="347"/>
      <c r="V60" s="327"/>
    </row>
    <row r="61" spans="2:22" ht="15" customHeight="1" x14ac:dyDescent="0.3">
      <c r="B61" s="308"/>
      <c r="C61" s="314"/>
      <c r="D61" s="272" t="s">
        <v>900</v>
      </c>
      <c r="E61" s="242"/>
      <c r="F61" s="242"/>
      <c r="G61" s="277">
        <v>0.9</v>
      </c>
      <c r="H61" s="311"/>
      <c r="I61" s="416"/>
      <c r="J61" s="328"/>
      <c r="K61" s="329"/>
      <c r="L61" s="329"/>
      <c r="M61" s="329"/>
      <c r="N61" s="329"/>
      <c r="O61" s="329"/>
      <c r="P61" s="329"/>
      <c r="Q61" s="329"/>
      <c r="R61" s="329"/>
      <c r="S61" s="329"/>
      <c r="T61" s="329"/>
      <c r="U61" s="329"/>
      <c r="V61" s="330"/>
    </row>
    <row r="62" spans="2:22" ht="15" customHeight="1" x14ac:dyDescent="0.3">
      <c r="B62" s="250" t="s">
        <v>901</v>
      </c>
      <c r="C62" s="242"/>
      <c r="D62" s="242"/>
      <c r="E62" s="242"/>
      <c r="F62" s="242"/>
      <c r="G62" s="242"/>
      <c r="H62" s="221" t="s">
        <v>264</v>
      </c>
      <c r="I62" s="221" t="s">
        <v>902</v>
      </c>
      <c r="J62" s="288" t="s">
        <v>903</v>
      </c>
      <c r="K62" s="289"/>
      <c r="L62" s="289"/>
      <c r="M62" s="289"/>
      <c r="N62" s="289"/>
      <c r="O62" s="289"/>
      <c r="P62" s="289"/>
      <c r="Q62" s="289"/>
      <c r="R62" s="289"/>
      <c r="S62" s="289"/>
      <c r="T62" s="289"/>
      <c r="U62" s="289"/>
      <c r="V62" s="290"/>
    </row>
    <row r="63" spans="2:22" ht="15" customHeight="1" x14ac:dyDescent="0.3">
      <c r="B63" s="250" t="s">
        <v>904</v>
      </c>
      <c r="C63" s="242"/>
      <c r="D63" s="272"/>
      <c r="E63" s="242"/>
      <c r="F63" s="242"/>
      <c r="G63" s="272"/>
      <c r="H63" s="221" t="s">
        <v>264</v>
      </c>
      <c r="I63" s="221"/>
      <c r="J63" s="288" t="s">
        <v>905</v>
      </c>
      <c r="K63" s="289"/>
      <c r="L63" s="289"/>
      <c r="M63" s="289"/>
      <c r="N63" s="289"/>
      <c r="O63" s="289"/>
      <c r="P63" s="289"/>
      <c r="Q63" s="289"/>
      <c r="R63" s="289"/>
      <c r="S63" s="289"/>
      <c r="T63" s="289"/>
      <c r="U63" s="289"/>
      <c r="V63" s="290"/>
    </row>
    <row r="64" spans="2:22" ht="15" customHeight="1" x14ac:dyDescent="0.3">
      <c r="B64" s="250" t="s">
        <v>876</v>
      </c>
      <c r="C64" s="242"/>
      <c r="D64" s="242"/>
      <c r="E64" s="242"/>
      <c r="F64" s="242"/>
      <c r="G64" s="242"/>
      <c r="H64" s="221" t="s">
        <v>497</v>
      </c>
      <c r="I64" s="221" t="s">
        <v>877</v>
      </c>
      <c r="J64" s="288" t="s">
        <v>770</v>
      </c>
      <c r="K64" s="289"/>
      <c r="L64" s="289"/>
      <c r="M64" s="289"/>
      <c r="N64" s="289"/>
      <c r="O64" s="289"/>
      <c r="P64" s="289"/>
      <c r="Q64" s="289"/>
      <c r="R64" s="289"/>
      <c r="S64" s="289"/>
      <c r="T64" s="289"/>
      <c r="U64" s="289"/>
      <c r="V64" s="290"/>
    </row>
    <row r="65" spans="2:22" ht="15" customHeight="1" x14ac:dyDescent="0.3">
      <c r="B65" s="250" t="s">
        <v>404</v>
      </c>
      <c r="C65" s="242"/>
      <c r="D65" s="272"/>
      <c r="E65" s="242"/>
      <c r="F65" s="242"/>
      <c r="G65" s="272"/>
      <c r="H65" s="221" t="s">
        <v>264</v>
      </c>
      <c r="I65" s="221" t="s">
        <v>346</v>
      </c>
      <c r="J65" s="288" t="s">
        <v>906</v>
      </c>
      <c r="K65" s="289"/>
      <c r="L65" s="289"/>
      <c r="M65" s="289"/>
      <c r="N65" s="289"/>
      <c r="O65" s="289"/>
      <c r="P65" s="289"/>
      <c r="Q65" s="289"/>
      <c r="R65" s="289"/>
      <c r="S65" s="289"/>
      <c r="T65" s="289"/>
      <c r="U65" s="289"/>
      <c r="V65" s="290"/>
    </row>
    <row r="66" spans="2:22" ht="15" customHeight="1" x14ac:dyDescent="0.3">
      <c r="B66" s="250" t="s">
        <v>907</v>
      </c>
      <c r="C66" s="242"/>
      <c r="D66" s="272"/>
      <c r="E66" s="242"/>
      <c r="F66" s="272"/>
      <c r="G66" s="272"/>
      <c r="H66" s="221" t="s">
        <v>264</v>
      </c>
      <c r="I66" s="221" t="s">
        <v>908</v>
      </c>
      <c r="J66" s="288" t="s">
        <v>909</v>
      </c>
      <c r="K66" s="289"/>
      <c r="L66" s="289"/>
      <c r="M66" s="289"/>
      <c r="N66" s="289"/>
      <c r="O66" s="289"/>
      <c r="P66" s="289"/>
      <c r="Q66" s="289"/>
      <c r="R66" s="289"/>
      <c r="S66" s="289"/>
      <c r="T66" s="289"/>
      <c r="U66" s="289"/>
      <c r="V66" s="290"/>
    </row>
    <row r="67" spans="2:22" ht="15" customHeight="1" x14ac:dyDescent="0.3">
      <c r="B67" s="250" t="s">
        <v>910</v>
      </c>
      <c r="C67" s="242"/>
      <c r="D67" s="272"/>
      <c r="E67" s="242"/>
      <c r="F67" s="272"/>
      <c r="G67" s="272"/>
      <c r="H67" s="221" t="s">
        <v>264</v>
      </c>
      <c r="I67" s="221"/>
      <c r="J67" s="288" t="s">
        <v>911</v>
      </c>
      <c r="K67" s="289"/>
      <c r="L67" s="289"/>
      <c r="M67" s="289"/>
      <c r="N67" s="289"/>
      <c r="O67" s="289"/>
      <c r="P67" s="289"/>
      <c r="Q67" s="289"/>
      <c r="R67" s="289"/>
      <c r="S67" s="289"/>
      <c r="T67" s="289"/>
      <c r="U67" s="289"/>
      <c r="V67" s="290"/>
    </row>
    <row r="68" spans="2:22" ht="15" customHeight="1" x14ac:dyDescent="0.3">
      <c r="B68" s="250" t="s">
        <v>912</v>
      </c>
      <c r="C68" s="242"/>
      <c r="D68" s="272"/>
      <c r="E68" s="242"/>
      <c r="F68" s="242"/>
      <c r="G68" s="36" t="s">
        <v>913</v>
      </c>
      <c r="H68" s="221" t="s">
        <v>256</v>
      </c>
      <c r="I68" s="221" t="s">
        <v>914</v>
      </c>
      <c r="J68" s="288" t="s">
        <v>915</v>
      </c>
      <c r="K68" s="289"/>
      <c r="L68" s="289"/>
      <c r="M68" s="289"/>
      <c r="N68" s="289"/>
      <c r="O68" s="289"/>
      <c r="P68" s="289"/>
      <c r="Q68" s="289"/>
      <c r="R68" s="289"/>
      <c r="S68" s="289"/>
      <c r="T68" s="289"/>
      <c r="U68" s="289"/>
      <c r="V68" s="290"/>
    </row>
    <row r="69" spans="2:22" ht="15" customHeight="1" x14ac:dyDescent="0.3">
      <c r="B69" s="250" t="s">
        <v>916</v>
      </c>
      <c r="C69" s="242"/>
      <c r="D69" s="272"/>
      <c r="E69" s="242"/>
      <c r="F69" s="242"/>
      <c r="G69" s="34">
        <v>12</v>
      </c>
      <c r="H69" s="221" t="s">
        <v>256</v>
      </c>
      <c r="I69" s="221" t="s">
        <v>917</v>
      </c>
      <c r="J69" s="288" t="s">
        <v>918</v>
      </c>
      <c r="K69" s="289"/>
      <c r="L69" s="289"/>
      <c r="M69" s="289"/>
      <c r="N69" s="289"/>
      <c r="O69" s="289"/>
      <c r="P69" s="289"/>
      <c r="Q69" s="289"/>
      <c r="R69" s="289"/>
      <c r="S69" s="289"/>
      <c r="T69" s="289"/>
      <c r="U69" s="289"/>
      <c r="V69" s="290"/>
    </row>
    <row r="70" spans="2:22" ht="15" customHeight="1" x14ac:dyDescent="0.3">
      <c r="B70" s="250" t="s">
        <v>919</v>
      </c>
      <c r="C70" s="242"/>
      <c r="D70" s="272"/>
      <c r="E70" s="242"/>
      <c r="F70" s="242"/>
      <c r="G70" s="272"/>
      <c r="H70" s="221" t="s">
        <v>256</v>
      </c>
      <c r="I70" s="221"/>
      <c r="J70" s="288" t="s">
        <v>920</v>
      </c>
      <c r="K70" s="289"/>
      <c r="L70" s="289"/>
      <c r="M70" s="289"/>
      <c r="N70" s="289"/>
      <c r="O70" s="289"/>
      <c r="P70" s="289"/>
      <c r="Q70" s="289"/>
      <c r="R70" s="289"/>
      <c r="S70" s="289"/>
      <c r="T70" s="289"/>
      <c r="U70" s="289"/>
      <c r="V70" s="290"/>
    </row>
    <row r="72" spans="2:22" ht="45" customHeight="1" x14ac:dyDescent="0.3"/>
    <row r="73" spans="2:22" ht="15" customHeight="1" x14ac:dyDescent="0.3"/>
    <row r="74" spans="2:22" ht="15" customHeight="1" x14ac:dyDescent="0.3"/>
  </sheetData>
  <mergeCells count="37">
    <mergeCell ref="C27:H27"/>
    <mergeCell ref="C28:H28"/>
    <mergeCell ref="C29:H29"/>
    <mergeCell ref="C30:H30"/>
    <mergeCell ref="C31:H31"/>
    <mergeCell ref="B13:B15"/>
    <mergeCell ref="D14:D15"/>
    <mergeCell ref="C14:C15"/>
    <mergeCell ref="A32:A41"/>
    <mergeCell ref="C32:H32"/>
    <mergeCell ref="C33:H33"/>
    <mergeCell ref="C34:H34"/>
    <mergeCell ref="C35:H35"/>
    <mergeCell ref="C36:H36"/>
    <mergeCell ref="C37:H37"/>
    <mergeCell ref="C38:H38"/>
    <mergeCell ref="C39:H39"/>
    <mergeCell ref="C40:H40"/>
    <mergeCell ref="C41:H41"/>
    <mergeCell ref="C26:H26"/>
    <mergeCell ref="A27:A31"/>
    <mergeCell ref="B54:V54"/>
    <mergeCell ref="J55:V55"/>
    <mergeCell ref="C56:C61"/>
    <mergeCell ref="B56:B61"/>
    <mergeCell ref="H56:H61"/>
    <mergeCell ref="I56:I61"/>
    <mergeCell ref="J56:V61"/>
    <mergeCell ref="J62:V62"/>
    <mergeCell ref="J63:V63"/>
    <mergeCell ref="J64:V64"/>
    <mergeCell ref="J70:V70"/>
    <mergeCell ref="J65:V65"/>
    <mergeCell ref="J66:V66"/>
    <mergeCell ref="J67:V67"/>
    <mergeCell ref="J68:V68"/>
    <mergeCell ref="J69:V69"/>
  </mergeCells>
  <conditionalFormatting sqref="C56:G56 C62:G63 D57:G61 C65:G70">
    <cfRule type="cellIs" dxfId="1773" priority="3" operator="notEqual">
      <formula>""</formula>
    </cfRule>
  </conditionalFormatting>
  <conditionalFormatting sqref="C64:G64">
    <cfRule type="cellIs" dxfId="1772" priority="2"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101"/>
  <sheetViews>
    <sheetView topLeftCell="A10"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Drainwater Heat Recovery</v>
      </c>
    </row>
    <row r="2" spans="2:9" x14ac:dyDescent="0.3">
      <c r="B2" s="18" t="s">
        <v>191</v>
      </c>
      <c r="C2" s="44" t="s">
        <v>921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922</v>
      </c>
      <c r="D26" s="345"/>
      <c r="E26" s="345"/>
      <c r="F26" s="345"/>
      <c r="G26" s="345"/>
      <c r="H26" s="346"/>
      <c r="P26" s="31"/>
      <c r="Q26" s="31"/>
    </row>
    <row r="27" spans="1:17" x14ac:dyDescent="0.3">
      <c r="A27" s="301"/>
      <c r="B27" s="30" t="s">
        <v>212</v>
      </c>
      <c r="C27" s="344" t="s">
        <v>923</v>
      </c>
      <c r="D27" s="345"/>
      <c r="E27" s="345"/>
      <c r="F27" s="345"/>
      <c r="G27" s="345"/>
      <c r="H27" s="346"/>
      <c r="P27" s="31"/>
      <c r="Q27" s="31"/>
    </row>
    <row r="28" spans="1:17" x14ac:dyDescent="0.3">
      <c r="A28" s="301"/>
      <c r="B28" s="30" t="s">
        <v>213</v>
      </c>
      <c r="C28" s="344" t="s">
        <v>924</v>
      </c>
      <c r="D28" s="345"/>
      <c r="E28" s="345"/>
      <c r="F28" s="345"/>
      <c r="G28" s="345"/>
      <c r="H28" s="346"/>
      <c r="P28" s="31"/>
      <c r="Q28" s="31"/>
    </row>
    <row r="29" spans="1:17" x14ac:dyDescent="0.3">
      <c r="A29" s="301"/>
      <c r="B29" s="30" t="s">
        <v>214</v>
      </c>
      <c r="C29" s="344" t="s">
        <v>925</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x14ac:dyDescent="0.3">
      <c r="B44" s="421" t="s">
        <v>802</v>
      </c>
      <c r="C44" s="418" t="s">
        <v>803</v>
      </c>
      <c r="D44" s="260" t="s">
        <v>280</v>
      </c>
      <c r="E44" s="417" t="s">
        <v>280</v>
      </c>
      <c r="F44" s="417"/>
      <c r="G44" s="417"/>
      <c r="H44" s="417"/>
      <c r="I44" s="417"/>
      <c r="L44" s="1"/>
      <c r="M44" s="1"/>
    </row>
    <row r="45" spans="1:17" ht="28.8" x14ac:dyDescent="0.3">
      <c r="B45" s="421"/>
      <c r="C45" s="419"/>
      <c r="D45" s="267" t="s">
        <v>804</v>
      </c>
      <c r="E45" s="417" t="s">
        <v>805</v>
      </c>
      <c r="F45" s="417"/>
      <c r="G45" s="417"/>
      <c r="H45" s="417"/>
      <c r="I45" s="417"/>
      <c r="L45" s="31"/>
      <c r="M45" s="31"/>
    </row>
    <row r="46" spans="1:17" x14ac:dyDescent="0.3">
      <c r="B46" s="421"/>
      <c r="C46" s="420"/>
      <c r="D46" s="260" t="s">
        <v>806</v>
      </c>
      <c r="E46" s="417" t="s">
        <v>926</v>
      </c>
      <c r="F46" s="417"/>
      <c r="G46" s="417"/>
      <c r="H46" s="417"/>
      <c r="I46" s="417"/>
    </row>
    <row r="48" spans="1:17" x14ac:dyDescent="0.3">
      <c r="L48" s="31"/>
      <c r="M48" s="31"/>
    </row>
    <row r="49" spans="2:22" x14ac:dyDescent="0.3">
      <c r="L49" s="1"/>
      <c r="M49" s="1"/>
    </row>
    <row r="50" spans="2:22" x14ac:dyDescent="0.3">
      <c r="L50" s="31"/>
      <c r="M50" s="31"/>
    </row>
    <row r="51" spans="2:22" x14ac:dyDescent="0.3">
      <c r="L51" s="31"/>
      <c r="M51" s="31"/>
    </row>
    <row r="52" spans="2:22" x14ac:dyDescent="0.3">
      <c r="B52" s="294" t="s">
        <v>230</v>
      </c>
      <c r="C52" s="295"/>
      <c r="D52" s="295"/>
      <c r="E52" s="295"/>
      <c r="F52" s="295"/>
      <c r="G52" s="295"/>
      <c r="H52" s="295"/>
      <c r="I52" s="295"/>
      <c r="J52" s="295"/>
      <c r="K52" s="295"/>
      <c r="L52" s="295"/>
      <c r="M52" s="295"/>
      <c r="N52" s="295"/>
      <c r="O52" s="295"/>
      <c r="P52" s="295"/>
      <c r="Q52" s="295"/>
      <c r="R52" s="295"/>
      <c r="S52" s="295"/>
      <c r="T52" s="295"/>
      <c r="U52" s="295"/>
      <c r="V52" s="296"/>
    </row>
    <row r="53" spans="2:22" ht="33" customHeight="1" x14ac:dyDescent="0.3">
      <c r="B53" s="228" t="s">
        <v>231</v>
      </c>
      <c r="C53" s="17" t="s">
        <v>200</v>
      </c>
      <c r="D53" s="17" t="s">
        <v>195</v>
      </c>
      <c r="E53" s="17" t="s">
        <v>232</v>
      </c>
      <c r="F53" s="17" t="s">
        <v>233</v>
      </c>
      <c r="G53" s="17" t="s">
        <v>234</v>
      </c>
      <c r="H53" s="17" t="s">
        <v>235</v>
      </c>
      <c r="I53" s="228" t="s">
        <v>236</v>
      </c>
      <c r="J53" s="297" t="s">
        <v>237</v>
      </c>
      <c r="K53" s="298"/>
      <c r="L53" s="298"/>
      <c r="M53" s="298"/>
      <c r="N53" s="298"/>
      <c r="O53" s="298"/>
      <c r="P53" s="298"/>
      <c r="Q53" s="298"/>
      <c r="R53" s="298"/>
      <c r="S53" s="298"/>
      <c r="T53" s="298"/>
      <c r="U53" s="298"/>
      <c r="V53" s="299"/>
    </row>
    <row r="54" spans="2:22" ht="15" customHeight="1" x14ac:dyDescent="0.3">
      <c r="B54" s="250" t="s">
        <v>834</v>
      </c>
      <c r="C54" s="242"/>
      <c r="D54" s="242"/>
      <c r="E54" s="242"/>
      <c r="F54" s="242"/>
      <c r="G54" s="33">
        <v>140</v>
      </c>
      <c r="H54" s="221" t="s">
        <v>264</v>
      </c>
      <c r="I54" s="265" t="s">
        <v>357</v>
      </c>
      <c r="J54" s="288" t="s">
        <v>927</v>
      </c>
      <c r="K54" s="289"/>
      <c r="L54" s="289"/>
      <c r="M54" s="289"/>
      <c r="N54" s="289"/>
      <c r="O54" s="289"/>
      <c r="P54" s="289"/>
      <c r="Q54" s="289"/>
      <c r="R54" s="289"/>
      <c r="S54" s="289"/>
      <c r="T54" s="289"/>
      <c r="U54" s="289"/>
      <c r="V54" s="290"/>
    </row>
    <row r="55" spans="2:22" ht="15" customHeight="1" x14ac:dyDescent="0.3">
      <c r="B55" s="250" t="s">
        <v>836</v>
      </c>
      <c r="C55" s="242"/>
      <c r="D55" s="242"/>
      <c r="E55" s="242"/>
      <c r="F55" s="242"/>
      <c r="G55" s="39">
        <v>56.5</v>
      </c>
      <c r="H55" s="221" t="s">
        <v>264</v>
      </c>
      <c r="I55" s="265" t="s">
        <v>357</v>
      </c>
      <c r="J55" s="288" t="s">
        <v>928</v>
      </c>
      <c r="K55" s="289"/>
      <c r="L55" s="289"/>
      <c r="M55" s="289"/>
      <c r="N55" s="289"/>
      <c r="O55" s="289"/>
      <c r="P55" s="289"/>
      <c r="Q55" s="289"/>
      <c r="R55" s="289"/>
      <c r="S55" s="289"/>
      <c r="T55" s="289"/>
      <c r="U55" s="289"/>
      <c r="V55" s="290"/>
    </row>
    <row r="56" spans="2:22" ht="15" customHeight="1" x14ac:dyDescent="0.3">
      <c r="B56" s="250" t="s">
        <v>802</v>
      </c>
      <c r="C56" s="242"/>
      <c r="D56" s="242"/>
      <c r="E56" s="242"/>
      <c r="F56" s="242"/>
      <c r="G56" s="272"/>
      <c r="H56" s="221" t="s">
        <v>497</v>
      </c>
      <c r="I56" s="221" t="s">
        <v>343</v>
      </c>
      <c r="J56" s="288" t="s">
        <v>929</v>
      </c>
      <c r="K56" s="289"/>
      <c r="L56" s="289"/>
      <c r="M56" s="289"/>
      <c r="N56" s="289"/>
      <c r="O56" s="289"/>
      <c r="P56" s="289"/>
      <c r="Q56" s="289"/>
      <c r="R56" s="289"/>
      <c r="S56" s="289"/>
      <c r="T56" s="289"/>
      <c r="U56" s="289"/>
      <c r="V56" s="290"/>
    </row>
    <row r="57" spans="2:22" ht="19.5" customHeight="1" x14ac:dyDescent="0.3">
      <c r="B57" s="306" t="s">
        <v>839</v>
      </c>
      <c r="C57" s="312" t="s">
        <v>657</v>
      </c>
      <c r="D57" s="242" t="s">
        <v>840</v>
      </c>
      <c r="E57" s="242"/>
      <c r="F57" s="242"/>
      <c r="G57" s="34">
        <v>528</v>
      </c>
      <c r="H57" s="309" t="s">
        <v>256</v>
      </c>
      <c r="I57" s="309" t="s">
        <v>343</v>
      </c>
      <c r="J57" s="322" t="s">
        <v>841</v>
      </c>
      <c r="K57" s="323"/>
      <c r="L57" s="323"/>
      <c r="M57" s="323"/>
      <c r="N57" s="323"/>
      <c r="O57" s="323"/>
      <c r="P57" s="323"/>
      <c r="Q57" s="323"/>
      <c r="R57" s="323"/>
      <c r="S57" s="323"/>
      <c r="T57" s="323"/>
      <c r="U57" s="323"/>
      <c r="V57" s="324"/>
    </row>
    <row r="58" spans="2:22" x14ac:dyDescent="0.3">
      <c r="B58" s="307"/>
      <c r="C58" s="313"/>
      <c r="D58" s="242" t="s">
        <v>749</v>
      </c>
      <c r="E58" s="242"/>
      <c r="F58" s="242"/>
      <c r="G58" s="34">
        <v>568</v>
      </c>
      <c r="H58" s="310"/>
      <c r="I58" s="310"/>
      <c r="J58" s="325"/>
      <c r="K58" s="347"/>
      <c r="L58" s="347"/>
      <c r="M58" s="347"/>
      <c r="N58" s="347"/>
      <c r="O58" s="347"/>
      <c r="P58" s="347"/>
      <c r="Q58" s="347"/>
      <c r="R58" s="347"/>
      <c r="S58" s="347"/>
      <c r="T58" s="347"/>
      <c r="U58" s="347"/>
      <c r="V58" s="327"/>
    </row>
    <row r="59" spans="2:22" x14ac:dyDescent="0.3">
      <c r="B59" s="307"/>
      <c r="C59" s="313"/>
      <c r="D59" s="242" t="s">
        <v>664</v>
      </c>
      <c r="E59" s="242"/>
      <c r="F59" s="242"/>
      <c r="G59" s="34">
        <v>528</v>
      </c>
      <c r="H59" s="310"/>
      <c r="I59" s="310"/>
      <c r="J59" s="325"/>
      <c r="K59" s="347"/>
      <c r="L59" s="347"/>
      <c r="M59" s="347"/>
      <c r="N59" s="347"/>
      <c r="O59" s="347"/>
      <c r="P59" s="347"/>
      <c r="Q59" s="347"/>
      <c r="R59" s="347"/>
      <c r="S59" s="347"/>
      <c r="T59" s="347"/>
      <c r="U59" s="347"/>
      <c r="V59" s="327"/>
    </row>
    <row r="60" spans="2:22" x14ac:dyDescent="0.3">
      <c r="B60" s="307"/>
      <c r="C60" s="313"/>
      <c r="D60" s="242" t="s">
        <v>668</v>
      </c>
      <c r="E60" s="242"/>
      <c r="F60" s="242"/>
      <c r="G60" s="34">
        <v>788</v>
      </c>
      <c r="H60" s="310"/>
      <c r="I60" s="310"/>
      <c r="J60" s="325"/>
      <c r="K60" s="347"/>
      <c r="L60" s="347"/>
      <c r="M60" s="347"/>
      <c r="N60" s="347"/>
      <c r="O60" s="347"/>
      <c r="P60" s="347"/>
      <c r="Q60" s="347"/>
      <c r="R60" s="347"/>
      <c r="S60" s="347"/>
      <c r="T60" s="347"/>
      <c r="U60" s="347"/>
      <c r="V60" s="327"/>
    </row>
    <row r="61" spans="2:22" ht="15" customHeight="1" x14ac:dyDescent="0.3">
      <c r="B61" s="307"/>
      <c r="C61" s="313"/>
      <c r="D61" s="242" t="s">
        <v>660</v>
      </c>
      <c r="E61" s="242"/>
      <c r="F61" s="242"/>
      <c r="G61" s="34">
        <v>511</v>
      </c>
      <c r="H61" s="310"/>
      <c r="I61" s="310"/>
      <c r="J61" s="325"/>
      <c r="K61" s="347"/>
      <c r="L61" s="347"/>
      <c r="M61" s="347"/>
      <c r="N61" s="347"/>
      <c r="O61" s="347"/>
      <c r="P61" s="347"/>
      <c r="Q61" s="347"/>
      <c r="R61" s="347"/>
      <c r="S61" s="347"/>
      <c r="T61" s="347"/>
      <c r="U61" s="347"/>
      <c r="V61" s="327"/>
    </row>
    <row r="62" spans="2:22" ht="15" customHeight="1" x14ac:dyDescent="0.3">
      <c r="B62" s="307"/>
      <c r="C62" s="313"/>
      <c r="D62" s="242" t="s">
        <v>842</v>
      </c>
      <c r="E62" s="242"/>
      <c r="F62" s="242"/>
      <c r="G62" s="34">
        <v>528</v>
      </c>
      <c r="H62" s="310"/>
      <c r="I62" s="310"/>
      <c r="J62" s="325"/>
      <c r="K62" s="347"/>
      <c r="L62" s="347"/>
      <c r="M62" s="347"/>
      <c r="N62" s="347"/>
      <c r="O62" s="347"/>
      <c r="P62" s="347"/>
      <c r="Q62" s="347"/>
      <c r="R62" s="347"/>
      <c r="S62" s="347"/>
      <c r="T62" s="347"/>
      <c r="U62" s="347"/>
      <c r="V62" s="327"/>
    </row>
    <row r="63" spans="2:22" x14ac:dyDescent="0.3">
      <c r="B63" s="307"/>
      <c r="C63" s="313"/>
      <c r="D63" s="242" t="s">
        <v>843</v>
      </c>
      <c r="E63" s="242"/>
      <c r="F63" s="242"/>
      <c r="G63" s="34">
        <v>715</v>
      </c>
      <c r="H63" s="310"/>
      <c r="I63" s="310"/>
      <c r="J63" s="325"/>
      <c r="K63" s="347"/>
      <c r="L63" s="347"/>
      <c r="M63" s="347"/>
      <c r="N63" s="347"/>
      <c r="O63" s="347"/>
      <c r="P63" s="347"/>
      <c r="Q63" s="347"/>
      <c r="R63" s="347"/>
      <c r="S63" s="347"/>
      <c r="T63" s="347"/>
      <c r="U63" s="347"/>
      <c r="V63" s="327"/>
    </row>
    <row r="64" spans="2:22" x14ac:dyDescent="0.3">
      <c r="B64" s="307"/>
      <c r="C64" s="313"/>
      <c r="D64" s="242" t="s">
        <v>844</v>
      </c>
      <c r="E64" s="242"/>
      <c r="F64" s="242"/>
      <c r="G64" s="34">
        <v>341</v>
      </c>
      <c r="H64" s="310"/>
      <c r="I64" s="310"/>
      <c r="J64" s="325"/>
      <c r="K64" s="347"/>
      <c r="L64" s="347"/>
      <c r="M64" s="347"/>
      <c r="N64" s="347"/>
      <c r="O64" s="347"/>
      <c r="P64" s="347"/>
      <c r="Q64" s="347"/>
      <c r="R64" s="347"/>
      <c r="S64" s="347"/>
      <c r="T64" s="347"/>
      <c r="U64" s="347"/>
      <c r="V64" s="327"/>
    </row>
    <row r="65" spans="2:22" x14ac:dyDescent="0.3">
      <c r="B65" s="307"/>
      <c r="C65" s="313"/>
      <c r="D65" s="242" t="s">
        <v>845</v>
      </c>
      <c r="E65" s="242"/>
      <c r="F65" s="242"/>
      <c r="G65" s="34">
        <v>377</v>
      </c>
      <c r="H65" s="310"/>
      <c r="I65" s="310"/>
      <c r="J65" s="325"/>
      <c r="K65" s="347"/>
      <c r="L65" s="347"/>
      <c r="M65" s="347"/>
      <c r="N65" s="347"/>
      <c r="O65" s="347"/>
      <c r="P65" s="347"/>
      <c r="Q65" s="347"/>
      <c r="R65" s="347"/>
      <c r="S65" s="347"/>
      <c r="T65" s="347"/>
      <c r="U65" s="347"/>
      <c r="V65" s="327"/>
    </row>
    <row r="66" spans="2:22" x14ac:dyDescent="0.3">
      <c r="B66" s="307"/>
      <c r="C66" s="313"/>
      <c r="D66" s="242" t="s">
        <v>658</v>
      </c>
      <c r="E66" s="242"/>
      <c r="F66" s="242"/>
      <c r="G66" s="34">
        <v>511</v>
      </c>
      <c r="H66" s="310"/>
      <c r="I66" s="310"/>
      <c r="J66" s="325"/>
      <c r="K66" s="347"/>
      <c r="L66" s="347"/>
      <c r="M66" s="347"/>
      <c r="N66" s="347"/>
      <c r="O66" s="347"/>
      <c r="P66" s="347"/>
      <c r="Q66" s="347"/>
      <c r="R66" s="347"/>
      <c r="S66" s="347"/>
      <c r="T66" s="347"/>
      <c r="U66" s="347"/>
      <c r="V66" s="327"/>
    </row>
    <row r="67" spans="2:22" x14ac:dyDescent="0.3">
      <c r="B67" s="307"/>
      <c r="C67" s="313"/>
      <c r="D67" s="242" t="s">
        <v>846</v>
      </c>
      <c r="E67" s="242"/>
      <c r="F67" s="242"/>
      <c r="G67" s="34">
        <v>528</v>
      </c>
      <c r="H67" s="310"/>
      <c r="I67" s="310"/>
      <c r="J67" s="325"/>
      <c r="K67" s="347"/>
      <c r="L67" s="347"/>
      <c r="M67" s="347"/>
      <c r="N67" s="347"/>
      <c r="O67" s="347"/>
      <c r="P67" s="347"/>
      <c r="Q67" s="347"/>
      <c r="R67" s="347"/>
      <c r="S67" s="347"/>
      <c r="T67" s="347"/>
      <c r="U67" s="347"/>
      <c r="V67" s="327"/>
    </row>
    <row r="68" spans="2:22" x14ac:dyDescent="0.3">
      <c r="B68" s="307"/>
      <c r="C68" s="313"/>
      <c r="D68" s="242" t="s">
        <v>665</v>
      </c>
      <c r="E68" s="242"/>
      <c r="F68" s="242"/>
      <c r="G68" s="34">
        <v>341</v>
      </c>
      <c r="H68" s="310"/>
      <c r="I68" s="310"/>
      <c r="J68" s="325"/>
      <c r="K68" s="347"/>
      <c r="L68" s="347"/>
      <c r="M68" s="347"/>
      <c r="N68" s="347"/>
      <c r="O68" s="347"/>
      <c r="P68" s="347"/>
      <c r="Q68" s="347"/>
      <c r="R68" s="347"/>
      <c r="S68" s="347"/>
      <c r="T68" s="347"/>
      <c r="U68" s="347"/>
      <c r="V68" s="327"/>
    </row>
    <row r="69" spans="2:22" x14ac:dyDescent="0.3">
      <c r="B69" s="307"/>
      <c r="C69" s="313"/>
      <c r="D69" s="242" t="s">
        <v>847</v>
      </c>
      <c r="E69" s="242"/>
      <c r="F69" s="242"/>
      <c r="G69" s="34">
        <v>672</v>
      </c>
      <c r="H69" s="310"/>
      <c r="I69" s="310"/>
      <c r="J69" s="325"/>
      <c r="K69" s="347"/>
      <c r="L69" s="347"/>
      <c r="M69" s="347"/>
      <c r="N69" s="347"/>
      <c r="O69" s="347"/>
      <c r="P69" s="347"/>
      <c r="Q69" s="347"/>
      <c r="R69" s="347"/>
      <c r="S69" s="347"/>
      <c r="T69" s="347"/>
      <c r="U69" s="347"/>
      <c r="V69" s="327"/>
    </row>
    <row r="70" spans="2:22" x14ac:dyDescent="0.3">
      <c r="B70" s="308"/>
      <c r="C70" s="314"/>
      <c r="D70" s="242" t="s">
        <v>848</v>
      </c>
      <c r="E70" s="242"/>
      <c r="F70" s="242"/>
      <c r="G70" s="34">
        <v>894</v>
      </c>
      <c r="H70" s="311"/>
      <c r="I70" s="311"/>
      <c r="J70" s="328"/>
      <c r="K70" s="329"/>
      <c r="L70" s="329"/>
      <c r="M70" s="329"/>
      <c r="N70" s="329"/>
      <c r="O70" s="329"/>
      <c r="P70" s="329"/>
      <c r="Q70" s="329"/>
      <c r="R70" s="329"/>
      <c r="S70" s="329"/>
      <c r="T70" s="329"/>
      <c r="U70" s="329"/>
      <c r="V70" s="330"/>
    </row>
    <row r="71" spans="2:22" ht="15" customHeight="1" x14ac:dyDescent="0.3">
      <c r="B71" s="250" t="s">
        <v>849</v>
      </c>
      <c r="C71" s="242"/>
      <c r="D71" s="272"/>
      <c r="E71" s="242"/>
      <c r="F71" s="272"/>
      <c r="G71" s="272"/>
      <c r="H71" s="221" t="s">
        <v>264</v>
      </c>
      <c r="I71" s="221"/>
      <c r="J71" s="288" t="s">
        <v>850</v>
      </c>
      <c r="K71" s="289"/>
      <c r="L71" s="289"/>
      <c r="M71" s="289"/>
      <c r="N71" s="289"/>
      <c r="O71" s="289"/>
      <c r="P71" s="289"/>
      <c r="Q71" s="289"/>
      <c r="R71" s="289"/>
      <c r="S71" s="289"/>
      <c r="T71" s="289"/>
      <c r="U71" s="289"/>
      <c r="V71" s="290"/>
    </row>
    <row r="72" spans="2:22" ht="15" customHeight="1" x14ac:dyDescent="0.3">
      <c r="B72" s="229" t="s">
        <v>540</v>
      </c>
      <c r="C72" s="232"/>
      <c r="D72" s="272"/>
      <c r="E72" s="242"/>
      <c r="F72" s="272"/>
      <c r="G72" s="272"/>
      <c r="H72" s="235" t="s">
        <v>264</v>
      </c>
      <c r="I72" s="235"/>
      <c r="J72" s="288" t="s">
        <v>851</v>
      </c>
      <c r="K72" s="289"/>
      <c r="L72" s="289"/>
      <c r="M72" s="289"/>
      <c r="N72" s="289"/>
      <c r="O72" s="289"/>
      <c r="P72" s="289"/>
      <c r="Q72" s="289"/>
      <c r="R72" s="289"/>
      <c r="S72" s="289"/>
      <c r="T72" s="289"/>
      <c r="U72" s="289"/>
      <c r="V72" s="290"/>
    </row>
    <row r="73" spans="2:22" ht="15" customHeight="1" x14ac:dyDescent="0.3">
      <c r="B73" s="306" t="s">
        <v>852</v>
      </c>
      <c r="C73" s="312" t="s">
        <v>657</v>
      </c>
      <c r="D73" s="242" t="s">
        <v>840</v>
      </c>
      <c r="E73" s="242"/>
      <c r="F73" s="272"/>
      <c r="G73" s="34">
        <v>3634</v>
      </c>
      <c r="H73" s="309" t="s">
        <v>256</v>
      </c>
      <c r="I73" s="309" t="s">
        <v>343</v>
      </c>
      <c r="J73" s="322" t="s">
        <v>853</v>
      </c>
      <c r="K73" s="323"/>
      <c r="L73" s="323"/>
      <c r="M73" s="323"/>
      <c r="N73" s="323"/>
      <c r="O73" s="323"/>
      <c r="P73" s="323"/>
      <c r="Q73" s="323"/>
      <c r="R73" s="323"/>
      <c r="S73" s="323"/>
      <c r="T73" s="323"/>
      <c r="U73" s="323"/>
      <c r="V73" s="324"/>
    </row>
    <row r="74" spans="2:22" ht="15" customHeight="1" x14ac:dyDescent="0.3">
      <c r="B74" s="307"/>
      <c r="C74" s="313"/>
      <c r="D74" s="242" t="s">
        <v>749</v>
      </c>
      <c r="E74" s="242"/>
      <c r="F74" s="272"/>
      <c r="G74" s="34">
        <v>5440</v>
      </c>
      <c r="H74" s="310"/>
      <c r="I74" s="310"/>
      <c r="J74" s="325"/>
      <c r="K74" s="347"/>
      <c r="L74" s="347"/>
      <c r="M74" s="347"/>
      <c r="N74" s="347"/>
      <c r="O74" s="347"/>
      <c r="P74" s="347"/>
      <c r="Q74" s="347"/>
      <c r="R74" s="347"/>
      <c r="S74" s="347"/>
      <c r="T74" s="347"/>
      <c r="U74" s="347"/>
      <c r="V74" s="327"/>
    </row>
    <row r="75" spans="2:22" ht="15" customHeight="1" x14ac:dyDescent="0.3">
      <c r="B75" s="307"/>
      <c r="C75" s="313"/>
      <c r="D75" s="242" t="s">
        <v>664</v>
      </c>
      <c r="E75" s="242"/>
      <c r="F75" s="242"/>
      <c r="G75" s="34">
        <v>1150</v>
      </c>
      <c r="H75" s="310"/>
      <c r="I75" s="310"/>
      <c r="J75" s="325"/>
      <c r="K75" s="347"/>
      <c r="L75" s="347"/>
      <c r="M75" s="347"/>
      <c r="N75" s="347"/>
      <c r="O75" s="347"/>
      <c r="P75" s="347"/>
      <c r="Q75" s="347"/>
      <c r="R75" s="347"/>
      <c r="S75" s="347"/>
      <c r="T75" s="347"/>
      <c r="U75" s="347"/>
      <c r="V75" s="327"/>
    </row>
    <row r="76" spans="2:22" ht="15" customHeight="1" x14ac:dyDescent="0.3">
      <c r="B76" s="307"/>
      <c r="C76" s="313"/>
      <c r="D76" s="242" t="s">
        <v>668</v>
      </c>
      <c r="E76" s="242"/>
      <c r="F76" s="242"/>
      <c r="G76" s="34">
        <v>13663</v>
      </c>
      <c r="H76" s="310"/>
      <c r="I76" s="310"/>
      <c r="J76" s="325"/>
      <c r="K76" s="347"/>
      <c r="L76" s="347"/>
      <c r="M76" s="347"/>
      <c r="N76" s="347"/>
      <c r="O76" s="347"/>
      <c r="P76" s="347"/>
      <c r="Q76" s="347"/>
      <c r="R76" s="347"/>
      <c r="S76" s="347"/>
      <c r="T76" s="347"/>
      <c r="U76" s="347"/>
      <c r="V76" s="327"/>
    </row>
    <row r="77" spans="2:22" ht="15" customHeight="1" x14ac:dyDescent="0.3">
      <c r="B77" s="307"/>
      <c r="C77" s="313"/>
      <c r="D77" s="242" t="s">
        <v>660</v>
      </c>
      <c r="E77" s="242"/>
      <c r="F77" s="242"/>
      <c r="G77" s="34">
        <v>1205</v>
      </c>
      <c r="H77" s="310"/>
      <c r="I77" s="310"/>
      <c r="J77" s="325"/>
      <c r="K77" s="347"/>
      <c r="L77" s="347"/>
      <c r="M77" s="347"/>
      <c r="N77" s="347"/>
      <c r="O77" s="347"/>
      <c r="P77" s="347"/>
      <c r="Q77" s="347"/>
      <c r="R77" s="347"/>
      <c r="S77" s="347"/>
      <c r="T77" s="347"/>
      <c r="U77" s="347"/>
      <c r="V77" s="327"/>
    </row>
    <row r="78" spans="2:22" ht="15" customHeight="1" x14ac:dyDescent="0.3">
      <c r="B78" s="307"/>
      <c r="C78" s="313"/>
      <c r="D78" s="242" t="s">
        <v>842</v>
      </c>
      <c r="E78" s="242"/>
      <c r="F78" s="242"/>
      <c r="G78" s="34">
        <v>157</v>
      </c>
      <c r="H78" s="310"/>
      <c r="I78" s="310"/>
      <c r="J78" s="325"/>
      <c r="K78" s="347"/>
      <c r="L78" s="347"/>
      <c r="M78" s="347"/>
      <c r="N78" s="347"/>
      <c r="O78" s="347"/>
      <c r="P78" s="347"/>
      <c r="Q78" s="347"/>
      <c r="R78" s="347"/>
      <c r="S78" s="347"/>
      <c r="T78" s="347"/>
      <c r="U78" s="347"/>
      <c r="V78" s="327"/>
    </row>
    <row r="79" spans="2:22" ht="15" customHeight="1" x14ac:dyDescent="0.3">
      <c r="B79" s="307"/>
      <c r="C79" s="313"/>
      <c r="D79" s="242" t="s">
        <v>843</v>
      </c>
      <c r="E79" s="242"/>
      <c r="F79" s="242"/>
      <c r="G79" s="34">
        <v>18541</v>
      </c>
      <c r="H79" s="310"/>
      <c r="I79" s="310"/>
      <c r="J79" s="325"/>
      <c r="K79" s="347"/>
      <c r="L79" s="347"/>
      <c r="M79" s="347"/>
      <c r="N79" s="347"/>
      <c r="O79" s="347"/>
      <c r="P79" s="347"/>
      <c r="Q79" s="347"/>
      <c r="R79" s="347"/>
      <c r="S79" s="347"/>
      <c r="T79" s="347"/>
      <c r="U79" s="347"/>
      <c r="V79" s="327"/>
    </row>
    <row r="80" spans="2:22" ht="15" customHeight="1" x14ac:dyDescent="0.3">
      <c r="B80" s="307"/>
      <c r="C80" s="313"/>
      <c r="D80" s="242" t="s">
        <v>844</v>
      </c>
      <c r="E80" s="242"/>
      <c r="F80" s="242"/>
      <c r="G80" s="34">
        <v>3573</v>
      </c>
      <c r="H80" s="310"/>
      <c r="I80" s="310"/>
      <c r="J80" s="325"/>
      <c r="K80" s="347"/>
      <c r="L80" s="347"/>
      <c r="M80" s="347"/>
      <c r="N80" s="347"/>
      <c r="O80" s="347"/>
      <c r="P80" s="347"/>
      <c r="Q80" s="347"/>
      <c r="R80" s="347"/>
      <c r="S80" s="347"/>
      <c r="T80" s="347"/>
      <c r="U80" s="347"/>
      <c r="V80" s="327"/>
    </row>
    <row r="81" spans="2:22" ht="15" customHeight="1" x14ac:dyDescent="0.3">
      <c r="B81" s="307"/>
      <c r="C81" s="313"/>
      <c r="D81" s="242" t="s">
        <v>845</v>
      </c>
      <c r="E81" s="242"/>
      <c r="F81" s="242"/>
      <c r="G81" s="34">
        <v>26927</v>
      </c>
      <c r="H81" s="310"/>
      <c r="I81" s="310"/>
      <c r="J81" s="325"/>
      <c r="K81" s="347"/>
      <c r="L81" s="347"/>
      <c r="M81" s="347"/>
      <c r="N81" s="347"/>
      <c r="O81" s="347"/>
      <c r="P81" s="347"/>
      <c r="Q81" s="347"/>
      <c r="R81" s="347"/>
      <c r="S81" s="347"/>
      <c r="T81" s="347"/>
      <c r="U81" s="347"/>
      <c r="V81" s="327"/>
    </row>
    <row r="82" spans="2:22" ht="15" customHeight="1" x14ac:dyDescent="0.3">
      <c r="B82" s="307"/>
      <c r="C82" s="313"/>
      <c r="D82" s="242" t="s">
        <v>658</v>
      </c>
      <c r="E82" s="242"/>
      <c r="F82" s="242"/>
      <c r="G82" s="34">
        <v>931</v>
      </c>
      <c r="H82" s="310"/>
      <c r="I82" s="310"/>
      <c r="J82" s="325"/>
      <c r="K82" s="347"/>
      <c r="L82" s="347"/>
      <c r="M82" s="347"/>
      <c r="N82" s="347"/>
      <c r="O82" s="347"/>
      <c r="P82" s="347"/>
      <c r="Q82" s="347"/>
      <c r="R82" s="347"/>
      <c r="S82" s="347"/>
      <c r="T82" s="347"/>
      <c r="U82" s="347"/>
      <c r="V82" s="327"/>
    </row>
    <row r="83" spans="2:22" ht="15" customHeight="1" x14ac:dyDescent="0.3">
      <c r="B83" s="307"/>
      <c r="C83" s="313"/>
      <c r="D83" s="242" t="s">
        <v>846</v>
      </c>
      <c r="E83" s="242"/>
      <c r="F83" s="242"/>
      <c r="G83" s="34">
        <v>913</v>
      </c>
      <c r="H83" s="310"/>
      <c r="I83" s="310"/>
      <c r="J83" s="325"/>
      <c r="K83" s="347"/>
      <c r="L83" s="347"/>
      <c r="M83" s="347"/>
      <c r="N83" s="347"/>
      <c r="O83" s="347"/>
      <c r="P83" s="347"/>
      <c r="Q83" s="347"/>
      <c r="R83" s="347"/>
      <c r="S83" s="347"/>
      <c r="T83" s="347"/>
      <c r="U83" s="347"/>
      <c r="V83" s="327"/>
    </row>
    <row r="84" spans="2:22" ht="15" customHeight="1" x14ac:dyDescent="0.3">
      <c r="B84" s="307"/>
      <c r="C84" s="313"/>
      <c r="D84" s="242" t="s">
        <v>665</v>
      </c>
      <c r="E84" s="242"/>
      <c r="F84" s="242"/>
      <c r="G84" s="34">
        <v>476</v>
      </c>
      <c r="H84" s="310"/>
      <c r="I84" s="310"/>
      <c r="J84" s="325"/>
      <c r="K84" s="347"/>
      <c r="L84" s="347"/>
      <c r="M84" s="347"/>
      <c r="N84" s="347"/>
      <c r="O84" s="347"/>
      <c r="P84" s="347"/>
      <c r="Q84" s="347"/>
      <c r="R84" s="347"/>
      <c r="S84" s="347"/>
      <c r="T84" s="347"/>
      <c r="U84" s="347"/>
      <c r="V84" s="327"/>
    </row>
    <row r="85" spans="2:22" x14ac:dyDescent="0.3">
      <c r="B85" s="307"/>
      <c r="C85" s="313"/>
      <c r="D85" s="242" t="s">
        <v>847</v>
      </c>
      <c r="E85" s="242"/>
      <c r="F85" s="242"/>
      <c r="G85" s="34">
        <v>26721</v>
      </c>
      <c r="H85" s="310"/>
      <c r="I85" s="310"/>
      <c r="J85" s="325"/>
      <c r="K85" s="347"/>
      <c r="L85" s="347"/>
      <c r="M85" s="347"/>
      <c r="N85" s="347"/>
      <c r="O85" s="347"/>
      <c r="P85" s="347"/>
      <c r="Q85" s="347"/>
      <c r="R85" s="347"/>
      <c r="S85" s="347"/>
      <c r="T85" s="347"/>
      <c r="U85" s="347"/>
      <c r="V85" s="327"/>
    </row>
    <row r="86" spans="2:22" x14ac:dyDescent="0.3">
      <c r="B86" s="308"/>
      <c r="C86" s="314"/>
      <c r="D86" s="242" t="s">
        <v>848</v>
      </c>
      <c r="E86" s="242"/>
      <c r="F86" s="242"/>
      <c r="G86" s="34">
        <v>13133</v>
      </c>
      <c r="H86" s="311"/>
      <c r="I86" s="311"/>
      <c r="J86" s="328"/>
      <c r="K86" s="329"/>
      <c r="L86" s="329"/>
      <c r="M86" s="329"/>
      <c r="N86" s="329"/>
      <c r="O86" s="329"/>
      <c r="P86" s="329"/>
      <c r="Q86" s="329"/>
      <c r="R86" s="329"/>
      <c r="S86" s="329"/>
      <c r="T86" s="329"/>
      <c r="U86" s="329"/>
      <c r="V86" s="330"/>
    </row>
    <row r="87" spans="2:22" x14ac:dyDescent="0.3">
      <c r="B87" s="250" t="s">
        <v>676</v>
      </c>
      <c r="C87" s="242"/>
      <c r="D87" s="272"/>
      <c r="E87" s="242"/>
      <c r="F87" s="242"/>
      <c r="G87" s="272">
        <v>8.33</v>
      </c>
      <c r="H87" s="221" t="s">
        <v>256</v>
      </c>
      <c r="I87" s="221" t="s">
        <v>677</v>
      </c>
      <c r="J87" s="288" t="s">
        <v>930</v>
      </c>
      <c r="K87" s="289"/>
      <c r="L87" s="289"/>
      <c r="M87" s="289"/>
      <c r="N87" s="289"/>
      <c r="O87" s="289"/>
      <c r="P87" s="289"/>
      <c r="Q87" s="289"/>
      <c r="R87" s="289"/>
      <c r="S87" s="289"/>
      <c r="T87" s="289"/>
      <c r="U87" s="289"/>
      <c r="V87" s="290"/>
    </row>
    <row r="88" spans="2:22" x14ac:dyDescent="0.3">
      <c r="B88" s="250" t="s">
        <v>854</v>
      </c>
      <c r="C88" s="242"/>
      <c r="D88" s="272"/>
      <c r="E88" s="242"/>
      <c r="F88" s="242"/>
      <c r="G88" s="34">
        <v>1</v>
      </c>
      <c r="H88" s="221" t="s">
        <v>256</v>
      </c>
      <c r="I88" s="45" t="s">
        <v>855</v>
      </c>
      <c r="J88" s="288" t="s">
        <v>414</v>
      </c>
      <c r="K88" s="289"/>
      <c r="L88" s="289"/>
      <c r="M88" s="289"/>
      <c r="N88" s="289"/>
      <c r="O88" s="289"/>
      <c r="P88" s="289"/>
      <c r="Q88" s="289"/>
      <c r="R88" s="289"/>
      <c r="S88" s="289"/>
      <c r="T88" s="289"/>
      <c r="U88" s="289"/>
      <c r="V88" s="290"/>
    </row>
    <row r="89" spans="2:22" ht="15" customHeight="1" x14ac:dyDescent="0.3">
      <c r="B89" s="250" t="s">
        <v>931</v>
      </c>
      <c r="C89" s="242"/>
      <c r="D89" s="242"/>
      <c r="E89" s="242"/>
      <c r="F89" s="242"/>
      <c r="G89" s="43">
        <v>0.25</v>
      </c>
      <c r="H89" s="221" t="s">
        <v>256</v>
      </c>
      <c r="I89" s="221"/>
      <c r="J89" s="288" t="s">
        <v>932</v>
      </c>
      <c r="K89" s="289"/>
      <c r="L89" s="289"/>
      <c r="M89" s="289"/>
      <c r="N89" s="289"/>
      <c r="O89" s="289"/>
      <c r="P89" s="289"/>
      <c r="Q89" s="289"/>
      <c r="R89" s="289"/>
      <c r="S89" s="289"/>
      <c r="T89" s="289"/>
      <c r="U89" s="289"/>
      <c r="V89" s="290"/>
    </row>
    <row r="90" spans="2:22" ht="15" customHeight="1" x14ac:dyDescent="0.3">
      <c r="B90" s="250" t="s">
        <v>933</v>
      </c>
      <c r="C90" s="242"/>
      <c r="D90" s="272"/>
      <c r="E90" s="242"/>
      <c r="F90" s="242"/>
      <c r="G90" s="34">
        <v>3412</v>
      </c>
      <c r="H90" s="221" t="s">
        <v>256</v>
      </c>
      <c r="I90" s="221" t="s">
        <v>934</v>
      </c>
      <c r="J90" s="288" t="s">
        <v>935</v>
      </c>
      <c r="K90" s="289"/>
      <c r="L90" s="289"/>
      <c r="M90" s="289"/>
      <c r="N90" s="289"/>
      <c r="O90" s="289"/>
      <c r="P90" s="289"/>
      <c r="Q90" s="289"/>
      <c r="R90" s="289"/>
      <c r="S90" s="289"/>
      <c r="T90" s="289"/>
      <c r="U90" s="289"/>
      <c r="V90" s="290"/>
    </row>
    <row r="91" spans="2:22" ht="15" customHeight="1" x14ac:dyDescent="0.3">
      <c r="B91" s="250" t="s">
        <v>936</v>
      </c>
      <c r="C91" s="242"/>
      <c r="D91" s="272"/>
      <c r="E91" s="242"/>
      <c r="F91" s="242"/>
      <c r="G91" s="272">
        <v>0.98</v>
      </c>
      <c r="H91" s="221" t="s">
        <v>264</v>
      </c>
      <c r="I91" s="221"/>
      <c r="J91" s="288" t="s">
        <v>937</v>
      </c>
      <c r="K91" s="289"/>
      <c r="L91" s="289"/>
      <c r="M91" s="289"/>
      <c r="N91" s="289"/>
      <c r="O91" s="289"/>
      <c r="P91" s="289"/>
      <c r="Q91" s="289"/>
      <c r="R91" s="289"/>
      <c r="S91" s="289"/>
      <c r="T91" s="289"/>
      <c r="U91" s="289"/>
      <c r="V91" s="290"/>
    </row>
    <row r="92" spans="2:22" ht="15" customHeight="1" x14ac:dyDescent="0.3">
      <c r="B92" s="250" t="s">
        <v>261</v>
      </c>
      <c r="C92" s="242"/>
      <c r="D92" s="272"/>
      <c r="E92" s="242"/>
      <c r="F92" s="242"/>
      <c r="G92" s="34">
        <v>8766</v>
      </c>
      <c r="H92" s="221" t="s">
        <v>256</v>
      </c>
      <c r="I92" s="221" t="s">
        <v>265</v>
      </c>
      <c r="J92" s="288" t="s">
        <v>265</v>
      </c>
      <c r="K92" s="289"/>
      <c r="L92" s="289"/>
      <c r="M92" s="289"/>
      <c r="N92" s="289"/>
      <c r="O92" s="289"/>
      <c r="P92" s="289"/>
      <c r="Q92" s="289"/>
      <c r="R92" s="289"/>
      <c r="S92" s="289"/>
      <c r="T92" s="289"/>
      <c r="U92" s="289"/>
      <c r="V92" s="290"/>
    </row>
    <row r="93" spans="2:22" x14ac:dyDescent="0.3">
      <c r="B93" s="250" t="s">
        <v>272</v>
      </c>
      <c r="C93" s="242"/>
      <c r="D93" s="242"/>
      <c r="E93" s="242"/>
      <c r="F93" s="242"/>
      <c r="G93" s="33">
        <v>1</v>
      </c>
      <c r="H93" s="221" t="s">
        <v>256</v>
      </c>
      <c r="I93" s="221"/>
      <c r="J93" s="288" t="s">
        <v>273</v>
      </c>
      <c r="K93" s="289"/>
      <c r="L93" s="289"/>
      <c r="M93" s="289"/>
      <c r="N93" s="289"/>
      <c r="O93" s="289"/>
      <c r="P93" s="289"/>
      <c r="Q93" s="289"/>
      <c r="R93" s="289"/>
      <c r="S93" s="289"/>
      <c r="T93" s="289"/>
      <c r="U93" s="289"/>
      <c r="V93" s="290"/>
    </row>
    <row r="94" spans="2:22" x14ac:dyDescent="0.3">
      <c r="B94" s="250" t="s">
        <v>721</v>
      </c>
      <c r="C94" s="242"/>
      <c r="D94" s="242"/>
      <c r="E94" s="242"/>
      <c r="F94" s="242"/>
      <c r="G94" s="33">
        <v>100000</v>
      </c>
      <c r="H94" s="221" t="s">
        <v>256</v>
      </c>
      <c r="I94" s="221" t="s">
        <v>938</v>
      </c>
      <c r="J94" s="288" t="s">
        <v>939</v>
      </c>
      <c r="K94" s="289"/>
      <c r="L94" s="289"/>
      <c r="M94" s="289"/>
      <c r="N94" s="289"/>
      <c r="O94" s="289"/>
      <c r="P94" s="289"/>
      <c r="Q94" s="289"/>
      <c r="R94" s="289"/>
      <c r="S94" s="289"/>
      <c r="T94" s="289"/>
      <c r="U94" s="289"/>
      <c r="V94" s="290"/>
    </row>
    <row r="95" spans="2:22" ht="15" customHeight="1" x14ac:dyDescent="0.3">
      <c r="B95" s="250" t="s">
        <v>940</v>
      </c>
      <c r="C95" s="242"/>
      <c r="D95" s="242"/>
      <c r="E95" s="242"/>
      <c r="F95" s="242"/>
      <c r="G95" s="43">
        <v>0.78</v>
      </c>
      <c r="H95" s="221" t="s">
        <v>264</v>
      </c>
      <c r="I95" s="221"/>
      <c r="J95" s="288" t="s">
        <v>941</v>
      </c>
      <c r="K95" s="289"/>
      <c r="L95" s="289"/>
      <c r="M95" s="289"/>
      <c r="N95" s="289"/>
      <c r="O95" s="289"/>
      <c r="P95" s="289"/>
      <c r="Q95" s="289"/>
      <c r="R95" s="289"/>
      <c r="S95" s="289"/>
      <c r="T95" s="289"/>
      <c r="U95" s="289"/>
      <c r="V95" s="290"/>
    </row>
    <row r="96" spans="2:22" ht="15" customHeight="1" x14ac:dyDescent="0.3">
      <c r="B96" s="250" t="s">
        <v>876</v>
      </c>
      <c r="C96" s="242"/>
      <c r="D96" s="242"/>
      <c r="E96" s="242"/>
      <c r="F96" s="242"/>
      <c r="G96" s="242"/>
      <c r="H96" s="221" t="s">
        <v>497</v>
      </c>
      <c r="I96" s="221" t="s">
        <v>877</v>
      </c>
      <c r="J96" s="288" t="s">
        <v>770</v>
      </c>
      <c r="K96" s="289"/>
      <c r="L96" s="289"/>
      <c r="M96" s="289"/>
      <c r="N96" s="289"/>
      <c r="O96" s="289"/>
      <c r="P96" s="289"/>
      <c r="Q96" s="289"/>
      <c r="R96" s="289"/>
      <c r="S96" s="289"/>
      <c r="T96" s="289"/>
      <c r="U96" s="289"/>
      <c r="V96" s="290"/>
    </row>
    <row r="97" spans="2:22" ht="15" customHeight="1" x14ac:dyDescent="0.3">
      <c r="B97" s="250" t="s">
        <v>728</v>
      </c>
      <c r="C97" s="242"/>
      <c r="D97" s="242"/>
      <c r="E97" s="242"/>
      <c r="F97" s="242"/>
      <c r="G97" s="242">
        <v>365.25</v>
      </c>
      <c r="H97" s="221" t="s">
        <v>256</v>
      </c>
      <c r="I97" s="221" t="s">
        <v>346</v>
      </c>
      <c r="J97" s="218" t="s">
        <v>729</v>
      </c>
      <c r="K97" s="219"/>
      <c r="L97" s="219"/>
      <c r="M97" s="219"/>
      <c r="N97" s="219"/>
      <c r="O97" s="219"/>
      <c r="P97" s="219"/>
      <c r="Q97" s="219"/>
      <c r="R97" s="219"/>
      <c r="S97" s="219"/>
      <c r="T97" s="219"/>
      <c r="U97" s="219"/>
      <c r="V97" s="220"/>
    </row>
    <row r="99" spans="2:22" ht="45" customHeight="1" x14ac:dyDescent="0.3"/>
    <row r="100" spans="2:22" ht="15" customHeight="1" x14ac:dyDescent="0.3"/>
    <row r="101" spans="2:22" ht="15" customHeight="1" x14ac:dyDescent="0.3"/>
  </sheetData>
  <mergeCells count="51">
    <mergeCell ref="J57:V70"/>
    <mergeCell ref="J72:V72"/>
    <mergeCell ref="B73:B86"/>
    <mergeCell ref="C73:C86"/>
    <mergeCell ref="H73:H86"/>
    <mergeCell ref="I73:I86"/>
    <mergeCell ref="J73:V86"/>
    <mergeCell ref="E46:I46"/>
    <mergeCell ref="B57:B70"/>
    <mergeCell ref="C57:C70"/>
    <mergeCell ref="H57:H70"/>
    <mergeCell ref="I57:I70"/>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J96:V96"/>
    <mergeCell ref="J92:V92"/>
    <mergeCell ref="J93:V93"/>
    <mergeCell ref="J94:V94"/>
    <mergeCell ref="J95:V95"/>
    <mergeCell ref="E43:I43"/>
    <mergeCell ref="E44:I44"/>
    <mergeCell ref="E45:I45"/>
    <mergeCell ref="J90:V90"/>
    <mergeCell ref="J91:V91"/>
    <mergeCell ref="J87:V87"/>
    <mergeCell ref="J88:V88"/>
    <mergeCell ref="J89:V89"/>
    <mergeCell ref="J71:V71"/>
    <mergeCell ref="J56:V56"/>
    <mergeCell ref="B52:V52"/>
    <mergeCell ref="J53:V53"/>
    <mergeCell ref="J54:V54"/>
    <mergeCell ref="J55:V55"/>
    <mergeCell ref="C44:C46"/>
    <mergeCell ref="B44:B46"/>
  </mergeCells>
  <conditionalFormatting sqref="C54:G56 C71:G71 C87:G95 C57 E57:F70 C73 E73:F86">
    <cfRule type="cellIs" dxfId="1771" priority="10" operator="notEqual">
      <formula>""</formula>
    </cfRule>
  </conditionalFormatting>
  <conditionalFormatting sqref="C96:G97">
    <cfRule type="cellIs" dxfId="1770" priority="9" operator="notEqual">
      <formula>""</formula>
    </cfRule>
  </conditionalFormatting>
  <conditionalFormatting sqref="D57">
    <cfRule type="cellIs" dxfId="1769" priority="8" operator="notEqual">
      <formula>""</formula>
    </cfRule>
  </conditionalFormatting>
  <conditionalFormatting sqref="D58:D70">
    <cfRule type="cellIs" dxfId="1768" priority="7" operator="notEqual">
      <formula>""</formula>
    </cfRule>
  </conditionalFormatting>
  <conditionalFormatting sqref="G57:G58">
    <cfRule type="cellIs" dxfId="1767" priority="6" operator="notEqual">
      <formula>""</formula>
    </cfRule>
  </conditionalFormatting>
  <conditionalFormatting sqref="G59:G70">
    <cfRule type="cellIs" dxfId="1766" priority="5" operator="notEqual">
      <formula>""</formula>
    </cfRule>
  </conditionalFormatting>
  <conditionalFormatting sqref="C72:G72">
    <cfRule type="cellIs" dxfId="1765" priority="4" operator="notEqual">
      <formula>""</formula>
    </cfRule>
  </conditionalFormatting>
  <conditionalFormatting sqref="D73">
    <cfRule type="cellIs" dxfId="1764" priority="3" operator="notEqual">
      <formula>""</formula>
    </cfRule>
  </conditionalFormatting>
  <conditionalFormatting sqref="D74:D86">
    <cfRule type="cellIs" dxfId="1763" priority="2" operator="notEqual">
      <formula>""</formula>
    </cfRule>
  </conditionalFormatting>
  <conditionalFormatting sqref="G73:G86">
    <cfRule type="cellIs" dxfId="1762"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91"/>
  <sheetViews>
    <sheetView topLeftCell="A16" workbookViewId="0">
      <selection activeCell="B2" sqref="B2"/>
    </sheetView>
  </sheetViews>
  <sheetFormatPr defaultRowHeight="14.4" x14ac:dyDescent="0.3"/>
  <cols>
    <col min="1" max="1" width="4.88671875" customWidth="1"/>
    <col min="2" max="2" width="24.33203125" customWidth="1"/>
    <col min="3" max="3" width="21"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7.664062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1" ht="23.4" x14ac:dyDescent="0.45">
      <c r="B1" s="139" t="str">
        <f ca="1">MID(CELL("Filename",K7),SEARCH("]",CELL("Filename",K7),1)+1,100)</f>
        <v>Boiler</v>
      </c>
    </row>
    <row r="2" spans="2:11" x14ac:dyDescent="0.3">
      <c r="B2" t="s">
        <v>191</v>
      </c>
      <c r="C2" s="49" t="s">
        <v>942</v>
      </c>
    </row>
    <row r="4" spans="2:11" x14ac:dyDescent="0.3">
      <c r="B4" s="49" t="s">
        <v>192</v>
      </c>
      <c r="I4" s="49" t="s">
        <v>193</v>
      </c>
    </row>
    <row r="5" spans="2:11" ht="27" x14ac:dyDescent="0.3">
      <c r="B5" s="223" t="s">
        <v>194</v>
      </c>
      <c r="C5" s="223" t="s">
        <v>195</v>
      </c>
      <c r="D5" s="136" t="s">
        <v>196</v>
      </c>
      <c r="I5" s="223" t="s">
        <v>194</v>
      </c>
      <c r="J5" s="223" t="s">
        <v>195</v>
      </c>
      <c r="K5" s="136" t="s">
        <v>197</v>
      </c>
    </row>
    <row r="6" spans="2:11" ht="15" customHeight="1" x14ac:dyDescent="0.3">
      <c r="B6" s="84"/>
      <c r="C6" s="84"/>
      <c r="D6" s="74">
        <v>25</v>
      </c>
      <c r="I6" s="84"/>
      <c r="J6" s="84"/>
      <c r="K6" s="74"/>
    </row>
    <row r="7" spans="2:11" x14ac:dyDescent="0.3">
      <c r="D7" s="137"/>
    </row>
    <row r="11" spans="2:11" x14ac:dyDescent="0.3">
      <c r="B11" s="49" t="s">
        <v>198</v>
      </c>
      <c r="C11" s="138"/>
      <c r="D11" s="137"/>
      <c r="I11" s="49" t="s">
        <v>199</v>
      </c>
      <c r="J11" s="135"/>
      <c r="K11" s="135"/>
    </row>
    <row r="12" spans="2:11" ht="53.25" customHeight="1" x14ac:dyDescent="0.3">
      <c r="B12" s="284" t="s">
        <v>200</v>
      </c>
      <c r="C12" s="284" t="s">
        <v>195</v>
      </c>
      <c r="D12" s="284" t="s">
        <v>232</v>
      </c>
      <c r="E12" s="284" t="s">
        <v>239</v>
      </c>
      <c r="F12" s="136" t="s">
        <v>201</v>
      </c>
      <c r="G12" s="136" t="s">
        <v>202</v>
      </c>
      <c r="I12" s="223" t="s">
        <v>194</v>
      </c>
      <c r="J12" s="223" t="s">
        <v>195</v>
      </c>
      <c r="K12" s="136" t="s">
        <v>203</v>
      </c>
    </row>
    <row r="13" spans="2:11" x14ac:dyDescent="0.3">
      <c r="B13" s="332" t="s">
        <v>241</v>
      </c>
      <c r="C13" s="74" t="s">
        <v>242</v>
      </c>
      <c r="D13" s="84"/>
      <c r="E13" s="84"/>
      <c r="F13" s="74" t="s">
        <v>943</v>
      </c>
      <c r="G13" s="74" t="s">
        <v>280</v>
      </c>
      <c r="I13" s="222"/>
      <c r="J13" s="222"/>
      <c r="K13" s="5"/>
    </row>
    <row r="14" spans="2:11" x14ac:dyDescent="0.3">
      <c r="B14" s="332"/>
      <c r="C14" s="332" t="s">
        <v>252</v>
      </c>
      <c r="D14" s="333" t="s">
        <v>944</v>
      </c>
      <c r="E14" s="164">
        <v>0.84</v>
      </c>
      <c r="F14" s="222" t="s">
        <v>778</v>
      </c>
      <c r="G14" s="47">
        <v>4053</v>
      </c>
      <c r="I14" s="144"/>
    </row>
    <row r="15" spans="2:11" x14ac:dyDescent="0.3">
      <c r="B15" s="332"/>
      <c r="C15" s="332"/>
      <c r="D15" s="333"/>
      <c r="E15" s="164">
        <v>0.85</v>
      </c>
      <c r="F15" s="47">
        <v>415</v>
      </c>
      <c r="G15" s="47">
        <v>4468</v>
      </c>
      <c r="I15" s="144"/>
    </row>
    <row r="16" spans="2:11" x14ac:dyDescent="0.3">
      <c r="B16" s="332"/>
      <c r="C16" s="332"/>
      <c r="D16" s="333"/>
      <c r="E16" s="164">
        <v>0.86</v>
      </c>
      <c r="F16" s="47">
        <v>1211</v>
      </c>
      <c r="G16" s="47">
        <v>5264</v>
      </c>
      <c r="I16" s="144"/>
    </row>
    <row r="17" spans="2:9" x14ac:dyDescent="0.3">
      <c r="B17" s="332"/>
      <c r="C17" s="332"/>
      <c r="D17" s="333"/>
      <c r="E17" s="164">
        <v>0.87</v>
      </c>
      <c r="F17" s="47">
        <v>1223</v>
      </c>
      <c r="G17" s="47">
        <v>5276</v>
      </c>
      <c r="I17" s="144"/>
    </row>
    <row r="18" spans="2:9" x14ac:dyDescent="0.3">
      <c r="B18" s="332"/>
      <c r="C18" s="332"/>
      <c r="D18" s="333"/>
      <c r="E18" s="164">
        <v>0.88</v>
      </c>
      <c r="F18" s="47">
        <v>1344</v>
      </c>
      <c r="G18" s="47">
        <v>5397</v>
      </c>
      <c r="I18" s="144"/>
    </row>
    <row r="19" spans="2:9" x14ac:dyDescent="0.3">
      <c r="B19" s="332"/>
      <c r="C19" s="332"/>
      <c r="D19" s="333"/>
      <c r="E19" s="164">
        <v>0.89</v>
      </c>
      <c r="F19" s="47">
        <v>1465</v>
      </c>
      <c r="G19" s="47">
        <v>5518</v>
      </c>
      <c r="I19" s="144"/>
    </row>
    <row r="20" spans="2:9" x14ac:dyDescent="0.3">
      <c r="B20" s="332"/>
      <c r="C20" s="332"/>
      <c r="D20" s="333"/>
      <c r="E20" s="164">
        <v>0.9</v>
      </c>
      <c r="F20" s="47">
        <v>1585</v>
      </c>
      <c r="G20" s="47">
        <v>5638</v>
      </c>
      <c r="I20" s="144"/>
    </row>
    <row r="21" spans="2:9" x14ac:dyDescent="0.3">
      <c r="B21" s="332"/>
      <c r="C21" s="332"/>
      <c r="D21" s="333"/>
      <c r="E21" s="164">
        <v>0.91</v>
      </c>
      <c r="F21" s="47">
        <v>1530</v>
      </c>
      <c r="G21" s="47">
        <v>5583</v>
      </c>
      <c r="I21" s="144"/>
    </row>
    <row r="22" spans="2:9" x14ac:dyDescent="0.3">
      <c r="B22" s="332"/>
      <c r="C22" s="332"/>
      <c r="D22" s="333"/>
      <c r="E22" s="164">
        <v>0.92</v>
      </c>
      <c r="F22" s="47">
        <v>1681</v>
      </c>
      <c r="G22" s="47">
        <v>5734</v>
      </c>
      <c r="I22" s="144"/>
    </row>
    <row r="23" spans="2:9" x14ac:dyDescent="0.3">
      <c r="B23" s="332"/>
      <c r="C23" s="332"/>
      <c r="D23" s="333"/>
      <c r="E23" s="164">
        <v>0.93</v>
      </c>
      <c r="F23" s="47">
        <v>1832</v>
      </c>
      <c r="G23" s="47">
        <v>5885</v>
      </c>
      <c r="I23" s="144"/>
    </row>
    <row r="24" spans="2:9" x14ac:dyDescent="0.3">
      <c r="B24" s="332"/>
      <c r="C24" s="332"/>
      <c r="D24" s="333"/>
      <c r="E24" s="164">
        <v>0.94</v>
      </c>
      <c r="F24" s="47">
        <v>1983</v>
      </c>
      <c r="G24" s="47">
        <v>6036</v>
      </c>
      <c r="I24" s="144"/>
    </row>
    <row r="25" spans="2:9" x14ac:dyDescent="0.3">
      <c r="B25" s="332"/>
      <c r="C25" s="332"/>
      <c r="D25" s="333"/>
      <c r="E25" s="164">
        <v>0.95</v>
      </c>
      <c r="F25" s="47">
        <v>2135</v>
      </c>
      <c r="G25" s="47">
        <v>6188</v>
      </c>
      <c r="I25" s="144"/>
    </row>
    <row r="26" spans="2:9" x14ac:dyDescent="0.3">
      <c r="B26" s="332"/>
      <c r="C26" s="332"/>
      <c r="D26" s="333"/>
      <c r="E26" s="164">
        <v>0.96</v>
      </c>
      <c r="F26" s="47">
        <v>2286</v>
      </c>
      <c r="G26" s="47">
        <v>6339</v>
      </c>
      <c r="I26" s="144"/>
    </row>
    <row r="27" spans="2:9" x14ac:dyDescent="0.3">
      <c r="B27" s="332"/>
      <c r="C27" s="332"/>
      <c r="D27" s="333"/>
      <c r="E27" s="164">
        <v>0.97</v>
      </c>
      <c r="F27" s="47">
        <v>2437</v>
      </c>
      <c r="G27" s="47">
        <v>6490</v>
      </c>
      <c r="I27" s="144"/>
    </row>
    <row r="28" spans="2:9" x14ac:dyDescent="0.3">
      <c r="B28" s="332"/>
      <c r="C28" s="332"/>
      <c r="D28" s="333"/>
      <c r="E28" s="164">
        <v>0.98</v>
      </c>
      <c r="F28" s="47">
        <v>2588</v>
      </c>
      <c r="G28" s="47">
        <v>6641</v>
      </c>
      <c r="I28" s="144"/>
    </row>
    <row r="29" spans="2:9" x14ac:dyDescent="0.3">
      <c r="B29" s="332"/>
      <c r="C29" s="332"/>
      <c r="D29" s="333"/>
      <c r="E29" s="164">
        <v>0.99</v>
      </c>
      <c r="F29" s="47">
        <v>2739</v>
      </c>
      <c r="G29" s="47">
        <v>6792</v>
      </c>
      <c r="I29" s="144"/>
    </row>
    <row r="30" spans="2:9" x14ac:dyDescent="0.3">
      <c r="B30" s="135"/>
      <c r="C30" s="163"/>
      <c r="D30" s="162"/>
      <c r="E30" s="162"/>
      <c r="G30" s="135"/>
      <c r="H30" s="135"/>
      <c r="I30" s="144"/>
    </row>
    <row r="31" spans="2:9" x14ac:dyDescent="0.3">
      <c r="B31" s="49" t="s">
        <v>204</v>
      </c>
      <c r="E31" s="135"/>
      <c r="F31" s="135"/>
    </row>
    <row r="32" spans="2:9" x14ac:dyDescent="0.3">
      <c r="E32" s="135"/>
      <c r="F32" s="135"/>
    </row>
    <row r="33" spans="1:17" x14ac:dyDescent="0.3">
      <c r="E33" s="135"/>
      <c r="F33" s="135"/>
    </row>
    <row r="36" spans="1:17" x14ac:dyDescent="0.3">
      <c r="B36" s="2"/>
    </row>
    <row r="37" spans="1:17" x14ac:dyDescent="0.3">
      <c r="B37" s="2"/>
    </row>
    <row r="38" spans="1:17" x14ac:dyDescent="0.3">
      <c r="B38" s="49" t="s">
        <v>207</v>
      </c>
    </row>
    <row r="39" spans="1:17" x14ac:dyDescent="0.3">
      <c r="B39" s="133" t="s">
        <v>208</v>
      </c>
      <c r="C39" s="388" t="s">
        <v>209</v>
      </c>
      <c r="D39" s="389"/>
      <c r="E39" s="389"/>
      <c r="F39" s="389"/>
      <c r="G39" s="389"/>
      <c r="H39" s="390"/>
    </row>
    <row r="40" spans="1:17" ht="15" customHeight="1" x14ac:dyDescent="0.3">
      <c r="A40" s="300" t="s">
        <v>210</v>
      </c>
      <c r="B40" s="134" t="s">
        <v>211</v>
      </c>
      <c r="C40" s="395"/>
      <c r="D40" s="396"/>
      <c r="E40" s="396"/>
      <c r="F40" s="396"/>
      <c r="G40" s="396"/>
      <c r="H40" s="397"/>
      <c r="P40" s="131"/>
      <c r="Q40" s="131"/>
    </row>
    <row r="41" spans="1:17" x14ac:dyDescent="0.3">
      <c r="A41" s="301"/>
      <c r="B41" s="134" t="s">
        <v>212</v>
      </c>
      <c r="C41" s="395"/>
      <c r="D41" s="396"/>
      <c r="E41" s="396"/>
      <c r="F41" s="396"/>
      <c r="G41" s="396"/>
      <c r="H41" s="397"/>
      <c r="P41" s="131"/>
      <c r="Q41" s="131"/>
    </row>
    <row r="42" spans="1:17" x14ac:dyDescent="0.3">
      <c r="A42" s="301"/>
      <c r="B42" s="134" t="s">
        <v>213</v>
      </c>
      <c r="C42" s="317" t="s">
        <v>945</v>
      </c>
      <c r="D42" s="391"/>
      <c r="E42" s="391"/>
      <c r="F42" s="391"/>
      <c r="G42" s="391"/>
      <c r="H42" s="392"/>
      <c r="P42" s="131"/>
      <c r="Q42" s="131"/>
    </row>
    <row r="43" spans="1:17" x14ac:dyDescent="0.3">
      <c r="A43" s="301"/>
      <c r="B43" s="134" t="s">
        <v>214</v>
      </c>
      <c r="C43" s="317" t="s">
        <v>946</v>
      </c>
      <c r="D43" s="391"/>
      <c r="E43" s="391"/>
      <c r="F43" s="391"/>
      <c r="G43" s="391"/>
      <c r="H43" s="392"/>
      <c r="P43" s="31"/>
      <c r="Q43" s="31"/>
    </row>
    <row r="44" spans="1:17" x14ac:dyDescent="0.3">
      <c r="A44" s="302"/>
      <c r="B44" s="134" t="s">
        <v>215</v>
      </c>
      <c r="C44" s="395"/>
      <c r="D44" s="396"/>
      <c r="E44" s="396"/>
      <c r="F44" s="396"/>
      <c r="G44" s="396"/>
      <c r="H44" s="397"/>
      <c r="P44" s="131"/>
      <c r="Q44" s="131"/>
    </row>
    <row r="45" spans="1:17" ht="15" customHeight="1" x14ac:dyDescent="0.3">
      <c r="A45" s="300" t="s">
        <v>216</v>
      </c>
      <c r="B45" s="134" t="s">
        <v>217</v>
      </c>
      <c r="C45" s="395"/>
      <c r="D45" s="396"/>
      <c r="E45" s="396"/>
      <c r="F45" s="396"/>
      <c r="G45" s="396"/>
      <c r="H45" s="397"/>
      <c r="P45" s="131"/>
      <c r="Q45" s="131"/>
    </row>
    <row r="46" spans="1:17" x14ac:dyDescent="0.3">
      <c r="A46" s="301"/>
      <c r="B46" s="134" t="s">
        <v>218</v>
      </c>
      <c r="C46" s="395"/>
      <c r="D46" s="396"/>
      <c r="E46" s="396"/>
      <c r="F46" s="396"/>
      <c r="G46" s="396"/>
      <c r="H46" s="397"/>
      <c r="P46" s="131"/>
      <c r="Q46" s="131"/>
    </row>
    <row r="47" spans="1:17" x14ac:dyDescent="0.3">
      <c r="A47" s="301"/>
      <c r="B47" s="134" t="s">
        <v>219</v>
      </c>
      <c r="C47" s="395"/>
      <c r="D47" s="396"/>
      <c r="E47" s="396"/>
      <c r="F47" s="396"/>
      <c r="G47" s="396"/>
      <c r="H47" s="397"/>
      <c r="P47" s="131"/>
      <c r="Q47" s="131"/>
    </row>
    <row r="48" spans="1:17" x14ac:dyDescent="0.3">
      <c r="A48" s="301"/>
      <c r="B48" s="134" t="s">
        <v>220</v>
      </c>
      <c r="C48" s="395"/>
      <c r="D48" s="396"/>
      <c r="E48" s="396"/>
      <c r="F48" s="396"/>
      <c r="G48" s="396"/>
      <c r="H48" s="397"/>
      <c r="P48" s="131"/>
      <c r="Q48" s="131"/>
    </row>
    <row r="49" spans="1:17" x14ac:dyDescent="0.3">
      <c r="A49" s="301"/>
      <c r="B49" s="134" t="s">
        <v>221</v>
      </c>
      <c r="C49" s="395"/>
      <c r="D49" s="396"/>
      <c r="E49" s="396"/>
      <c r="F49" s="396"/>
      <c r="G49" s="396"/>
      <c r="H49" s="397"/>
      <c r="P49" s="131"/>
      <c r="Q49" s="131"/>
    </row>
    <row r="50" spans="1:17" x14ac:dyDescent="0.3">
      <c r="A50" s="301"/>
      <c r="B50" s="134" t="s">
        <v>222</v>
      </c>
      <c r="C50" s="395"/>
      <c r="D50" s="396"/>
      <c r="E50" s="396"/>
      <c r="F50" s="396"/>
      <c r="G50" s="396"/>
      <c r="H50" s="397"/>
      <c r="P50" s="131"/>
      <c r="Q50" s="131"/>
    </row>
    <row r="51" spans="1:17" x14ac:dyDescent="0.3">
      <c r="A51" s="301"/>
      <c r="B51" s="134" t="s">
        <v>223</v>
      </c>
      <c r="C51" s="395"/>
      <c r="D51" s="396"/>
      <c r="E51" s="396"/>
      <c r="F51" s="396"/>
      <c r="G51" s="396"/>
      <c r="H51" s="397"/>
      <c r="P51" s="131"/>
      <c r="Q51" s="131"/>
    </row>
    <row r="52" spans="1:17" x14ac:dyDescent="0.3">
      <c r="A52" s="301"/>
      <c r="B52" s="134" t="s">
        <v>224</v>
      </c>
      <c r="C52" s="395"/>
      <c r="D52" s="396"/>
      <c r="E52" s="396"/>
      <c r="F52" s="396"/>
      <c r="G52" s="396"/>
      <c r="H52" s="397"/>
    </row>
    <row r="53" spans="1:17" x14ac:dyDescent="0.3">
      <c r="A53" s="301"/>
      <c r="B53" s="134" t="s">
        <v>225</v>
      </c>
      <c r="C53" s="395"/>
      <c r="D53" s="396"/>
      <c r="E53" s="396"/>
      <c r="F53" s="396"/>
      <c r="G53" s="396"/>
      <c r="H53" s="397"/>
    </row>
    <row r="54" spans="1:17" x14ac:dyDescent="0.3">
      <c r="A54" s="302"/>
      <c r="B54" s="134" t="s">
        <v>226</v>
      </c>
      <c r="C54" s="395"/>
      <c r="D54" s="396"/>
      <c r="E54" s="396"/>
      <c r="F54" s="396"/>
      <c r="G54" s="396"/>
      <c r="H54" s="397"/>
    </row>
    <row r="55" spans="1:17" x14ac:dyDescent="0.3">
      <c r="L55" s="131"/>
      <c r="M55" s="131"/>
    </row>
    <row r="56" spans="1:17" x14ac:dyDescent="0.3">
      <c r="B56" s="49" t="s">
        <v>227</v>
      </c>
      <c r="L56" s="131"/>
      <c r="M56" s="131"/>
    </row>
    <row r="57" spans="1:17" ht="27" x14ac:dyDescent="0.3">
      <c r="B57" s="133" t="s">
        <v>228</v>
      </c>
      <c r="C57" s="223" t="s">
        <v>194</v>
      </c>
      <c r="D57" s="223" t="s">
        <v>195</v>
      </c>
      <c r="E57" s="223" t="s">
        <v>229</v>
      </c>
      <c r="F57" s="223"/>
      <c r="G57" s="223"/>
      <c r="H57" s="223"/>
      <c r="I57" s="223"/>
      <c r="L57" s="131"/>
      <c r="M57" s="131"/>
    </row>
    <row r="58" spans="1:17" ht="15" customHeight="1" x14ac:dyDescent="0.3">
      <c r="B58" s="83"/>
      <c r="C58" s="84"/>
      <c r="D58" s="84"/>
      <c r="E58" s="225"/>
      <c r="F58" s="226"/>
      <c r="G58" s="226"/>
      <c r="H58" s="226"/>
      <c r="I58" s="227"/>
      <c r="L58" s="31"/>
      <c r="M58" s="31"/>
    </row>
    <row r="59" spans="1:17" x14ac:dyDescent="0.3">
      <c r="L59" s="131"/>
      <c r="M59" s="131"/>
    </row>
    <row r="62" spans="1:17" x14ac:dyDescent="0.3">
      <c r="L62" s="131"/>
      <c r="M62" s="131"/>
    </row>
    <row r="63" spans="1:17" x14ac:dyDescent="0.3">
      <c r="L63" s="31"/>
      <c r="M63" s="31"/>
    </row>
    <row r="64" spans="1:17" x14ac:dyDescent="0.3">
      <c r="L64" s="131"/>
      <c r="M64" s="131"/>
    </row>
    <row r="65" spans="2:24" x14ac:dyDescent="0.3">
      <c r="L65" s="131"/>
      <c r="M65" s="131"/>
    </row>
    <row r="67" spans="2:24" s="18" customFormat="1" x14ac:dyDescent="0.3">
      <c r="B67" s="294" t="s">
        <v>230</v>
      </c>
      <c r="C67" s="295"/>
      <c r="D67" s="295"/>
      <c r="E67" s="295"/>
      <c r="F67" s="295"/>
      <c r="G67" s="295"/>
      <c r="H67" s="295"/>
      <c r="I67" s="295"/>
      <c r="J67" s="295"/>
      <c r="K67" s="295"/>
      <c r="L67" s="295"/>
      <c r="M67" s="295"/>
      <c r="N67" s="295"/>
      <c r="O67" s="295"/>
      <c r="P67" s="295"/>
      <c r="Q67" s="295"/>
      <c r="R67" s="295"/>
      <c r="S67" s="295"/>
      <c r="T67" s="295"/>
      <c r="U67" s="295"/>
      <c r="V67" s="295"/>
      <c r="W67" s="295"/>
      <c r="X67" s="296"/>
    </row>
    <row r="68" spans="2:24" s="18" customFormat="1" ht="44.25" customHeight="1" x14ac:dyDescent="0.3">
      <c r="B68" s="228" t="s">
        <v>231</v>
      </c>
      <c r="C68" s="17" t="s">
        <v>200</v>
      </c>
      <c r="D68" s="17" t="s">
        <v>195</v>
      </c>
      <c r="E68" s="17" t="s">
        <v>232</v>
      </c>
      <c r="F68" s="17" t="s">
        <v>233</v>
      </c>
      <c r="G68" s="17" t="s">
        <v>773</v>
      </c>
      <c r="H68" s="17" t="s">
        <v>947</v>
      </c>
      <c r="I68" s="17" t="s">
        <v>234</v>
      </c>
      <c r="J68" s="17" t="s">
        <v>235</v>
      </c>
      <c r="K68" s="228" t="s">
        <v>236</v>
      </c>
      <c r="L68" s="297" t="s">
        <v>237</v>
      </c>
      <c r="M68" s="298"/>
      <c r="N68" s="298"/>
      <c r="O68" s="298"/>
      <c r="P68" s="298"/>
      <c r="Q68" s="298"/>
      <c r="R68" s="298"/>
      <c r="S68" s="298"/>
      <c r="T68" s="298"/>
      <c r="U68" s="298"/>
      <c r="V68" s="298"/>
      <c r="W68" s="298"/>
      <c r="X68" s="299"/>
    </row>
    <row r="69" spans="2:24" s="18" customFormat="1" ht="15" customHeight="1" x14ac:dyDescent="0.3">
      <c r="B69" s="306" t="s">
        <v>948</v>
      </c>
      <c r="C69" s="309" t="s">
        <v>949</v>
      </c>
      <c r="D69" s="309" t="s">
        <v>950</v>
      </c>
      <c r="E69" s="312" t="s">
        <v>657</v>
      </c>
      <c r="F69" s="242" t="s">
        <v>749</v>
      </c>
      <c r="G69" s="312" t="s">
        <v>951</v>
      </c>
      <c r="H69" s="312" t="s">
        <v>952</v>
      </c>
      <c r="I69" s="33">
        <v>1298</v>
      </c>
      <c r="J69" s="309" t="s">
        <v>256</v>
      </c>
      <c r="K69" s="309" t="s">
        <v>265</v>
      </c>
      <c r="L69" s="322" t="s">
        <v>953</v>
      </c>
      <c r="M69" s="323"/>
      <c r="N69" s="323"/>
      <c r="O69" s="323"/>
      <c r="P69" s="323"/>
      <c r="Q69" s="323"/>
      <c r="R69" s="323"/>
      <c r="S69" s="323"/>
      <c r="T69" s="323"/>
      <c r="U69" s="323"/>
      <c r="V69" s="323"/>
      <c r="W69" s="323"/>
      <c r="X69" s="324"/>
    </row>
    <row r="70" spans="2:24" s="18" customFormat="1" ht="15" customHeight="1" x14ac:dyDescent="0.3">
      <c r="B70" s="307"/>
      <c r="C70" s="310"/>
      <c r="D70" s="310"/>
      <c r="E70" s="313"/>
      <c r="F70" s="242" t="s">
        <v>664</v>
      </c>
      <c r="G70" s="313"/>
      <c r="H70" s="313"/>
      <c r="I70" s="33">
        <v>1493</v>
      </c>
      <c r="J70" s="310"/>
      <c r="K70" s="310"/>
      <c r="L70" s="325"/>
      <c r="M70" s="326"/>
      <c r="N70" s="326"/>
      <c r="O70" s="326"/>
      <c r="P70" s="326"/>
      <c r="Q70" s="326"/>
      <c r="R70" s="326"/>
      <c r="S70" s="326"/>
      <c r="T70" s="326"/>
      <c r="U70" s="326"/>
      <c r="V70" s="326"/>
      <c r="W70" s="326"/>
      <c r="X70" s="327"/>
    </row>
    <row r="71" spans="2:24" s="18" customFormat="1" ht="15" customHeight="1" x14ac:dyDescent="0.3">
      <c r="B71" s="307"/>
      <c r="C71" s="310"/>
      <c r="D71" s="310"/>
      <c r="E71" s="313"/>
      <c r="F71" s="242" t="s">
        <v>668</v>
      </c>
      <c r="G71" s="313"/>
      <c r="H71" s="313"/>
      <c r="I71" s="34">
        <v>1206</v>
      </c>
      <c r="J71" s="310"/>
      <c r="K71" s="310"/>
      <c r="L71" s="325"/>
      <c r="M71" s="326"/>
      <c r="N71" s="326"/>
      <c r="O71" s="326"/>
      <c r="P71" s="326"/>
      <c r="Q71" s="326"/>
      <c r="R71" s="326"/>
      <c r="S71" s="326"/>
      <c r="T71" s="326"/>
      <c r="U71" s="326"/>
      <c r="V71" s="326"/>
      <c r="W71" s="326"/>
      <c r="X71" s="327"/>
    </row>
    <row r="72" spans="2:24" s="18" customFormat="1" ht="15" customHeight="1" x14ac:dyDescent="0.3">
      <c r="B72" s="307"/>
      <c r="C72" s="310"/>
      <c r="D72" s="310"/>
      <c r="E72" s="313"/>
      <c r="F72" s="272" t="s">
        <v>954</v>
      </c>
      <c r="G72" s="313"/>
      <c r="H72" s="313"/>
      <c r="I72" s="34">
        <v>1084</v>
      </c>
      <c r="J72" s="310"/>
      <c r="K72" s="310"/>
      <c r="L72" s="325"/>
      <c r="M72" s="326"/>
      <c r="N72" s="326"/>
      <c r="O72" s="326"/>
      <c r="P72" s="326"/>
      <c r="Q72" s="326"/>
      <c r="R72" s="326"/>
      <c r="S72" s="326"/>
      <c r="T72" s="326"/>
      <c r="U72" s="326"/>
      <c r="V72" s="326"/>
      <c r="W72" s="326"/>
      <c r="X72" s="327"/>
    </row>
    <row r="73" spans="2:24" s="18" customFormat="1" ht="15" customHeight="1" x14ac:dyDescent="0.3">
      <c r="B73" s="307"/>
      <c r="C73" s="310"/>
      <c r="D73" s="310"/>
      <c r="E73" s="313"/>
      <c r="F73" s="272" t="s">
        <v>843</v>
      </c>
      <c r="G73" s="313"/>
      <c r="H73" s="313"/>
      <c r="I73" s="34">
        <v>1365</v>
      </c>
      <c r="J73" s="310"/>
      <c r="K73" s="310"/>
      <c r="L73" s="325"/>
      <c r="M73" s="326"/>
      <c r="N73" s="326"/>
      <c r="O73" s="326"/>
      <c r="P73" s="326"/>
      <c r="Q73" s="326"/>
      <c r="R73" s="326"/>
      <c r="S73" s="326"/>
      <c r="T73" s="326"/>
      <c r="U73" s="326"/>
      <c r="V73" s="326"/>
      <c r="W73" s="326"/>
      <c r="X73" s="327"/>
    </row>
    <row r="74" spans="2:24" s="18" customFormat="1" ht="15" customHeight="1" x14ac:dyDescent="0.3">
      <c r="B74" s="307"/>
      <c r="C74" s="310"/>
      <c r="D74" s="310"/>
      <c r="E74" s="313"/>
      <c r="F74" s="272" t="s">
        <v>848</v>
      </c>
      <c r="G74" s="313"/>
      <c r="H74" s="313"/>
      <c r="I74" s="34">
        <v>1521</v>
      </c>
      <c r="J74" s="310"/>
      <c r="K74" s="310"/>
      <c r="L74" s="325"/>
      <c r="M74" s="326"/>
      <c r="N74" s="326"/>
      <c r="O74" s="326"/>
      <c r="P74" s="326"/>
      <c r="Q74" s="326"/>
      <c r="R74" s="326"/>
      <c r="S74" s="326"/>
      <c r="T74" s="326"/>
      <c r="U74" s="326"/>
      <c r="V74" s="326"/>
      <c r="W74" s="326"/>
      <c r="X74" s="327"/>
    </row>
    <row r="75" spans="2:24" s="18" customFormat="1" ht="15" customHeight="1" x14ac:dyDescent="0.3">
      <c r="B75" s="307"/>
      <c r="C75" s="310"/>
      <c r="D75" s="310"/>
      <c r="E75" s="313"/>
      <c r="F75" s="242" t="s">
        <v>955</v>
      </c>
      <c r="G75" s="313"/>
      <c r="H75" s="313"/>
      <c r="I75" s="33">
        <v>1457</v>
      </c>
      <c r="J75" s="310"/>
      <c r="K75" s="310"/>
      <c r="L75" s="325"/>
      <c r="M75" s="326"/>
      <c r="N75" s="326"/>
      <c r="O75" s="326"/>
      <c r="P75" s="326"/>
      <c r="Q75" s="326"/>
      <c r="R75" s="326"/>
      <c r="S75" s="326"/>
      <c r="T75" s="326"/>
      <c r="U75" s="326"/>
      <c r="V75" s="326"/>
      <c r="W75" s="326"/>
      <c r="X75" s="327"/>
    </row>
    <row r="76" spans="2:24" s="18" customFormat="1" ht="15" customHeight="1" x14ac:dyDescent="0.3">
      <c r="B76" s="307"/>
      <c r="C76" s="310"/>
      <c r="D76" s="310"/>
      <c r="E76" s="313"/>
      <c r="F76" s="272" t="s">
        <v>956</v>
      </c>
      <c r="G76" s="313"/>
      <c r="H76" s="313"/>
      <c r="I76" s="34">
        <v>1250</v>
      </c>
      <c r="J76" s="310"/>
      <c r="K76" s="310"/>
      <c r="L76" s="325"/>
      <c r="M76" s="326"/>
      <c r="N76" s="326"/>
      <c r="O76" s="326"/>
      <c r="P76" s="326"/>
      <c r="Q76" s="326"/>
      <c r="R76" s="326"/>
      <c r="S76" s="326"/>
      <c r="T76" s="326"/>
      <c r="U76" s="326"/>
      <c r="V76" s="326"/>
      <c r="W76" s="326"/>
      <c r="X76" s="327"/>
    </row>
    <row r="77" spans="2:24" s="18" customFormat="1" ht="15" customHeight="1" x14ac:dyDescent="0.3">
      <c r="B77" s="307"/>
      <c r="C77" s="310"/>
      <c r="D77" s="310"/>
      <c r="E77" s="313"/>
      <c r="F77" s="272" t="s">
        <v>845</v>
      </c>
      <c r="G77" s="313"/>
      <c r="H77" s="313"/>
      <c r="I77" s="34">
        <v>1040</v>
      </c>
      <c r="J77" s="310"/>
      <c r="K77" s="310"/>
      <c r="L77" s="325"/>
      <c r="M77" s="326"/>
      <c r="N77" s="326"/>
      <c r="O77" s="326"/>
      <c r="P77" s="326"/>
      <c r="Q77" s="326"/>
      <c r="R77" s="326"/>
      <c r="S77" s="326"/>
      <c r="T77" s="326"/>
      <c r="U77" s="326"/>
      <c r="V77" s="326"/>
      <c r="W77" s="326"/>
      <c r="X77" s="327"/>
    </row>
    <row r="78" spans="2:24" s="18" customFormat="1" ht="15" customHeight="1" x14ac:dyDescent="0.3">
      <c r="B78" s="307"/>
      <c r="C78" s="310"/>
      <c r="D78" s="310"/>
      <c r="E78" s="313"/>
      <c r="F78" s="272" t="s">
        <v>957</v>
      </c>
      <c r="G78" s="313"/>
      <c r="H78" s="313"/>
      <c r="I78" s="34">
        <v>1255</v>
      </c>
      <c r="J78" s="310"/>
      <c r="K78" s="310"/>
      <c r="L78" s="325"/>
      <c r="M78" s="326"/>
      <c r="N78" s="326"/>
      <c r="O78" s="326"/>
      <c r="P78" s="326"/>
      <c r="Q78" s="326"/>
      <c r="R78" s="326"/>
      <c r="S78" s="326"/>
      <c r="T78" s="326"/>
      <c r="U78" s="326"/>
      <c r="V78" s="326"/>
      <c r="W78" s="326"/>
      <c r="X78" s="327"/>
    </row>
    <row r="79" spans="2:24" s="18" customFormat="1" ht="15" customHeight="1" x14ac:dyDescent="0.3">
      <c r="B79" s="307"/>
      <c r="C79" s="310"/>
      <c r="D79" s="310"/>
      <c r="E79" s="313"/>
      <c r="F79" s="272" t="s">
        <v>958</v>
      </c>
      <c r="G79" s="313"/>
      <c r="H79" s="313"/>
      <c r="I79" s="34">
        <v>1172</v>
      </c>
      <c r="J79" s="310"/>
      <c r="K79" s="310"/>
      <c r="L79" s="325"/>
      <c r="M79" s="326"/>
      <c r="N79" s="326"/>
      <c r="O79" s="326"/>
      <c r="P79" s="326"/>
      <c r="Q79" s="326"/>
      <c r="R79" s="326"/>
      <c r="S79" s="326"/>
      <c r="T79" s="326"/>
      <c r="U79" s="326"/>
      <c r="V79" s="326"/>
      <c r="W79" s="326"/>
      <c r="X79" s="327"/>
    </row>
    <row r="80" spans="2:24" s="18" customFormat="1" ht="15" customHeight="1" x14ac:dyDescent="0.3">
      <c r="B80" s="307"/>
      <c r="C80" s="310"/>
      <c r="D80" s="310"/>
      <c r="E80" s="313"/>
      <c r="F80" s="272" t="s">
        <v>665</v>
      </c>
      <c r="G80" s="313"/>
      <c r="H80" s="313"/>
      <c r="I80" s="34">
        <v>1277</v>
      </c>
      <c r="J80" s="310"/>
      <c r="K80" s="310"/>
      <c r="L80" s="325"/>
      <c r="M80" s="326"/>
      <c r="N80" s="326"/>
      <c r="O80" s="326"/>
      <c r="P80" s="326"/>
      <c r="Q80" s="326"/>
      <c r="R80" s="326"/>
      <c r="S80" s="326"/>
      <c r="T80" s="326"/>
      <c r="U80" s="326"/>
      <c r="V80" s="326"/>
      <c r="W80" s="326"/>
      <c r="X80" s="327"/>
    </row>
    <row r="81" spans="2:24" s="18" customFormat="1" ht="15" customHeight="1" x14ac:dyDescent="0.3">
      <c r="B81" s="307"/>
      <c r="C81" s="310"/>
      <c r="D81" s="310"/>
      <c r="E81" s="313"/>
      <c r="F81" s="272" t="s">
        <v>840</v>
      </c>
      <c r="G81" s="313"/>
      <c r="H81" s="313"/>
      <c r="I81" s="34">
        <v>785</v>
      </c>
      <c r="J81" s="310"/>
      <c r="K81" s="310"/>
      <c r="L81" s="325"/>
      <c r="M81" s="326"/>
      <c r="N81" s="326"/>
      <c r="O81" s="326"/>
      <c r="P81" s="326"/>
      <c r="Q81" s="326"/>
      <c r="R81" s="326"/>
      <c r="S81" s="326"/>
      <c r="T81" s="326"/>
      <c r="U81" s="326"/>
      <c r="V81" s="326"/>
      <c r="W81" s="326"/>
      <c r="X81" s="327"/>
    </row>
    <row r="82" spans="2:24" s="18" customFormat="1" ht="15" customHeight="1" x14ac:dyDescent="0.3">
      <c r="B82" s="307"/>
      <c r="C82" s="310"/>
      <c r="D82" s="310"/>
      <c r="E82" s="313"/>
      <c r="F82" s="272" t="s">
        <v>959</v>
      </c>
      <c r="G82" s="313"/>
      <c r="H82" s="313"/>
      <c r="I82" s="34">
        <v>849</v>
      </c>
      <c r="J82" s="310"/>
      <c r="K82" s="310"/>
      <c r="L82" s="325"/>
      <c r="M82" s="326"/>
      <c r="N82" s="326"/>
      <c r="O82" s="326"/>
      <c r="P82" s="326"/>
      <c r="Q82" s="326"/>
      <c r="R82" s="326"/>
      <c r="S82" s="326"/>
      <c r="T82" s="326"/>
      <c r="U82" s="326"/>
      <c r="V82" s="326"/>
      <c r="W82" s="326"/>
      <c r="X82" s="327"/>
    </row>
    <row r="83" spans="2:24" s="18" customFormat="1" ht="15" customHeight="1" x14ac:dyDescent="0.3">
      <c r="B83" s="307"/>
      <c r="C83" s="310"/>
      <c r="D83" s="310"/>
      <c r="E83" s="313"/>
      <c r="F83" s="272" t="s">
        <v>960</v>
      </c>
      <c r="G83" s="313"/>
      <c r="H83" s="313"/>
      <c r="I83" s="34">
        <v>1322</v>
      </c>
      <c r="J83" s="310"/>
      <c r="K83" s="310"/>
      <c r="L83" s="325"/>
      <c r="M83" s="326"/>
      <c r="N83" s="326"/>
      <c r="O83" s="326"/>
      <c r="P83" s="326"/>
      <c r="Q83" s="326"/>
      <c r="R83" s="326"/>
      <c r="S83" s="326"/>
      <c r="T83" s="326"/>
      <c r="U83" s="326"/>
      <c r="V83" s="326"/>
      <c r="W83" s="326"/>
      <c r="X83" s="327"/>
    </row>
    <row r="84" spans="2:24" s="18" customFormat="1" ht="28.8" x14ac:dyDescent="0.3">
      <c r="B84" s="307"/>
      <c r="C84" s="310"/>
      <c r="D84" s="310"/>
      <c r="E84" s="313"/>
      <c r="F84" s="242" t="s">
        <v>961</v>
      </c>
      <c r="G84" s="313"/>
      <c r="H84" s="314"/>
      <c r="I84" s="34">
        <v>1251</v>
      </c>
      <c r="J84" s="310"/>
      <c r="K84" s="310"/>
      <c r="L84" s="325"/>
      <c r="M84" s="326"/>
      <c r="N84" s="326"/>
      <c r="O84" s="326"/>
      <c r="P84" s="326"/>
      <c r="Q84" s="326"/>
      <c r="R84" s="326"/>
      <c r="S84" s="326"/>
      <c r="T84" s="326"/>
      <c r="U84" s="326"/>
      <c r="V84" s="326"/>
      <c r="W84" s="326"/>
      <c r="X84" s="327"/>
    </row>
    <row r="85" spans="2:24" s="18" customFormat="1" ht="15" customHeight="1" x14ac:dyDescent="0.3">
      <c r="B85" s="307"/>
      <c r="C85" s="310"/>
      <c r="D85" s="310"/>
      <c r="E85" s="313"/>
      <c r="F85" s="242" t="s">
        <v>749</v>
      </c>
      <c r="G85" s="313"/>
      <c r="H85" s="312" t="s">
        <v>962</v>
      </c>
      <c r="I85" s="34">
        <v>1529</v>
      </c>
      <c r="J85" s="310"/>
      <c r="K85" s="310"/>
      <c r="L85" s="325"/>
      <c r="M85" s="326"/>
      <c r="N85" s="326"/>
      <c r="O85" s="326"/>
      <c r="P85" s="326"/>
      <c r="Q85" s="326"/>
      <c r="R85" s="326"/>
      <c r="S85" s="326"/>
      <c r="T85" s="326"/>
      <c r="U85" s="326"/>
      <c r="V85" s="326"/>
      <c r="W85" s="326"/>
      <c r="X85" s="327"/>
    </row>
    <row r="86" spans="2:24" s="18" customFormat="1" ht="15" customHeight="1" x14ac:dyDescent="0.3">
      <c r="B86" s="307"/>
      <c r="C86" s="310"/>
      <c r="D86" s="310"/>
      <c r="E86" s="313"/>
      <c r="F86" s="242" t="s">
        <v>664</v>
      </c>
      <c r="G86" s="313"/>
      <c r="H86" s="313"/>
      <c r="I86" s="34">
        <v>1754</v>
      </c>
      <c r="J86" s="310"/>
      <c r="K86" s="310"/>
      <c r="L86" s="325"/>
      <c r="M86" s="326"/>
      <c r="N86" s="326"/>
      <c r="O86" s="326"/>
      <c r="P86" s="326"/>
      <c r="Q86" s="326"/>
      <c r="R86" s="326"/>
      <c r="S86" s="326"/>
      <c r="T86" s="326"/>
      <c r="U86" s="326"/>
      <c r="V86" s="326"/>
      <c r="W86" s="326"/>
      <c r="X86" s="327"/>
    </row>
    <row r="87" spans="2:24" s="18" customFormat="1" ht="15" customHeight="1" x14ac:dyDescent="0.3">
      <c r="B87" s="307"/>
      <c r="C87" s="310"/>
      <c r="D87" s="310"/>
      <c r="E87" s="313"/>
      <c r="F87" s="242" t="s">
        <v>668</v>
      </c>
      <c r="G87" s="313"/>
      <c r="H87" s="313"/>
      <c r="I87" s="34">
        <v>1430</v>
      </c>
      <c r="J87" s="310"/>
      <c r="K87" s="310"/>
      <c r="L87" s="325"/>
      <c r="M87" s="326"/>
      <c r="N87" s="326"/>
      <c r="O87" s="326"/>
      <c r="P87" s="326"/>
      <c r="Q87" s="326"/>
      <c r="R87" s="326"/>
      <c r="S87" s="326"/>
      <c r="T87" s="326"/>
      <c r="U87" s="326"/>
      <c r="V87" s="326"/>
      <c r="W87" s="326"/>
      <c r="X87" s="327"/>
    </row>
    <row r="88" spans="2:24" s="18" customFormat="1" ht="15" customHeight="1" x14ac:dyDescent="0.3">
      <c r="B88" s="307"/>
      <c r="C88" s="310"/>
      <c r="D88" s="310"/>
      <c r="E88" s="313"/>
      <c r="F88" s="272" t="s">
        <v>954</v>
      </c>
      <c r="G88" s="313"/>
      <c r="H88" s="313"/>
      <c r="I88" s="34">
        <v>940</v>
      </c>
      <c r="J88" s="310"/>
      <c r="K88" s="310"/>
      <c r="L88" s="325"/>
      <c r="M88" s="326"/>
      <c r="N88" s="326"/>
      <c r="O88" s="326"/>
      <c r="P88" s="326"/>
      <c r="Q88" s="326"/>
      <c r="R88" s="326"/>
      <c r="S88" s="326"/>
      <c r="T88" s="326"/>
      <c r="U88" s="326"/>
      <c r="V88" s="326"/>
      <c r="W88" s="326"/>
      <c r="X88" s="327"/>
    </row>
    <row r="89" spans="2:24" s="18" customFormat="1" ht="15" customHeight="1" x14ac:dyDescent="0.3">
      <c r="B89" s="307"/>
      <c r="C89" s="310"/>
      <c r="D89" s="310"/>
      <c r="E89" s="313"/>
      <c r="F89" s="272" t="s">
        <v>843</v>
      </c>
      <c r="G89" s="313"/>
      <c r="H89" s="313"/>
      <c r="I89" s="34">
        <v>1464</v>
      </c>
      <c r="J89" s="310"/>
      <c r="K89" s="310"/>
      <c r="L89" s="325"/>
      <c r="M89" s="326"/>
      <c r="N89" s="326"/>
      <c r="O89" s="326"/>
      <c r="P89" s="326"/>
      <c r="Q89" s="326"/>
      <c r="R89" s="326"/>
      <c r="S89" s="326"/>
      <c r="T89" s="326"/>
      <c r="U89" s="326"/>
      <c r="V89" s="326"/>
      <c r="W89" s="326"/>
      <c r="X89" s="327"/>
    </row>
    <row r="90" spans="2:24" s="18" customFormat="1" ht="15" customHeight="1" x14ac:dyDescent="0.3">
      <c r="B90" s="307"/>
      <c r="C90" s="310"/>
      <c r="D90" s="310"/>
      <c r="E90" s="313"/>
      <c r="F90" s="272" t="s">
        <v>848</v>
      </c>
      <c r="G90" s="313"/>
      <c r="H90" s="313"/>
      <c r="I90" s="34">
        <v>1846</v>
      </c>
      <c r="J90" s="310"/>
      <c r="K90" s="310"/>
      <c r="L90" s="325"/>
      <c r="M90" s="326"/>
      <c r="N90" s="326"/>
      <c r="O90" s="326"/>
      <c r="P90" s="326"/>
      <c r="Q90" s="326"/>
      <c r="R90" s="326"/>
      <c r="S90" s="326"/>
      <c r="T90" s="326"/>
      <c r="U90" s="326"/>
      <c r="V90" s="326"/>
      <c r="W90" s="326"/>
      <c r="X90" s="327"/>
    </row>
    <row r="91" spans="2:24" s="18" customFormat="1" ht="15" customHeight="1" x14ac:dyDescent="0.3">
      <c r="B91" s="307"/>
      <c r="C91" s="310"/>
      <c r="D91" s="310"/>
      <c r="E91" s="313"/>
      <c r="F91" s="242" t="s">
        <v>955</v>
      </c>
      <c r="G91" s="313"/>
      <c r="H91" s="313"/>
      <c r="I91" s="34">
        <v>1748</v>
      </c>
      <c r="J91" s="310"/>
      <c r="K91" s="310"/>
      <c r="L91" s="325"/>
      <c r="M91" s="326"/>
      <c r="N91" s="326"/>
      <c r="O91" s="326"/>
      <c r="P91" s="326"/>
      <c r="Q91" s="326"/>
      <c r="R91" s="326"/>
      <c r="S91" s="326"/>
      <c r="T91" s="326"/>
      <c r="U91" s="326"/>
      <c r="V91" s="326"/>
      <c r="W91" s="326"/>
      <c r="X91" s="327"/>
    </row>
    <row r="92" spans="2:24" s="18" customFormat="1" x14ac:dyDescent="0.3">
      <c r="B92" s="307"/>
      <c r="C92" s="310"/>
      <c r="D92" s="310"/>
      <c r="E92" s="313"/>
      <c r="F92" s="272" t="s">
        <v>956</v>
      </c>
      <c r="G92" s="313"/>
      <c r="H92" s="313"/>
      <c r="I92" s="34">
        <v>1435</v>
      </c>
      <c r="J92" s="310"/>
      <c r="K92" s="310"/>
      <c r="L92" s="325"/>
      <c r="M92" s="326"/>
      <c r="N92" s="326"/>
      <c r="O92" s="326"/>
      <c r="P92" s="326"/>
      <c r="Q92" s="326"/>
      <c r="R92" s="326"/>
      <c r="S92" s="326"/>
      <c r="T92" s="326"/>
      <c r="U92" s="326"/>
      <c r="V92" s="326"/>
      <c r="W92" s="326"/>
      <c r="X92" s="327"/>
    </row>
    <row r="93" spans="2:24" s="18" customFormat="1" x14ac:dyDescent="0.3">
      <c r="B93" s="307"/>
      <c r="C93" s="310"/>
      <c r="D93" s="310"/>
      <c r="E93" s="313"/>
      <c r="F93" s="272" t="s">
        <v>845</v>
      </c>
      <c r="G93" s="313"/>
      <c r="H93" s="313"/>
      <c r="I93" s="34">
        <v>1324</v>
      </c>
      <c r="J93" s="310"/>
      <c r="K93" s="310"/>
      <c r="L93" s="325"/>
      <c r="M93" s="326"/>
      <c r="N93" s="326"/>
      <c r="O93" s="326"/>
      <c r="P93" s="326"/>
      <c r="Q93" s="326"/>
      <c r="R93" s="326"/>
      <c r="S93" s="326"/>
      <c r="T93" s="326"/>
      <c r="U93" s="326"/>
      <c r="V93" s="326"/>
      <c r="W93" s="326"/>
      <c r="X93" s="327"/>
    </row>
    <row r="94" spans="2:24" s="18" customFormat="1" x14ac:dyDescent="0.3">
      <c r="B94" s="307"/>
      <c r="C94" s="310"/>
      <c r="D94" s="310"/>
      <c r="E94" s="313"/>
      <c r="F94" s="272" t="s">
        <v>957</v>
      </c>
      <c r="G94" s="313"/>
      <c r="H94" s="313"/>
      <c r="I94" s="34">
        <v>1523</v>
      </c>
      <c r="J94" s="310"/>
      <c r="K94" s="310"/>
      <c r="L94" s="325"/>
      <c r="M94" s="326"/>
      <c r="N94" s="326"/>
      <c r="O94" s="326"/>
      <c r="P94" s="326"/>
      <c r="Q94" s="326"/>
      <c r="R94" s="326"/>
      <c r="S94" s="326"/>
      <c r="T94" s="326"/>
      <c r="U94" s="326"/>
      <c r="V94" s="326"/>
      <c r="W94" s="326"/>
      <c r="X94" s="327"/>
    </row>
    <row r="95" spans="2:24" s="18" customFormat="1" ht="15" customHeight="1" x14ac:dyDescent="0.3">
      <c r="B95" s="307"/>
      <c r="C95" s="310"/>
      <c r="D95" s="310"/>
      <c r="E95" s="313"/>
      <c r="F95" s="272" t="s">
        <v>958</v>
      </c>
      <c r="G95" s="313"/>
      <c r="H95" s="313"/>
      <c r="I95" s="34">
        <v>1471</v>
      </c>
      <c r="J95" s="310"/>
      <c r="K95" s="310"/>
      <c r="L95" s="325"/>
      <c r="M95" s="326"/>
      <c r="N95" s="326"/>
      <c r="O95" s="326"/>
      <c r="P95" s="326"/>
      <c r="Q95" s="326"/>
      <c r="R95" s="326"/>
      <c r="S95" s="326"/>
      <c r="T95" s="326"/>
      <c r="U95" s="326"/>
      <c r="V95" s="326"/>
      <c r="W95" s="326"/>
      <c r="X95" s="327"/>
    </row>
    <row r="96" spans="2:24" s="18" customFormat="1" ht="15" customHeight="1" x14ac:dyDescent="0.3">
      <c r="B96" s="307"/>
      <c r="C96" s="310"/>
      <c r="D96" s="310"/>
      <c r="E96" s="313"/>
      <c r="F96" s="272" t="s">
        <v>665</v>
      </c>
      <c r="G96" s="313"/>
      <c r="H96" s="313"/>
      <c r="I96" s="34">
        <v>1589</v>
      </c>
      <c r="J96" s="310"/>
      <c r="K96" s="310"/>
      <c r="L96" s="325"/>
      <c r="M96" s="326"/>
      <c r="N96" s="326"/>
      <c r="O96" s="326"/>
      <c r="P96" s="326"/>
      <c r="Q96" s="326"/>
      <c r="R96" s="326"/>
      <c r="S96" s="326"/>
      <c r="T96" s="326"/>
      <c r="U96" s="326"/>
      <c r="V96" s="326"/>
      <c r="W96" s="326"/>
      <c r="X96" s="327"/>
    </row>
    <row r="97" spans="2:24" s="18" customFormat="1" ht="15" customHeight="1" x14ac:dyDescent="0.3">
      <c r="B97" s="307"/>
      <c r="C97" s="310"/>
      <c r="D97" s="310"/>
      <c r="E97" s="313"/>
      <c r="F97" s="272" t="s">
        <v>840</v>
      </c>
      <c r="G97" s="313"/>
      <c r="H97" s="313"/>
      <c r="I97" s="34">
        <v>1224</v>
      </c>
      <c r="J97" s="310"/>
      <c r="K97" s="310"/>
      <c r="L97" s="325"/>
      <c r="M97" s="326"/>
      <c r="N97" s="326"/>
      <c r="O97" s="326"/>
      <c r="P97" s="326"/>
      <c r="Q97" s="326"/>
      <c r="R97" s="326"/>
      <c r="S97" s="326"/>
      <c r="T97" s="326"/>
      <c r="U97" s="326"/>
      <c r="V97" s="326"/>
      <c r="W97" s="326"/>
      <c r="X97" s="327"/>
    </row>
    <row r="98" spans="2:24" s="18" customFormat="1" ht="15" customHeight="1" x14ac:dyDescent="0.3">
      <c r="B98" s="307"/>
      <c r="C98" s="310"/>
      <c r="D98" s="310"/>
      <c r="E98" s="313"/>
      <c r="F98" s="272" t="s">
        <v>959</v>
      </c>
      <c r="G98" s="313"/>
      <c r="H98" s="313"/>
      <c r="I98" s="34">
        <v>1275</v>
      </c>
      <c r="J98" s="310"/>
      <c r="K98" s="310"/>
      <c r="L98" s="325"/>
      <c r="M98" s="326"/>
      <c r="N98" s="326"/>
      <c r="O98" s="326"/>
      <c r="P98" s="326"/>
      <c r="Q98" s="326"/>
      <c r="R98" s="326"/>
      <c r="S98" s="326"/>
      <c r="T98" s="326"/>
      <c r="U98" s="326"/>
      <c r="V98" s="326"/>
      <c r="W98" s="326"/>
      <c r="X98" s="327"/>
    </row>
    <row r="99" spans="2:24" s="18" customFormat="1" x14ac:dyDescent="0.3">
      <c r="B99" s="307"/>
      <c r="C99" s="310"/>
      <c r="D99" s="310"/>
      <c r="E99" s="313"/>
      <c r="F99" s="272" t="s">
        <v>960</v>
      </c>
      <c r="G99" s="313"/>
      <c r="H99" s="313"/>
      <c r="I99" s="34">
        <v>1873</v>
      </c>
      <c r="J99" s="310"/>
      <c r="K99" s="310"/>
      <c r="L99" s="325"/>
      <c r="M99" s="326"/>
      <c r="N99" s="326"/>
      <c r="O99" s="326"/>
      <c r="P99" s="326"/>
      <c r="Q99" s="326"/>
      <c r="R99" s="326"/>
      <c r="S99" s="326"/>
      <c r="T99" s="326"/>
      <c r="U99" s="326"/>
      <c r="V99" s="326"/>
      <c r="W99" s="326"/>
      <c r="X99" s="327"/>
    </row>
    <row r="100" spans="2:24" s="18" customFormat="1" ht="28.8" x14ac:dyDescent="0.3">
      <c r="B100" s="307"/>
      <c r="C100" s="310"/>
      <c r="D100" s="310"/>
      <c r="E100" s="313"/>
      <c r="F100" s="242" t="s">
        <v>961</v>
      </c>
      <c r="G100" s="313"/>
      <c r="H100" s="314"/>
      <c r="I100" s="34">
        <v>1555</v>
      </c>
      <c r="J100" s="310"/>
      <c r="K100" s="310"/>
      <c r="L100" s="325"/>
      <c r="M100" s="326"/>
      <c r="N100" s="326"/>
      <c r="O100" s="326"/>
      <c r="P100" s="326"/>
      <c r="Q100" s="326"/>
      <c r="R100" s="326"/>
      <c r="S100" s="326"/>
      <c r="T100" s="326"/>
      <c r="U100" s="326"/>
      <c r="V100" s="326"/>
      <c r="W100" s="326"/>
      <c r="X100" s="327"/>
    </row>
    <row r="101" spans="2:24" s="18" customFormat="1" ht="15" customHeight="1" x14ac:dyDescent="0.3">
      <c r="B101" s="307"/>
      <c r="C101" s="310"/>
      <c r="D101" s="310"/>
      <c r="E101" s="313"/>
      <c r="F101" s="242" t="s">
        <v>749</v>
      </c>
      <c r="G101" s="313"/>
      <c r="H101" s="312" t="s">
        <v>963</v>
      </c>
      <c r="I101" s="34">
        <v>1351</v>
      </c>
      <c r="J101" s="310"/>
      <c r="K101" s="310"/>
      <c r="L101" s="325"/>
      <c r="M101" s="326"/>
      <c r="N101" s="326"/>
      <c r="O101" s="326"/>
      <c r="P101" s="326"/>
      <c r="Q101" s="326"/>
      <c r="R101" s="326"/>
      <c r="S101" s="326"/>
      <c r="T101" s="326"/>
      <c r="U101" s="326"/>
      <c r="V101" s="326"/>
      <c r="W101" s="326"/>
      <c r="X101" s="327"/>
    </row>
    <row r="102" spans="2:24" s="18" customFormat="1" ht="15" customHeight="1" x14ac:dyDescent="0.3">
      <c r="B102" s="307"/>
      <c r="C102" s="310"/>
      <c r="D102" s="310"/>
      <c r="E102" s="313"/>
      <c r="F102" s="242" t="s">
        <v>664</v>
      </c>
      <c r="G102" s="313"/>
      <c r="H102" s="313"/>
      <c r="I102" s="34">
        <v>1601</v>
      </c>
      <c r="J102" s="310"/>
      <c r="K102" s="310"/>
      <c r="L102" s="325"/>
      <c r="M102" s="326"/>
      <c r="N102" s="326"/>
      <c r="O102" s="326"/>
      <c r="P102" s="326"/>
      <c r="Q102" s="326"/>
      <c r="R102" s="326"/>
      <c r="S102" s="326"/>
      <c r="T102" s="326"/>
      <c r="U102" s="326"/>
      <c r="V102" s="326"/>
      <c r="W102" s="326"/>
      <c r="X102" s="327"/>
    </row>
    <row r="103" spans="2:24" s="18" customFormat="1" ht="15" customHeight="1" x14ac:dyDescent="0.3">
      <c r="B103" s="307"/>
      <c r="C103" s="310"/>
      <c r="D103" s="310"/>
      <c r="E103" s="313"/>
      <c r="F103" s="242" t="s">
        <v>668</v>
      </c>
      <c r="G103" s="313"/>
      <c r="H103" s="313"/>
      <c r="I103" s="33">
        <v>1346</v>
      </c>
      <c r="J103" s="310"/>
      <c r="K103" s="310"/>
      <c r="L103" s="325"/>
      <c r="M103" s="326"/>
      <c r="N103" s="326"/>
      <c r="O103" s="326"/>
      <c r="P103" s="326"/>
      <c r="Q103" s="326"/>
      <c r="R103" s="326"/>
      <c r="S103" s="326"/>
      <c r="T103" s="326"/>
      <c r="U103" s="326"/>
      <c r="V103" s="326"/>
      <c r="W103" s="326"/>
      <c r="X103" s="327"/>
    </row>
    <row r="104" spans="2:24" s="18" customFormat="1" ht="15" customHeight="1" x14ac:dyDescent="0.3">
      <c r="B104" s="307"/>
      <c r="C104" s="310"/>
      <c r="D104" s="310"/>
      <c r="E104" s="313"/>
      <c r="F104" s="272" t="s">
        <v>954</v>
      </c>
      <c r="G104" s="313"/>
      <c r="H104" s="313"/>
      <c r="I104" s="34">
        <v>1082</v>
      </c>
      <c r="J104" s="310"/>
      <c r="K104" s="310"/>
      <c r="L104" s="325"/>
      <c r="M104" s="326"/>
      <c r="N104" s="326"/>
      <c r="O104" s="326"/>
      <c r="P104" s="326"/>
      <c r="Q104" s="326"/>
      <c r="R104" s="326"/>
      <c r="S104" s="326"/>
      <c r="T104" s="326"/>
      <c r="U104" s="326"/>
      <c r="V104" s="326"/>
      <c r="W104" s="326"/>
      <c r="X104" s="327"/>
    </row>
    <row r="105" spans="2:24" s="18" customFormat="1" ht="15" customHeight="1" x14ac:dyDescent="0.3">
      <c r="B105" s="307"/>
      <c r="C105" s="310"/>
      <c r="D105" s="310"/>
      <c r="E105" s="313"/>
      <c r="F105" s="272" t="s">
        <v>843</v>
      </c>
      <c r="G105" s="313"/>
      <c r="H105" s="313"/>
      <c r="I105" s="34">
        <v>1494</v>
      </c>
      <c r="J105" s="310"/>
      <c r="K105" s="310"/>
      <c r="L105" s="325"/>
      <c r="M105" s="326"/>
      <c r="N105" s="326"/>
      <c r="O105" s="326"/>
      <c r="P105" s="326"/>
      <c r="Q105" s="326"/>
      <c r="R105" s="326"/>
      <c r="S105" s="326"/>
      <c r="T105" s="326"/>
      <c r="U105" s="326"/>
      <c r="V105" s="326"/>
      <c r="W105" s="326"/>
      <c r="X105" s="327"/>
    </row>
    <row r="106" spans="2:24" s="18" customFormat="1" ht="15" customHeight="1" x14ac:dyDescent="0.3">
      <c r="B106" s="307"/>
      <c r="C106" s="310"/>
      <c r="D106" s="310"/>
      <c r="E106" s="313"/>
      <c r="F106" s="272" t="s">
        <v>848</v>
      </c>
      <c r="G106" s="313"/>
      <c r="H106" s="313"/>
      <c r="I106" s="34">
        <v>1694</v>
      </c>
      <c r="J106" s="310"/>
      <c r="K106" s="310"/>
      <c r="L106" s="325"/>
      <c r="M106" s="326"/>
      <c r="N106" s="326"/>
      <c r="O106" s="326"/>
      <c r="P106" s="326"/>
      <c r="Q106" s="326"/>
      <c r="R106" s="326"/>
      <c r="S106" s="326"/>
      <c r="T106" s="326"/>
      <c r="U106" s="326"/>
      <c r="V106" s="326"/>
      <c r="W106" s="326"/>
      <c r="X106" s="327"/>
    </row>
    <row r="107" spans="2:24" s="18" customFormat="1" ht="15" customHeight="1" x14ac:dyDescent="0.3">
      <c r="B107" s="307"/>
      <c r="C107" s="310"/>
      <c r="D107" s="310"/>
      <c r="E107" s="313"/>
      <c r="F107" s="242" t="s">
        <v>955</v>
      </c>
      <c r="G107" s="313"/>
      <c r="H107" s="313"/>
      <c r="I107" s="34">
        <v>1549</v>
      </c>
      <c r="J107" s="310"/>
      <c r="K107" s="310"/>
      <c r="L107" s="325"/>
      <c r="M107" s="326"/>
      <c r="N107" s="326"/>
      <c r="O107" s="326"/>
      <c r="P107" s="326"/>
      <c r="Q107" s="326"/>
      <c r="R107" s="326"/>
      <c r="S107" s="326"/>
      <c r="T107" s="326"/>
      <c r="U107" s="326"/>
      <c r="V107" s="326"/>
      <c r="W107" s="326"/>
      <c r="X107" s="327"/>
    </row>
    <row r="108" spans="2:24" s="18" customFormat="1" ht="15" customHeight="1" x14ac:dyDescent="0.3">
      <c r="B108" s="307"/>
      <c r="C108" s="310"/>
      <c r="D108" s="310"/>
      <c r="E108" s="313"/>
      <c r="F108" s="272" t="s">
        <v>956</v>
      </c>
      <c r="G108" s="313"/>
      <c r="H108" s="313"/>
      <c r="I108" s="34">
        <v>1358</v>
      </c>
      <c r="J108" s="310"/>
      <c r="K108" s="310"/>
      <c r="L108" s="325"/>
      <c r="M108" s="326"/>
      <c r="N108" s="326"/>
      <c r="O108" s="326"/>
      <c r="P108" s="326"/>
      <c r="Q108" s="326"/>
      <c r="R108" s="326"/>
      <c r="S108" s="326"/>
      <c r="T108" s="326"/>
      <c r="U108" s="326"/>
      <c r="V108" s="326"/>
      <c r="W108" s="326"/>
      <c r="X108" s="327"/>
    </row>
    <row r="109" spans="2:24" s="18" customFormat="1" ht="15" customHeight="1" x14ac:dyDescent="0.3">
      <c r="B109" s="307"/>
      <c r="C109" s="310"/>
      <c r="D109" s="310"/>
      <c r="E109" s="313"/>
      <c r="F109" s="272" t="s">
        <v>845</v>
      </c>
      <c r="G109" s="313"/>
      <c r="H109" s="313"/>
      <c r="I109" s="34">
        <v>1173</v>
      </c>
      <c r="J109" s="310"/>
      <c r="K109" s="310"/>
      <c r="L109" s="325"/>
      <c r="M109" s="326"/>
      <c r="N109" s="326"/>
      <c r="O109" s="326"/>
      <c r="P109" s="326"/>
      <c r="Q109" s="326"/>
      <c r="R109" s="326"/>
      <c r="S109" s="326"/>
      <c r="T109" s="326"/>
      <c r="U109" s="326"/>
      <c r="V109" s="326"/>
      <c r="W109" s="326"/>
      <c r="X109" s="327"/>
    </row>
    <row r="110" spans="2:24" s="18" customFormat="1" ht="15" customHeight="1" x14ac:dyDescent="0.3">
      <c r="B110" s="307"/>
      <c r="C110" s="310"/>
      <c r="D110" s="310"/>
      <c r="E110" s="313"/>
      <c r="F110" s="272" t="s">
        <v>957</v>
      </c>
      <c r="G110" s="313"/>
      <c r="H110" s="313"/>
      <c r="I110" s="34">
        <v>1348</v>
      </c>
      <c r="J110" s="310"/>
      <c r="K110" s="310"/>
      <c r="L110" s="325"/>
      <c r="M110" s="326"/>
      <c r="N110" s="326"/>
      <c r="O110" s="326"/>
      <c r="P110" s="326"/>
      <c r="Q110" s="326"/>
      <c r="R110" s="326"/>
      <c r="S110" s="326"/>
      <c r="T110" s="326"/>
      <c r="U110" s="326"/>
      <c r="V110" s="326"/>
      <c r="W110" s="326"/>
      <c r="X110" s="327"/>
    </row>
    <row r="111" spans="2:24" s="18" customFormat="1" ht="15" customHeight="1" x14ac:dyDescent="0.3">
      <c r="B111" s="307"/>
      <c r="C111" s="310"/>
      <c r="D111" s="310"/>
      <c r="E111" s="313"/>
      <c r="F111" s="272" t="s">
        <v>958</v>
      </c>
      <c r="G111" s="313"/>
      <c r="H111" s="313"/>
      <c r="I111" s="34">
        <v>1372</v>
      </c>
      <c r="J111" s="310"/>
      <c r="K111" s="310"/>
      <c r="L111" s="325"/>
      <c r="M111" s="326"/>
      <c r="N111" s="326"/>
      <c r="O111" s="326"/>
      <c r="P111" s="326"/>
      <c r="Q111" s="326"/>
      <c r="R111" s="326"/>
      <c r="S111" s="326"/>
      <c r="T111" s="326"/>
      <c r="U111" s="326"/>
      <c r="V111" s="326"/>
      <c r="W111" s="326"/>
      <c r="X111" s="327"/>
    </row>
    <row r="112" spans="2:24" s="18" customFormat="1" ht="15" customHeight="1" x14ac:dyDescent="0.3">
      <c r="B112" s="307"/>
      <c r="C112" s="310"/>
      <c r="D112" s="310"/>
      <c r="E112" s="313"/>
      <c r="F112" s="272" t="s">
        <v>665</v>
      </c>
      <c r="G112" s="313"/>
      <c r="H112" s="313"/>
      <c r="I112" s="34">
        <v>1443</v>
      </c>
      <c r="J112" s="310"/>
      <c r="K112" s="310"/>
      <c r="L112" s="325"/>
      <c r="M112" s="326"/>
      <c r="N112" s="326"/>
      <c r="O112" s="326"/>
      <c r="P112" s="326"/>
      <c r="Q112" s="326"/>
      <c r="R112" s="326"/>
      <c r="S112" s="326"/>
      <c r="T112" s="326"/>
      <c r="U112" s="326"/>
      <c r="V112" s="326"/>
      <c r="W112" s="326"/>
      <c r="X112" s="327"/>
    </row>
    <row r="113" spans="2:24" s="18" customFormat="1" ht="15" customHeight="1" x14ac:dyDescent="0.3">
      <c r="B113" s="307"/>
      <c r="C113" s="310"/>
      <c r="D113" s="310"/>
      <c r="E113" s="313"/>
      <c r="F113" s="272" t="s">
        <v>840</v>
      </c>
      <c r="G113" s="313"/>
      <c r="H113" s="313"/>
      <c r="I113" s="34">
        <v>1071</v>
      </c>
      <c r="J113" s="310"/>
      <c r="K113" s="310"/>
      <c r="L113" s="325"/>
      <c r="M113" s="326"/>
      <c r="N113" s="326"/>
      <c r="O113" s="326"/>
      <c r="P113" s="326"/>
      <c r="Q113" s="326"/>
      <c r="R113" s="326"/>
      <c r="S113" s="326"/>
      <c r="T113" s="326"/>
      <c r="U113" s="326"/>
      <c r="V113" s="326"/>
      <c r="W113" s="326"/>
      <c r="X113" s="327"/>
    </row>
    <row r="114" spans="2:24" s="18" customFormat="1" ht="15" customHeight="1" x14ac:dyDescent="0.3">
      <c r="B114" s="307"/>
      <c r="C114" s="310"/>
      <c r="D114" s="310"/>
      <c r="E114" s="313"/>
      <c r="F114" s="272" t="s">
        <v>959</v>
      </c>
      <c r="G114" s="313"/>
      <c r="H114" s="313"/>
      <c r="I114" s="34">
        <v>1183</v>
      </c>
      <c r="J114" s="310"/>
      <c r="K114" s="310"/>
      <c r="L114" s="325"/>
      <c r="M114" s="326"/>
      <c r="N114" s="326"/>
      <c r="O114" s="326"/>
      <c r="P114" s="326"/>
      <c r="Q114" s="326"/>
      <c r="R114" s="326"/>
      <c r="S114" s="326"/>
      <c r="T114" s="326"/>
      <c r="U114" s="326"/>
      <c r="V114" s="326"/>
      <c r="W114" s="326"/>
      <c r="X114" s="327"/>
    </row>
    <row r="115" spans="2:24" s="18" customFormat="1" ht="15" customHeight="1" x14ac:dyDescent="0.3">
      <c r="B115" s="307"/>
      <c r="C115" s="310"/>
      <c r="D115" s="310"/>
      <c r="E115" s="313"/>
      <c r="F115" s="272" t="s">
        <v>960</v>
      </c>
      <c r="G115" s="313"/>
      <c r="H115" s="313"/>
      <c r="I115" s="33">
        <v>1796</v>
      </c>
      <c r="J115" s="310"/>
      <c r="K115" s="310"/>
      <c r="L115" s="325"/>
      <c r="M115" s="326"/>
      <c r="N115" s="326"/>
      <c r="O115" s="326"/>
      <c r="P115" s="326"/>
      <c r="Q115" s="326"/>
      <c r="R115" s="326"/>
      <c r="S115" s="326"/>
      <c r="T115" s="326"/>
      <c r="U115" s="326"/>
      <c r="V115" s="326"/>
      <c r="W115" s="326"/>
      <c r="X115" s="327"/>
    </row>
    <row r="116" spans="2:24" s="18" customFormat="1" ht="31.5" customHeight="1" x14ac:dyDescent="0.3">
      <c r="B116" s="307"/>
      <c r="C116" s="310"/>
      <c r="D116" s="311"/>
      <c r="E116" s="313"/>
      <c r="F116" s="242" t="s">
        <v>961</v>
      </c>
      <c r="G116" s="313"/>
      <c r="H116" s="314"/>
      <c r="I116" s="33">
        <v>1438</v>
      </c>
      <c r="J116" s="310"/>
      <c r="K116" s="310"/>
      <c r="L116" s="325"/>
      <c r="M116" s="326"/>
      <c r="N116" s="326"/>
      <c r="O116" s="326"/>
      <c r="P116" s="326"/>
      <c r="Q116" s="326"/>
      <c r="R116" s="326"/>
      <c r="S116" s="326"/>
      <c r="T116" s="326"/>
      <c r="U116" s="326"/>
      <c r="V116" s="326"/>
      <c r="W116" s="326"/>
      <c r="X116" s="327"/>
    </row>
    <row r="117" spans="2:24" s="18" customFormat="1" ht="15" customHeight="1" x14ac:dyDescent="0.3">
      <c r="B117" s="307"/>
      <c r="C117" s="310"/>
      <c r="D117" s="309" t="s">
        <v>292</v>
      </c>
      <c r="E117" s="313"/>
      <c r="F117" s="242" t="s">
        <v>749</v>
      </c>
      <c r="G117" s="313"/>
      <c r="H117" s="312" t="s">
        <v>952</v>
      </c>
      <c r="I117" s="34">
        <v>510</v>
      </c>
      <c r="J117" s="310"/>
      <c r="K117" s="310"/>
      <c r="L117" s="325"/>
      <c r="M117" s="326"/>
      <c r="N117" s="326"/>
      <c r="O117" s="326"/>
      <c r="P117" s="326"/>
      <c r="Q117" s="326"/>
      <c r="R117" s="326"/>
      <c r="S117" s="326"/>
      <c r="T117" s="326"/>
      <c r="U117" s="326"/>
      <c r="V117" s="326"/>
      <c r="W117" s="326"/>
      <c r="X117" s="327"/>
    </row>
    <row r="118" spans="2:24" s="18" customFormat="1" ht="15" customHeight="1" x14ac:dyDescent="0.3">
      <c r="B118" s="307"/>
      <c r="C118" s="310"/>
      <c r="D118" s="310"/>
      <c r="E118" s="313"/>
      <c r="F118" s="242" t="s">
        <v>668</v>
      </c>
      <c r="G118" s="313"/>
      <c r="H118" s="313"/>
      <c r="I118" s="34">
        <v>778</v>
      </c>
      <c r="J118" s="310"/>
      <c r="K118" s="310"/>
      <c r="L118" s="325"/>
      <c r="M118" s="326"/>
      <c r="N118" s="326"/>
      <c r="O118" s="326"/>
      <c r="P118" s="326"/>
      <c r="Q118" s="326"/>
      <c r="R118" s="326"/>
      <c r="S118" s="326"/>
      <c r="T118" s="326"/>
      <c r="U118" s="326"/>
      <c r="V118" s="326"/>
      <c r="W118" s="326"/>
      <c r="X118" s="327"/>
    </row>
    <row r="119" spans="2:24" s="18" customFormat="1" ht="15" customHeight="1" x14ac:dyDescent="0.3">
      <c r="B119" s="307"/>
      <c r="C119" s="310"/>
      <c r="D119" s="310"/>
      <c r="E119" s="313"/>
      <c r="F119" s="242" t="s">
        <v>954</v>
      </c>
      <c r="G119" s="313"/>
      <c r="H119" s="313"/>
      <c r="I119" s="34">
        <v>1799</v>
      </c>
      <c r="J119" s="310"/>
      <c r="K119" s="310"/>
      <c r="L119" s="325"/>
      <c r="M119" s="326"/>
      <c r="N119" s="326"/>
      <c r="O119" s="326"/>
      <c r="P119" s="326"/>
      <c r="Q119" s="326"/>
      <c r="R119" s="326"/>
      <c r="S119" s="326"/>
      <c r="T119" s="326"/>
      <c r="U119" s="326"/>
      <c r="V119" s="326"/>
      <c r="W119" s="326"/>
      <c r="X119" s="327"/>
    </row>
    <row r="120" spans="2:24" s="18" customFormat="1" ht="15" customHeight="1" x14ac:dyDescent="0.3">
      <c r="B120" s="307"/>
      <c r="C120" s="310"/>
      <c r="D120" s="310"/>
      <c r="E120" s="313"/>
      <c r="F120" s="272" t="s">
        <v>843</v>
      </c>
      <c r="G120" s="313"/>
      <c r="H120" s="313"/>
      <c r="I120" s="34">
        <v>1080</v>
      </c>
      <c r="J120" s="310"/>
      <c r="K120" s="310"/>
      <c r="L120" s="325"/>
      <c r="M120" s="326"/>
      <c r="N120" s="326"/>
      <c r="O120" s="326"/>
      <c r="P120" s="326"/>
      <c r="Q120" s="326"/>
      <c r="R120" s="326"/>
      <c r="S120" s="326"/>
      <c r="T120" s="326"/>
      <c r="U120" s="326"/>
      <c r="V120" s="326"/>
      <c r="W120" s="326"/>
      <c r="X120" s="327"/>
    </row>
    <row r="121" spans="2:24" s="18" customFormat="1" ht="15" customHeight="1" x14ac:dyDescent="0.3">
      <c r="B121" s="307"/>
      <c r="C121" s="310"/>
      <c r="D121" s="310"/>
      <c r="E121" s="313"/>
      <c r="F121" s="272" t="s">
        <v>955</v>
      </c>
      <c r="G121" s="313"/>
      <c r="H121" s="313"/>
      <c r="I121" s="34">
        <v>710</v>
      </c>
      <c r="J121" s="310"/>
      <c r="K121" s="310"/>
      <c r="L121" s="325"/>
      <c r="M121" s="326"/>
      <c r="N121" s="326"/>
      <c r="O121" s="326"/>
      <c r="P121" s="326"/>
      <c r="Q121" s="326"/>
      <c r="R121" s="326"/>
      <c r="S121" s="326"/>
      <c r="T121" s="326"/>
      <c r="U121" s="326"/>
      <c r="V121" s="326"/>
      <c r="W121" s="326"/>
      <c r="X121" s="327"/>
    </row>
    <row r="122" spans="2:24" s="18" customFormat="1" ht="15" customHeight="1" x14ac:dyDescent="0.3">
      <c r="B122" s="307"/>
      <c r="C122" s="310"/>
      <c r="D122" s="310"/>
      <c r="E122" s="313"/>
      <c r="F122" s="272" t="s">
        <v>956</v>
      </c>
      <c r="G122" s="313"/>
      <c r="H122" s="313"/>
      <c r="I122" s="34">
        <v>450</v>
      </c>
      <c r="J122" s="310"/>
      <c r="K122" s="310"/>
      <c r="L122" s="325"/>
      <c r="M122" s="326"/>
      <c r="N122" s="326"/>
      <c r="O122" s="326"/>
      <c r="P122" s="326"/>
      <c r="Q122" s="326"/>
      <c r="R122" s="326"/>
      <c r="S122" s="326"/>
      <c r="T122" s="326"/>
      <c r="U122" s="326"/>
      <c r="V122" s="326"/>
      <c r="W122" s="326"/>
      <c r="X122" s="327"/>
    </row>
    <row r="123" spans="2:24" s="18" customFormat="1" ht="15" customHeight="1" x14ac:dyDescent="0.3">
      <c r="B123" s="307"/>
      <c r="C123" s="310"/>
      <c r="D123" s="310"/>
      <c r="E123" s="313"/>
      <c r="F123" s="242" t="s">
        <v>845</v>
      </c>
      <c r="G123" s="313"/>
      <c r="H123" s="313"/>
      <c r="I123" s="34">
        <v>896</v>
      </c>
      <c r="J123" s="310"/>
      <c r="K123" s="310"/>
      <c r="L123" s="325"/>
      <c r="M123" s="326"/>
      <c r="N123" s="326"/>
      <c r="O123" s="326"/>
      <c r="P123" s="326"/>
      <c r="Q123" s="326"/>
      <c r="R123" s="326"/>
      <c r="S123" s="326"/>
      <c r="T123" s="326"/>
      <c r="U123" s="326"/>
      <c r="V123" s="326"/>
      <c r="W123" s="326"/>
      <c r="X123" s="327"/>
    </row>
    <row r="124" spans="2:24" s="18" customFormat="1" ht="15" customHeight="1" x14ac:dyDescent="0.3">
      <c r="B124" s="307"/>
      <c r="C124" s="310"/>
      <c r="D124" s="310"/>
      <c r="E124" s="313"/>
      <c r="F124" s="272" t="s">
        <v>957</v>
      </c>
      <c r="G124" s="313"/>
      <c r="H124" s="313"/>
      <c r="I124" s="34">
        <v>709</v>
      </c>
      <c r="J124" s="310"/>
      <c r="K124" s="310"/>
      <c r="L124" s="325"/>
      <c r="M124" s="326"/>
      <c r="N124" s="326"/>
      <c r="O124" s="326"/>
      <c r="P124" s="326"/>
      <c r="Q124" s="326"/>
      <c r="R124" s="326"/>
      <c r="S124" s="326"/>
      <c r="T124" s="326"/>
      <c r="U124" s="326"/>
      <c r="V124" s="326"/>
      <c r="W124" s="326"/>
      <c r="X124" s="327"/>
    </row>
    <row r="125" spans="2:24" s="18" customFormat="1" ht="15" customHeight="1" x14ac:dyDescent="0.3">
      <c r="B125" s="307"/>
      <c r="C125" s="310"/>
      <c r="D125" s="310"/>
      <c r="E125" s="313"/>
      <c r="F125" s="272" t="s">
        <v>958</v>
      </c>
      <c r="G125" s="313"/>
      <c r="H125" s="313"/>
      <c r="I125" s="34">
        <v>785</v>
      </c>
      <c r="J125" s="310"/>
      <c r="K125" s="310"/>
      <c r="L125" s="325"/>
      <c r="M125" s="326"/>
      <c r="N125" s="326"/>
      <c r="O125" s="326"/>
      <c r="P125" s="326"/>
      <c r="Q125" s="326"/>
      <c r="R125" s="326"/>
      <c r="S125" s="326"/>
      <c r="T125" s="326"/>
      <c r="U125" s="326"/>
      <c r="V125" s="326"/>
      <c r="W125" s="326"/>
      <c r="X125" s="327"/>
    </row>
    <row r="126" spans="2:24" s="18" customFormat="1" ht="15" customHeight="1" x14ac:dyDescent="0.3">
      <c r="B126" s="307"/>
      <c r="C126" s="310"/>
      <c r="D126" s="310"/>
      <c r="E126" s="313"/>
      <c r="F126" s="272" t="s">
        <v>665</v>
      </c>
      <c r="G126" s="313"/>
      <c r="H126" s="313"/>
      <c r="I126" s="34">
        <v>886</v>
      </c>
      <c r="J126" s="310"/>
      <c r="K126" s="310"/>
      <c r="L126" s="325"/>
      <c r="M126" s="326"/>
      <c r="N126" s="326"/>
      <c r="O126" s="326"/>
      <c r="P126" s="326"/>
      <c r="Q126" s="326"/>
      <c r="R126" s="326"/>
      <c r="S126" s="326"/>
      <c r="T126" s="326"/>
      <c r="U126" s="326"/>
      <c r="V126" s="326"/>
      <c r="W126" s="326"/>
      <c r="X126" s="327"/>
    </row>
    <row r="127" spans="2:24" s="18" customFormat="1" ht="15" customHeight="1" x14ac:dyDescent="0.3">
      <c r="B127" s="307"/>
      <c r="C127" s="310"/>
      <c r="D127" s="310"/>
      <c r="E127" s="313"/>
      <c r="F127" s="272" t="s">
        <v>840</v>
      </c>
      <c r="G127" s="313"/>
      <c r="H127" s="313"/>
      <c r="I127" s="34" t="s">
        <v>964</v>
      </c>
      <c r="J127" s="310"/>
      <c r="K127" s="310"/>
      <c r="L127" s="325"/>
      <c r="M127" s="326"/>
      <c r="N127" s="326"/>
      <c r="O127" s="326"/>
      <c r="P127" s="326"/>
      <c r="Q127" s="326"/>
      <c r="R127" s="326"/>
      <c r="S127" s="326"/>
      <c r="T127" s="326"/>
      <c r="U127" s="326"/>
      <c r="V127" s="326"/>
      <c r="W127" s="326"/>
      <c r="X127" s="327"/>
    </row>
    <row r="128" spans="2:24" s="18" customFormat="1" ht="15" customHeight="1" x14ac:dyDescent="0.3">
      <c r="B128" s="307"/>
      <c r="C128" s="310"/>
      <c r="D128" s="310"/>
      <c r="E128" s="313"/>
      <c r="F128" s="272" t="s">
        <v>959</v>
      </c>
      <c r="G128" s="313"/>
      <c r="H128" s="313"/>
      <c r="I128" s="34" t="s">
        <v>964</v>
      </c>
      <c r="J128" s="310"/>
      <c r="K128" s="310"/>
      <c r="L128" s="325"/>
      <c r="M128" s="326"/>
      <c r="N128" s="326"/>
      <c r="O128" s="326"/>
      <c r="P128" s="326"/>
      <c r="Q128" s="326"/>
      <c r="R128" s="326"/>
      <c r="S128" s="326"/>
      <c r="T128" s="326"/>
      <c r="U128" s="326"/>
      <c r="V128" s="326"/>
      <c r="W128" s="326"/>
      <c r="X128" s="327"/>
    </row>
    <row r="129" spans="2:24" s="18" customFormat="1" ht="15" customHeight="1" x14ac:dyDescent="0.3">
      <c r="B129" s="307"/>
      <c r="C129" s="310"/>
      <c r="D129" s="310"/>
      <c r="E129" s="313"/>
      <c r="F129" s="272" t="s">
        <v>960</v>
      </c>
      <c r="G129" s="313"/>
      <c r="H129" s="313"/>
      <c r="I129" s="34" t="s">
        <v>964</v>
      </c>
      <c r="J129" s="310"/>
      <c r="K129" s="310"/>
      <c r="L129" s="325"/>
      <c r="M129" s="326"/>
      <c r="N129" s="326"/>
      <c r="O129" s="326"/>
      <c r="P129" s="326"/>
      <c r="Q129" s="326"/>
      <c r="R129" s="326"/>
      <c r="S129" s="326"/>
      <c r="T129" s="326"/>
      <c r="U129" s="326"/>
      <c r="V129" s="326"/>
      <c r="W129" s="326"/>
      <c r="X129" s="327"/>
    </row>
    <row r="130" spans="2:24" s="18" customFormat="1" ht="15" customHeight="1" x14ac:dyDescent="0.3">
      <c r="B130" s="307"/>
      <c r="C130" s="310"/>
      <c r="D130" s="310"/>
      <c r="E130" s="313"/>
      <c r="F130" s="272" t="s">
        <v>664</v>
      </c>
      <c r="G130" s="313"/>
      <c r="H130" s="313"/>
      <c r="I130" s="34" t="s">
        <v>964</v>
      </c>
      <c r="J130" s="310"/>
      <c r="K130" s="310"/>
      <c r="L130" s="325"/>
      <c r="M130" s="326"/>
      <c r="N130" s="326"/>
      <c r="O130" s="326"/>
      <c r="P130" s="326"/>
      <c r="Q130" s="326"/>
      <c r="R130" s="326"/>
      <c r="S130" s="326"/>
      <c r="T130" s="326"/>
      <c r="U130" s="326"/>
      <c r="V130" s="326"/>
      <c r="W130" s="326"/>
      <c r="X130" s="327"/>
    </row>
    <row r="131" spans="2:24" s="18" customFormat="1" ht="15" customHeight="1" x14ac:dyDescent="0.3">
      <c r="B131" s="307"/>
      <c r="C131" s="310"/>
      <c r="D131" s="310"/>
      <c r="E131" s="313"/>
      <c r="F131" s="272" t="s">
        <v>848</v>
      </c>
      <c r="G131" s="313"/>
      <c r="H131" s="313"/>
      <c r="I131" s="34" t="s">
        <v>964</v>
      </c>
      <c r="J131" s="310"/>
      <c r="K131" s="310"/>
      <c r="L131" s="325"/>
      <c r="M131" s="326"/>
      <c r="N131" s="326"/>
      <c r="O131" s="326"/>
      <c r="P131" s="326"/>
      <c r="Q131" s="326"/>
      <c r="R131" s="326"/>
      <c r="S131" s="326"/>
      <c r="T131" s="326"/>
      <c r="U131" s="326"/>
      <c r="V131" s="326"/>
      <c r="W131" s="326"/>
      <c r="X131" s="327"/>
    </row>
    <row r="132" spans="2:24" s="18" customFormat="1" ht="31.5" customHeight="1" x14ac:dyDescent="0.3">
      <c r="B132" s="307"/>
      <c r="C132" s="310"/>
      <c r="D132" s="310"/>
      <c r="E132" s="313"/>
      <c r="F132" s="242" t="s">
        <v>961</v>
      </c>
      <c r="G132" s="313"/>
      <c r="H132" s="314"/>
      <c r="I132" s="34">
        <v>690</v>
      </c>
      <c r="J132" s="310"/>
      <c r="K132" s="310"/>
      <c r="L132" s="325"/>
      <c r="M132" s="326"/>
      <c r="N132" s="326"/>
      <c r="O132" s="326"/>
      <c r="P132" s="326"/>
      <c r="Q132" s="326"/>
      <c r="R132" s="326"/>
      <c r="S132" s="326"/>
      <c r="T132" s="326"/>
      <c r="U132" s="326"/>
      <c r="V132" s="326"/>
      <c r="W132" s="326"/>
      <c r="X132" s="327"/>
    </row>
    <row r="133" spans="2:24" s="18" customFormat="1" ht="15" customHeight="1" x14ac:dyDescent="0.3">
      <c r="B133" s="307"/>
      <c r="C133" s="310"/>
      <c r="D133" s="310"/>
      <c r="E133" s="313"/>
      <c r="F133" s="242" t="s">
        <v>749</v>
      </c>
      <c r="G133" s="313"/>
      <c r="H133" s="312" t="s">
        <v>962</v>
      </c>
      <c r="I133" s="34">
        <v>683</v>
      </c>
      <c r="J133" s="310"/>
      <c r="K133" s="310"/>
      <c r="L133" s="325"/>
      <c r="M133" s="326"/>
      <c r="N133" s="326"/>
      <c r="O133" s="326"/>
      <c r="P133" s="326"/>
      <c r="Q133" s="326"/>
      <c r="R133" s="326"/>
      <c r="S133" s="326"/>
      <c r="T133" s="326"/>
      <c r="U133" s="326"/>
      <c r="V133" s="326"/>
      <c r="W133" s="326"/>
      <c r="X133" s="327"/>
    </row>
    <row r="134" spans="2:24" s="18" customFormat="1" ht="15" customHeight="1" x14ac:dyDescent="0.3">
      <c r="B134" s="307"/>
      <c r="C134" s="310"/>
      <c r="D134" s="310"/>
      <c r="E134" s="313"/>
      <c r="F134" s="242" t="s">
        <v>668</v>
      </c>
      <c r="G134" s="313"/>
      <c r="H134" s="313"/>
      <c r="I134" s="34">
        <v>972</v>
      </c>
      <c r="J134" s="310"/>
      <c r="K134" s="310"/>
      <c r="L134" s="325"/>
      <c r="M134" s="326"/>
      <c r="N134" s="326"/>
      <c r="O134" s="326"/>
      <c r="P134" s="326"/>
      <c r="Q134" s="326"/>
      <c r="R134" s="326"/>
      <c r="S134" s="326"/>
      <c r="T134" s="326"/>
      <c r="U134" s="326"/>
      <c r="V134" s="326"/>
      <c r="W134" s="326"/>
      <c r="X134" s="327"/>
    </row>
    <row r="135" spans="2:24" s="18" customFormat="1" ht="15" customHeight="1" x14ac:dyDescent="0.3">
      <c r="B135" s="307"/>
      <c r="C135" s="310"/>
      <c r="D135" s="310"/>
      <c r="E135" s="313"/>
      <c r="F135" s="242" t="s">
        <v>954</v>
      </c>
      <c r="G135" s="313"/>
      <c r="H135" s="313"/>
      <c r="I135" s="34">
        <v>1520</v>
      </c>
      <c r="J135" s="310"/>
      <c r="K135" s="310"/>
      <c r="L135" s="325"/>
      <c r="M135" s="326"/>
      <c r="N135" s="326"/>
      <c r="O135" s="326"/>
      <c r="P135" s="326"/>
      <c r="Q135" s="326"/>
      <c r="R135" s="326"/>
      <c r="S135" s="326"/>
      <c r="T135" s="326"/>
      <c r="U135" s="326"/>
      <c r="V135" s="326"/>
      <c r="W135" s="326"/>
      <c r="X135" s="327"/>
    </row>
    <row r="136" spans="2:24" s="18" customFormat="1" ht="15" customHeight="1" x14ac:dyDescent="0.3">
      <c r="B136" s="307"/>
      <c r="C136" s="310"/>
      <c r="D136" s="310"/>
      <c r="E136" s="313"/>
      <c r="F136" s="272" t="s">
        <v>843</v>
      </c>
      <c r="G136" s="313"/>
      <c r="H136" s="313"/>
      <c r="I136" s="34">
        <v>1491</v>
      </c>
      <c r="J136" s="310"/>
      <c r="K136" s="310"/>
      <c r="L136" s="325"/>
      <c r="M136" s="326"/>
      <c r="N136" s="326"/>
      <c r="O136" s="326"/>
      <c r="P136" s="326"/>
      <c r="Q136" s="326"/>
      <c r="R136" s="326"/>
      <c r="S136" s="326"/>
      <c r="T136" s="326"/>
      <c r="U136" s="326"/>
      <c r="V136" s="326"/>
      <c r="W136" s="326"/>
      <c r="X136" s="327"/>
    </row>
    <row r="137" spans="2:24" s="18" customFormat="1" ht="15" customHeight="1" x14ac:dyDescent="0.3">
      <c r="B137" s="307"/>
      <c r="C137" s="310"/>
      <c r="D137" s="310"/>
      <c r="E137" s="313"/>
      <c r="F137" s="272" t="s">
        <v>955</v>
      </c>
      <c r="G137" s="313"/>
      <c r="H137" s="313"/>
      <c r="I137" s="34">
        <v>917</v>
      </c>
      <c r="J137" s="310"/>
      <c r="K137" s="310"/>
      <c r="L137" s="325"/>
      <c r="M137" s="326"/>
      <c r="N137" s="326"/>
      <c r="O137" s="326"/>
      <c r="P137" s="326"/>
      <c r="Q137" s="326"/>
      <c r="R137" s="326"/>
      <c r="S137" s="326"/>
      <c r="T137" s="326"/>
      <c r="U137" s="326"/>
      <c r="V137" s="326"/>
      <c r="W137" s="326"/>
      <c r="X137" s="327"/>
    </row>
    <row r="138" spans="2:24" s="18" customFormat="1" ht="15" customHeight="1" x14ac:dyDescent="0.3">
      <c r="B138" s="307"/>
      <c r="C138" s="310"/>
      <c r="D138" s="310"/>
      <c r="E138" s="313"/>
      <c r="F138" s="272" t="s">
        <v>956</v>
      </c>
      <c r="G138" s="313"/>
      <c r="H138" s="313"/>
      <c r="I138" s="34">
        <v>590</v>
      </c>
      <c r="J138" s="310"/>
      <c r="K138" s="310"/>
      <c r="L138" s="325"/>
      <c r="M138" s="326"/>
      <c r="N138" s="326"/>
      <c r="O138" s="326"/>
      <c r="P138" s="326"/>
      <c r="Q138" s="326"/>
      <c r="R138" s="326"/>
      <c r="S138" s="326"/>
      <c r="T138" s="326"/>
      <c r="U138" s="326"/>
      <c r="V138" s="326"/>
      <c r="W138" s="326"/>
      <c r="X138" s="327"/>
    </row>
    <row r="139" spans="2:24" s="18" customFormat="1" ht="15" customHeight="1" x14ac:dyDescent="0.3">
      <c r="B139" s="307"/>
      <c r="C139" s="310"/>
      <c r="D139" s="310"/>
      <c r="E139" s="313"/>
      <c r="F139" s="242" t="s">
        <v>845</v>
      </c>
      <c r="G139" s="313"/>
      <c r="H139" s="313"/>
      <c r="I139" s="34">
        <v>1192</v>
      </c>
      <c r="J139" s="310"/>
      <c r="K139" s="310"/>
      <c r="L139" s="325"/>
      <c r="M139" s="326"/>
      <c r="N139" s="326"/>
      <c r="O139" s="326"/>
      <c r="P139" s="326"/>
      <c r="Q139" s="326"/>
      <c r="R139" s="326"/>
      <c r="S139" s="326"/>
      <c r="T139" s="326"/>
      <c r="U139" s="326"/>
      <c r="V139" s="326"/>
      <c r="W139" s="326"/>
      <c r="X139" s="327"/>
    </row>
    <row r="140" spans="2:24" s="18" customFormat="1" ht="15" customHeight="1" x14ac:dyDescent="0.3">
      <c r="B140" s="307"/>
      <c r="C140" s="310"/>
      <c r="D140" s="310"/>
      <c r="E140" s="313"/>
      <c r="F140" s="272" t="s">
        <v>957</v>
      </c>
      <c r="G140" s="313"/>
      <c r="H140" s="313"/>
      <c r="I140" s="34">
        <v>906</v>
      </c>
      <c r="J140" s="310"/>
      <c r="K140" s="310"/>
      <c r="L140" s="325"/>
      <c r="M140" s="326"/>
      <c r="N140" s="326"/>
      <c r="O140" s="326"/>
      <c r="P140" s="326"/>
      <c r="Q140" s="326"/>
      <c r="R140" s="326"/>
      <c r="S140" s="326"/>
      <c r="T140" s="326"/>
      <c r="U140" s="326"/>
      <c r="V140" s="326"/>
      <c r="W140" s="326"/>
      <c r="X140" s="327"/>
    </row>
    <row r="141" spans="2:24" s="18" customFormat="1" ht="15" customHeight="1" x14ac:dyDescent="0.3">
      <c r="B141" s="307"/>
      <c r="C141" s="310"/>
      <c r="D141" s="310"/>
      <c r="E141" s="313"/>
      <c r="F141" s="272" t="s">
        <v>958</v>
      </c>
      <c r="G141" s="313"/>
      <c r="H141" s="313"/>
      <c r="I141" s="34">
        <v>1036</v>
      </c>
      <c r="J141" s="310"/>
      <c r="K141" s="310"/>
      <c r="L141" s="325"/>
      <c r="M141" s="326"/>
      <c r="N141" s="326"/>
      <c r="O141" s="326"/>
      <c r="P141" s="326"/>
      <c r="Q141" s="326"/>
      <c r="R141" s="326"/>
      <c r="S141" s="326"/>
      <c r="T141" s="326"/>
      <c r="U141" s="326"/>
      <c r="V141" s="326"/>
      <c r="W141" s="326"/>
      <c r="X141" s="327"/>
    </row>
    <row r="142" spans="2:24" s="18" customFormat="1" ht="15" customHeight="1" x14ac:dyDescent="0.3">
      <c r="B142" s="307"/>
      <c r="C142" s="310"/>
      <c r="D142" s="310"/>
      <c r="E142" s="313"/>
      <c r="F142" s="272" t="s">
        <v>665</v>
      </c>
      <c r="G142" s="313"/>
      <c r="H142" s="313"/>
      <c r="I142" s="34">
        <v>1238</v>
      </c>
      <c r="J142" s="310"/>
      <c r="K142" s="310"/>
      <c r="L142" s="325"/>
      <c r="M142" s="326"/>
      <c r="N142" s="326"/>
      <c r="O142" s="326"/>
      <c r="P142" s="326"/>
      <c r="Q142" s="326"/>
      <c r="R142" s="326"/>
      <c r="S142" s="326"/>
      <c r="T142" s="326"/>
      <c r="U142" s="326"/>
      <c r="V142" s="326"/>
      <c r="W142" s="326"/>
      <c r="X142" s="327"/>
    </row>
    <row r="143" spans="2:24" s="18" customFormat="1" ht="15" customHeight="1" x14ac:dyDescent="0.3">
      <c r="B143" s="307"/>
      <c r="C143" s="310"/>
      <c r="D143" s="310"/>
      <c r="E143" s="313"/>
      <c r="F143" s="272" t="s">
        <v>840</v>
      </c>
      <c r="G143" s="313"/>
      <c r="H143" s="313"/>
      <c r="I143" s="34" t="s">
        <v>964</v>
      </c>
      <c r="J143" s="310"/>
      <c r="K143" s="310"/>
      <c r="L143" s="325"/>
      <c r="M143" s="326"/>
      <c r="N143" s="326"/>
      <c r="O143" s="326"/>
      <c r="P143" s="326"/>
      <c r="Q143" s="326"/>
      <c r="R143" s="326"/>
      <c r="S143" s="326"/>
      <c r="T143" s="326"/>
      <c r="U143" s="326"/>
      <c r="V143" s="326"/>
      <c r="W143" s="326"/>
      <c r="X143" s="327"/>
    </row>
    <row r="144" spans="2:24" s="18" customFormat="1" ht="15" customHeight="1" x14ac:dyDescent="0.3">
      <c r="B144" s="307"/>
      <c r="C144" s="310"/>
      <c r="D144" s="310"/>
      <c r="E144" s="313"/>
      <c r="F144" s="272" t="s">
        <v>959</v>
      </c>
      <c r="G144" s="313"/>
      <c r="H144" s="313"/>
      <c r="I144" s="34" t="s">
        <v>964</v>
      </c>
      <c r="J144" s="310"/>
      <c r="K144" s="310"/>
      <c r="L144" s="325"/>
      <c r="M144" s="326"/>
      <c r="N144" s="326"/>
      <c r="O144" s="326"/>
      <c r="P144" s="326"/>
      <c r="Q144" s="326"/>
      <c r="R144" s="326"/>
      <c r="S144" s="326"/>
      <c r="T144" s="326"/>
      <c r="U144" s="326"/>
      <c r="V144" s="326"/>
      <c r="W144" s="326"/>
      <c r="X144" s="327"/>
    </row>
    <row r="145" spans="2:24" s="18" customFormat="1" ht="15" customHeight="1" x14ac:dyDescent="0.3">
      <c r="B145" s="307"/>
      <c r="C145" s="310"/>
      <c r="D145" s="310"/>
      <c r="E145" s="313"/>
      <c r="F145" s="272" t="s">
        <v>960</v>
      </c>
      <c r="G145" s="313"/>
      <c r="H145" s="313"/>
      <c r="I145" s="34" t="s">
        <v>964</v>
      </c>
      <c r="J145" s="310"/>
      <c r="K145" s="310"/>
      <c r="L145" s="325"/>
      <c r="M145" s="326"/>
      <c r="N145" s="326"/>
      <c r="O145" s="326"/>
      <c r="P145" s="326"/>
      <c r="Q145" s="326"/>
      <c r="R145" s="326"/>
      <c r="S145" s="326"/>
      <c r="T145" s="326"/>
      <c r="U145" s="326"/>
      <c r="V145" s="326"/>
      <c r="W145" s="326"/>
      <c r="X145" s="327"/>
    </row>
    <row r="146" spans="2:24" s="18" customFormat="1" ht="15" customHeight="1" x14ac:dyDescent="0.3">
      <c r="B146" s="307"/>
      <c r="C146" s="310"/>
      <c r="D146" s="310"/>
      <c r="E146" s="313"/>
      <c r="F146" s="272" t="s">
        <v>664</v>
      </c>
      <c r="G146" s="313"/>
      <c r="H146" s="313"/>
      <c r="I146" s="34" t="s">
        <v>964</v>
      </c>
      <c r="J146" s="310"/>
      <c r="K146" s="310"/>
      <c r="L146" s="325"/>
      <c r="M146" s="326"/>
      <c r="N146" s="326"/>
      <c r="O146" s="326"/>
      <c r="P146" s="326"/>
      <c r="Q146" s="326"/>
      <c r="R146" s="326"/>
      <c r="S146" s="326"/>
      <c r="T146" s="326"/>
      <c r="U146" s="326"/>
      <c r="V146" s="326"/>
      <c r="W146" s="326"/>
      <c r="X146" s="327"/>
    </row>
    <row r="147" spans="2:24" s="18" customFormat="1" ht="15" customHeight="1" x14ac:dyDescent="0.3">
      <c r="B147" s="307"/>
      <c r="C147" s="310"/>
      <c r="D147" s="310"/>
      <c r="E147" s="313"/>
      <c r="F147" s="272" t="s">
        <v>848</v>
      </c>
      <c r="G147" s="313"/>
      <c r="H147" s="313"/>
      <c r="I147" s="34" t="s">
        <v>964</v>
      </c>
      <c r="J147" s="310"/>
      <c r="K147" s="310"/>
      <c r="L147" s="325"/>
      <c r="M147" s="326"/>
      <c r="N147" s="326"/>
      <c r="O147" s="326"/>
      <c r="P147" s="326"/>
      <c r="Q147" s="326"/>
      <c r="R147" s="326"/>
      <c r="S147" s="326"/>
      <c r="T147" s="326"/>
      <c r="U147" s="326"/>
      <c r="V147" s="326"/>
      <c r="W147" s="326"/>
      <c r="X147" s="327"/>
    </row>
    <row r="148" spans="2:24" s="18" customFormat="1" ht="38.25" customHeight="1" x14ac:dyDescent="0.3">
      <c r="B148" s="307"/>
      <c r="C148" s="310"/>
      <c r="D148" s="310"/>
      <c r="E148" s="313"/>
      <c r="F148" s="242" t="s">
        <v>961</v>
      </c>
      <c r="G148" s="313"/>
      <c r="H148" s="314"/>
      <c r="I148" s="34">
        <v>930</v>
      </c>
      <c r="J148" s="310"/>
      <c r="K148" s="310"/>
      <c r="L148" s="325"/>
      <c r="M148" s="326"/>
      <c r="N148" s="326"/>
      <c r="O148" s="326"/>
      <c r="P148" s="326"/>
      <c r="Q148" s="326"/>
      <c r="R148" s="326"/>
      <c r="S148" s="326"/>
      <c r="T148" s="326"/>
      <c r="U148" s="326"/>
      <c r="V148" s="326"/>
      <c r="W148" s="326"/>
      <c r="X148" s="327"/>
    </row>
    <row r="149" spans="2:24" s="18" customFormat="1" ht="15" customHeight="1" x14ac:dyDescent="0.3">
      <c r="B149" s="307"/>
      <c r="C149" s="310"/>
      <c r="D149" s="310"/>
      <c r="E149" s="313"/>
      <c r="F149" s="242" t="s">
        <v>749</v>
      </c>
      <c r="G149" s="313"/>
      <c r="H149" s="312" t="s">
        <v>963</v>
      </c>
      <c r="I149" s="34">
        <v>591</v>
      </c>
      <c r="J149" s="310"/>
      <c r="K149" s="310"/>
      <c r="L149" s="325"/>
      <c r="M149" s="326"/>
      <c r="N149" s="326"/>
      <c r="O149" s="326"/>
      <c r="P149" s="326"/>
      <c r="Q149" s="326"/>
      <c r="R149" s="326"/>
      <c r="S149" s="326"/>
      <c r="T149" s="326"/>
      <c r="U149" s="326"/>
      <c r="V149" s="326"/>
      <c r="W149" s="326"/>
      <c r="X149" s="327"/>
    </row>
    <row r="150" spans="2:24" s="18" customFormat="1" ht="15" customHeight="1" x14ac:dyDescent="0.3">
      <c r="B150" s="307"/>
      <c r="C150" s="310"/>
      <c r="D150" s="310"/>
      <c r="E150" s="313"/>
      <c r="F150" s="242" t="s">
        <v>668</v>
      </c>
      <c r="G150" s="313"/>
      <c r="H150" s="313"/>
      <c r="I150" s="34">
        <v>864</v>
      </c>
      <c r="J150" s="310"/>
      <c r="K150" s="310"/>
      <c r="L150" s="325"/>
      <c r="M150" s="326"/>
      <c r="N150" s="326"/>
      <c r="O150" s="326"/>
      <c r="P150" s="326"/>
      <c r="Q150" s="326"/>
      <c r="R150" s="326"/>
      <c r="S150" s="326"/>
      <c r="T150" s="326"/>
      <c r="U150" s="326"/>
      <c r="V150" s="326"/>
      <c r="W150" s="326"/>
      <c r="X150" s="327"/>
    </row>
    <row r="151" spans="2:24" s="18" customFormat="1" ht="15" customHeight="1" x14ac:dyDescent="0.3">
      <c r="B151" s="307"/>
      <c r="C151" s="310"/>
      <c r="D151" s="310"/>
      <c r="E151" s="313"/>
      <c r="F151" s="242" t="s">
        <v>954</v>
      </c>
      <c r="G151" s="313"/>
      <c r="H151" s="313"/>
      <c r="I151" s="34">
        <v>2196</v>
      </c>
      <c r="J151" s="310"/>
      <c r="K151" s="310"/>
      <c r="L151" s="325"/>
      <c r="M151" s="326"/>
      <c r="N151" s="326"/>
      <c r="O151" s="326"/>
      <c r="P151" s="326"/>
      <c r="Q151" s="326"/>
      <c r="R151" s="326"/>
      <c r="S151" s="326"/>
      <c r="T151" s="326"/>
      <c r="U151" s="326"/>
      <c r="V151" s="326"/>
      <c r="W151" s="326"/>
      <c r="X151" s="327"/>
    </row>
    <row r="152" spans="2:24" s="18" customFormat="1" ht="15" customHeight="1" x14ac:dyDescent="0.3">
      <c r="B152" s="307"/>
      <c r="C152" s="310"/>
      <c r="D152" s="310"/>
      <c r="E152" s="313"/>
      <c r="F152" s="272" t="s">
        <v>843</v>
      </c>
      <c r="G152" s="313"/>
      <c r="H152" s="313"/>
      <c r="I152" s="34">
        <v>1471</v>
      </c>
      <c r="J152" s="310"/>
      <c r="K152" s="310"/>
      <c r="L152" s="325"/>
      <c r="M152" s="326"/>
      <c r="N152" s="326"/>
      <c r="O152" s="326"/>
      <c r="P152" s="326"/>
      <c r="Q152" s="326"/>
      <c r="R152" s="326"/>
      <c r="S152" s="326"/>
      <c r="T152" s="326"/>
      <c r="U152" s="326"/>
      <c r="V152" s="326"/>
      <c r="W152" s="326"/>
      <c r="X152" s="327"/>
    </row>
    <row r="153" spans="2:24" s="18" customFormat="1" ht="15" customHeight="1" x14ac:dyDescent="0.3">
      <c r="B153" s="307"/>
      <c r="C153" s="310"/>
      <c r="D153" s="310"/>
      <c r="E153" s="313"/>
      <c r="F153" s="272" t="s">
        <v>955</v>
      </c>
      <c r="G153" s="313"/>
      <c r="H153" s="313"/>
      <c r="I153" s="34">
        <v>862</v>
      </c>
      <c r="J153" s="310"/>
      <c r="K153" s="310"/>
      <c r="L153" s="325"/>
      <c r="M153" s="326"/>
      <c r="N153" s="326"/>
      <c r="O153" s="326"/>
      <c r="P153" s="326"/>
      <c r="Q153" s="326"/>
      <c r="R153" s="326"/>
      <c r="S153" s="326"/>
      <c r="T153" s="326"/>
      <c r="U153" s="326"/>
      <c r="V153" s="326"/>
      <c r="W153" s="326"/>
      <c r="X153" s="327"/>
    </row>
    <row r="154" spans="2:24" s="18" customFormat="1" ht="15" customHeight="1" x14ac:dyDescent="0.3">
      <c r="B154" s="307"/>
      <c r="C154" s="310"/>
      <c r="D154" s="310"/>
      <c r="E154" s="313"/>
      <c r="F154" s="272" t="s">
        <v>956</v>
      </c>
      <c r="G154" s="313"/>
      <c r="H154" s="313"/>
      <c r="I154" s="34">
        <v>492</v>
      </c>
      <c r="J154" s="310"/>
      <c r="K154" s="310"/>
      <c r="L154" s="325"/>
      <c r="M154" s="326"/>
      <c r="N154" s="326"/>
      <c r="O154" s="326"/>
      <c r="P154" s="326"/>
      <c r="Q154" s="326"/>
      <c r="R154" s="326"/>
      <c r="S154" s="326"/>
      <c r="T154" s="326"/>
      <c r="U154" s="326"/>
      <c r="V154" s="326"/>
      <c r="W154" s="326"/>
      <c r="X154" s="327"/>
    </row>
    <row r="155" spans="2:24" s="18" customFormat="1" ht="15" customHeight="1" x14ac:dyDescent="0.3">
      <c r="B155" s="307"/>
      <c r="C155" s="310"/>
      <c r="D155" s="310"/>
      <c r="E155" s="313"/>
      <c r="F155" s="242" t="s">
        <v>845</v>
      </c>
      <c r="G155" s="313"/>
      <c r="H155" s="313"/>
      <c r="I155" s="34">
        <v>1048</v>
      </c>
      <c r="J155" s="310"/>
      <c r="K155" s="310"/>
      <c r="L155" s="325"/>
      <c r="M155" s="326"/>
      <c r="N155" s="326"/>
      <c r="O155" s="326"/>
      <c r="P155" s="326"/>
      <c r="Q155" s="326"/>
      <c r="R155" s="326"/>
      <c r="S155" s="326"/>
      <c r="T155" s="326"/>
      <c r="U155" s="326"/>
      <c r="V155" s="326"/>
      <c r="W155" s="326"/>
      <c r="X155" s="327"/>
    </row>
    <row r="156" spans="2:24" s="18" customFormat="1" ht="15" customHeight="1" x14ac:dyDescent="0.3">
      <c r="B156" s="307"/>
      <c r="C156" s="310"/>
      <c r="D156" s="310"/>
      <c r="E156" s="313"/>
      <c r="F156" s="272" t="s">
        <v>957</v>
      </c>
      <c r="G156" s="313"/>
      <c r="H156" s="313"/>
      <c r="I156" s="34">
        <v>839</v>
      </c>
      <c r="J156" s="310"/>
      <c r="K156" s="310"/>
      <c r="L156" s="325"/>
      <c r="M156" s="326"/>
      <c r="N156" s="326"/>
      <c r="O156" s="326"/>
      <c r="P156" s="326"/>
      <c r="Q156" s="326"/>
      <c r="R156" s="326"/>
      <c r="S156" s="326"/>
      <c r="T156" s="326"/>
      <c r="U156" s="326"/>
      <c r="V156" s="326"/>
      <c r="W156" s="326"/>
      <c r="X156" s="327"/>
    </row>
    <row r="157" spans="2:24" s="18" customFormat="1" ht="15" customHeight="1" x14ac:dyDescent="0.3">
      <c r="B157" s="307"/>
      <c r="C157" s="310"/>
      <c r="D157" s="310"/>
      <c r="E157" s="313"/>
      <c r="F157" s="272" t="s">
        <v>958</v>
      </c>
      <c r="G157" s="313"/>
      <c r="H157" s="313"/>
      <c r="I157" s="34">
        <v>986</v>
      </c>
      <c r="J157" s="310"/>
      <c r="K157" s="310"/>
      <c r="L157" s="325"/>
      <c r="M157" s="326"/>
      <c r="N157" s="326"/>
      <c r="O157" s="326"/>
      <c r="P157" s="326"/>
      <c r="Q157" s="326"/>
      <c r="R157" s="326"/>
      <c r="S157" s="326"/>
      <c r="T157" s="326"/>
      <c r="U157" s="326"/>
      <c r="V157" s="326"/>
      <c r="W157" s="326"/>
      <c r="X157" s="327"/>
    </row>
    <row r="158" spans="2:24" s="18" customFormat="1" ht="15" customHeight="1" x14ac:dyDescent="0.3">
      <c r="B158" s="307"/>
      <c r="C158" s="310"/>
      <c r="D158" s="310"/>
      <c r="E158" s="313"/>
      <c r="F158" s="272" t="s">
        <v>665</v>
      </c>
      <c r="G158" s="313"/>
      <c r="H158" s="313"/>
      <c r="I158" s="34">
        <v>1116</v>
      </c>
      <c r="J158" s="310"/>
      <c r="K158" s="310"/>
      <c r="L158" s="325"/>
      <c r="M158" s="326"/>
      <c r="N158" s="326"/>
      <c r="O158" s="326"/>
      <c r="P158" s="326"/>
      <c r="Q158" s="326"/>
      <c r="R158" s="326"/>
      <c r="S158" s="326"/>
      <c r="T158" s="326"/>
      <c r="U158" s="326"/>
      <c r="V158" s="326"/>
      <c r="W158" s="326"/>
      <c r="X158" s="327"/>
    </row>
    <row r="159" spans="2:24" s="18" customFormat="1" ht="15" customHeight="1" x14ac:dyDescent="0.3">
      <c r="B159" s="307"/>
      <c r="C159" s="310"/>
      <c r="D159" s="310"/>
      <c r="E159" s="313"/>
      <c r="F159" s="272" t="s">
        <v>840</v>
      </c>
      <c r="G159" s="313"/>
      <c r="H159" s="313"/>
      <c r="I159" s="34" t="s">
        <v>964</v>
      </c>
      <c r="J159" s="310"/>
      <c r="K159" s="310"/>
      <c r="L159" s="325"/>
      <c r="M159" s="326"/>
      <c r="N159" s="326"/>
      <c r="O159" s="326"/>
      <c r="P159" s="326"/>
      <c r="Q159" s="326"/>
      <c r="R159" s="326"/>
      <c r="S159" s="326"/>
      <c r="T159" s="326"/>
      <c r="U159" s="326"/>
      <c r="V159" s="326"/>
      <c r="W159" s="326"/>
      <c r="X159" s="327"/>
    </row>
    <row r="160" spans="2:24" s="18" customFormat="1" ht="15" customHeight="1" x14ac:dyDescent="0.3">
      <c r="B160" s="307"/>
      <c r="C160" s="310"/>
      <c r="D160" s="310"/>
      <c r="E160" s="313"/>
      <c r="F160" s="272" t="s">
        <v>959</v>
      </c>
      <c r="G160" s="313"/>
      <c r="H160" s="313"/>
      <c r="I160" s="34" t="s">
        <v>964</v>
      </c>
      <c r="J160" s="310"/>
      <c r="K160" s="310"/>
      <c r="L160" s="325"/>
      <c r="M160" s="326"/>
      <c r="N160" s="326"/>
      <c r="O160" s="326"/>
      <c r="P160" s="326"/>
      <c r="Q160" s="326"/>
      <c r="R160" s="326"/>
      <c r="S160" s="326"/>
      <c r="T160" s="326"/>
      <c r="U160" s="326"/>
      <c r="V160" s="326"/>
      <c r="W160" s="326"/>
      <c r="X160" s="327"/>
    </row>
    <row r="161" spans="2:24" s="18" customFormat="1" ht="15" customHeight="1" x14ac:dyDescent="0.3">
      <c r="B161" s="307"/>
      <c r="C161" s="310"/>
      <c r="D161" s="310"/>
      <c r="E161" s="313"/>
      <c r="F161" s="272" t="s">
        <v>960</v>
      </c>
      <c r="G161" s="313"/>
      <c r="H161" s="313"/>
      <c r="I161" s="34" t="s">
        <v>964</v>
      </c>
      <c r="J161" s="310"/>
      <c r="K161" s="310"/>
      <c r="L161" s="325"/>
      <c r="M161" s="326"/>
      <c r="N161" s="326"/>
      <c r="O161" s="326"/>
      <c r="P161" s="326"/>
      <c r="Q161" s="326"/>
      <c r="R161" s="326"/>
      <c r="S161" s="326"/>
      <c r="T161" s="326"/>
      <c r="U161" s="326"/>
      <c r="V161" s="326"/>
      <c r="W161" s="326"/>
      <c r="X161" s="327"/>
    </row>
    <row r="162" spans="2:24" s="18" customFormat="1" ht="15" customHeight="1" x14ac:dyDescent="0.3">
      <c r="B162" s="307"/>
      <c r="C162" s="310"/>
      <c r="D162" s="310"/>
      <c r="E162" s="313"/>
      <c r="F162" s="272" t="s">
        <v>664</v>
      </c>
      <c r="G162" s="313"/>
      <c r="H162" s="313"/>
      <c r="I162" s="34" t="s">
        <v>964</v>
      </c>
      <c r="J162" s="310"/>
      <c r="K162" s="310"/>
      <c r="L162" s="325"/>
      <c r="M162" s="326"/>
      <c r="N162" s="326"/>
      <c r="O162" s="326"/>
      <c r="P162" s="326"/>
      <c r="Q162" s="326"/>
      <c r="R162" s="326"/>
      <c r="S162" s="326"/>
      <c r="T162" s="326"/>
      <c r="U162" s="326"/>
      <c r="V162" s="326"/>
      <c r="W162" s="326"/>
      <c r="X162" s="327"/>
    </row>
    <row r="163" spans="2:24" s="18" customFormat="1" ht="15" customHeight="1" x14ac:dyDescent="0.3">
      <c r="B163" s="307"/>
      <c r="C163" s="310"/>
      <c r="D163" s="310"/>
      <c r="E163" s="313"/>
      <c r="F163" s="272" t="s">
        <v>848</v>
      </c>
      <c r="G163" s="313"/>
      <c r="H163" s="313"/>
      <c r="I163" s="34" t="s">
        <v>964</v>
      </c>
      <c r="J163" s="310"/>
      <c r="K163" s="310"/>
      <c r="L163" s="325"/>
      <c r="M163" s="326"/>
      <c r="N163" s="326"/>
      <c r="O163" s="326"/>
      <c r="P163" s="326"/>
      <c r="Q163" s="326"/>
      <c r="R163" s="326"/>
      <c r="S163" s="326"/>
      <c r="T163" s="326"/>
      <c r="U163" s="326"/>
      <c r="V163" s="326"/>
      <c r="W163" s="326"/>
      <c r="X163" s="327"/>
    </row>
    <row r="164" spans="2:24" s="18" customFormat="1" ht="30.75" customHeight="1" x14ac:dyDescent="0.3">
      <c r="B164" s="308"/>
      <c r="C164" s="311"/>
      <c r="D164" s="311"/>
      <c r="E164" s="314"/>
      <c r="F164" s="242" t="s">
        <v>961</v>
      </c>
      <c r="G164" s="314"/>
      <c r="H164" s="314"/>
      <c r="I164" s="34">
        <v>830</v>
      </c>
      <c r="J164" s="311"/>
      <c r="K164" s="311"/>
      <c r="L164" s="328"/>
      <c r="M164" s="329"/>
      <c r="N164" s="329"/>
      <c r="O164" s="329"/>
      <c r="P164" s="329"/>
      <c r="Q164" s="329"/>
      <c r="R164" s="329"/>
      <c r="S164" s="329"/>
      <c r="T164" s="329"/>
      <c r="U164" s="329"/>
      <c r="V164" s="329"/>
      <c r="W164" s="329"/>
      <c r="X164" s="330"/>
    </row>
    <row r="165" spans="2:24" s="18" customFormat="1" ht="15" customHeight="1" x14ac:dyDescent="0.3">
      <c r="B165" s="250" t="s">
        <v>849</v>
      </c>
      <c r="C165" s="242"/>
      <c r="D165" s="242"/>
      <c r="E165" s="242"/>
      <c r="F165" s="242"/>
      <c r="G165" s="242"/>
      <c r="H165" s="242"/>
      <c r="I165" s="272"/>
      <c r="J165" s="221" t="s">
        <v>264</v>
      </c>
      <c r="K165" s="265" t="s">
        <v>965</v>
      </c>
      <c r="L165" s="288" t="s">
        <v>966</v>
      </c>
      <c r="M165" s="289"/>
      <c r="N165" s="289"/>
      <c r="O165" s="289"/>
      <c r="P165" s="289"/>
      <c r="Q165" s="289"/>
      <c r="R165" s="289"/>
      <c r="S165" s="289"/>
      <c r="T165" s="289"/>
      <c r="U165" s="289"/>
      <c r="V165" s="289"/>
      <c r="W165" s="289"/>
      <c r="X165" s="290"/>
    </row>
    <row r="166" spans="2:24" s="18" customFormat="1" ht="15" customHeight="1" x14ac:dyDescent="0.3">
      <c r="B166" s="306" t="s">
        <v>967</v>
      </c>
      <c r="C166" s="312" t="s">
        <v>968</v>
      </c>
      <c r="D166" s="242" t="s">
        <v>969</v>
      </c>
      <c r="E166" s="242"/>
      <c r="F166" s="242"/>
      <c r="G166" s="242"/>
      <c r="H166" s="242"/>
      <c r="I166" s="43">
        <v>0.84</v>
      </c>
      <c r="J166" s="221" t="s">
        <v>256</v>
      </c>
      <c r="K166" s="265" t="s">
        <v>944</v>
      </c>
      <c r="L166" s="322" t="s">
        <v>970</v>
      </c>
      <c r="M166" s="323"/>
      <c r="N166" s="323"/>
      <c r="O166" s="323"/>
      <c r="P166" s="323"/>
      <c r="Q166" s="323"/>
      <c r="R166" s="323"/>
      <c r="S166" s="323"/>
      <c r="T166" s="323"/>
      <c r="U166" s="323"/>
      <c r="V166" s="323"/>
      <c r="W166" s="323"/>
      <c r="X166" s="324"/>
    </row>
    <row r="167" spans="2:24" s="18" customFormat="1" ht="34.5" customHeight="1" x14ac:dyDescent="0.3">
      <c r="B167" s="307"/>
      <c r="C167" s="313"/>
      <c r="D167" s="242" t="s">
        <v>971</v>
      </c>
      <c r="E167" s="242"/>
      <c r="F167" s="242"/>
      <c r="G167" s="242"/>
      <c r="H167" s="242"/>
      <c r="I167" s="43">
        <v>0.8</v>
      </c>
      <c r="J167" s="221" t="s">
        <v>256</v>
      </c>
      <c r="K167" s="265" t="s">
        <v>972</v>
      </c>
      <c r="L167" s="325"/>
      <c r="M167" s="347"/>
      <c r="N167" s="347"/>
      <c r="O167" s="347"/>
      <c r="P167" s="347"/>
      <c r="Q167" s="347"/>
      <c r="R167" s="347"/>
      <c r="S167" s="347"/>
      <c r="T167" s="347"/>
      <c r="U167" s="347"/>
      <c r="V167" s="347"/>
      <c r="W167" s="347"/>
      <c r="X167" s="327"/>
    </row>
    <row r="168" spans="2:24" s="18" customFormat="1" ht="15" customHeight="1" x14ac:dyDescent="0.3">
      <c r="B168" s="308"/>
      <c r="C168" s="314"/>
      <c r="D168" s="242" t="s">
        <v>973</v>
      </c>
      <c r="E168" s="242"/>
      <c r="F168" s="242"/>
      <c r="G168" s="242"/>
      <c r="H168" s="242"/>
      <c r="I168" s="43">
        <v>0.82</v>
      </c>
      <c r="J168" s="221" t="s">
        <v>256</v>
      </c>
      <c r="K168" s="265" t="s">
        <v>974</v>
      </c>
      <c r="L168" s="328"/>
      <c r="M168" s="329"/>
      <c r="N168" s="329"/>
      <c r="O168" s="329"/>
      <c r="P168" s="329"/>
      <c r="Q168" s="329"/>
      <c r="R168" s="329"/>
      <c r="S168" s="329"/>
      <c r="T168" s="329"/>
      <c r="U168" s="329"/>
      <c r="V168" s="329"/>
      <c r="W168" s="329"/>
      <c r="X168" s="330"/>
    </row>
    <row r="169" spans="2:24" s="18" customFormat="1" ht="15" customHeight="1" x14ac:dyDescent="0.3">
      <c r="B169" s="250" t="s">
        <v>975</v>
      </c>
      <c r="C169" s="242"/>
      <c r="D169" s="242"/>
      <c r="E169" s="242"/>
      <c r="F169" s="242"/>
      <c r="G169" s="242"/>
      <c r="H169" s="242"/>
      <c r="I169" s="272"/>
      <c r="J169" s="221" t="s">
        <v>264</v>
      </c>
      <c r="K169" s="265"/>
      <c r="L169" s="288" t="s">
        <v>976</v>
      </c>
      <c r="M169" s="289"/>
      <c r="N169" s="289"/>
      <c r="O169" s="289"/>
      <c r="P169" s="289"/>
      <c r="Q169" s="289"/>
      <c r="R169" s="289"/>
      <c r="S169" s="289"/>
      <c r="T169" s="289"/>
      <c r="U169" s="289"/>
      <c r="V169" s="289"/>
      <c r="W169" s="289"/>
      <c r="X169" s="290"/>
    </row>
    <row r="170" spans="2:24" s="18" customFormat="1" ht="15" customHeight="1" x14ac:dyDescent="0.3">
      <c r="B170" s="26" t="s">
        <v>721</v>
      </c>
      <c r="C170" s="242"/>
      <c r="D170" s="242"/>
      <c r="E170" s="242"/>
      <c r="F170" s="242"/>
      <c r="G170" s="242"/>
      <c r="H170" s="242"/>
      <c r="I170" s="34">
        <v>100000</v>
      </c>
      <c r="J170" s="221" t="s">
        <v>256</v>
      </c>
      <c r="K170" s="265" t="s">
        <v>722</v>
      </c>
      <c r="L170" s="288" t="s">
        <v>723</v>
      </c>
      <c r="M170" s="289"/>
      <c r="N170" s="289"/>
      <c r="O170" s="289"/>
      <c r="P170" s="289"/>
      <c r="Q170" s="289"/>
      <c r="R170" s="289"/>
      <c r="S170" s="289"/>
      <c r="T170" s="289"/>
      <c r="U170" s="289"/>
      <c r="V170" s="289"/>
      <c r="W170" s="289"/>
      <c r="X170" s="290"/>
    </row>
    <row r="171" spans="2:24" s="18" customFormat="1" ht="15" customHeight="1" x14ac:dyDescent="0.3">
      <c r="B171" s="26" t="s">
        <v>724</v>
      </c>
      <c r="C171" s="242"/>
      <c r="D171" s="242"/>
      <c r="E171" s="242"/>
      <c r="F171" s="242"/>
      <c r="G171" s="242"/>
      <c r="H171" s="242"/>
      <c r="I171" s="272"/>
      <c r="J171" s="221" t="s">
        <v>497</v>
      </c>
      <c r="K171" s="265" t="s">
        <v>769</v>
      </c>
      <c r="L171" s="288" t="s">
        <v>770</v>
      </c>
      <c r="M171" s="289"/>
      <c r="N171" s="289"/>
      <c r="O171" s="289"/>
      <c r="P171" s="289"/>
      <c r="Q171" s="289"/>
      <c r="R171" s="289"/>
      <c r="S171" s="289"/>
      <c r="T171" s="289"/>
      <c r="U171" s="289"/>
      <c r="V171" s="289"/>
      <c r="W171" s="289"/>
      <c r="X171" s="290"/>
    </row>
    <row r="172" spans="2:24" s="18" customFormat="1" ht="15" customHeight="1" x14ac:dyDescent="0.3">
      <c r="B172" s="306" t="s">
        <v>977</v>
      </c>
      <c r="C172" s="312" t="s">
        <v>657</v>
      </c>
      <c r="D172" s="242" t="s">
        <v>840</v>
      </c>
      <c r="E172" s="242"/>
      <c r="F172" s="242"/>
      <c r="G172" s="242"/>
      <c r="H172" s="242"/>
      <c r="I172" s="145">
        <v>1.6310000000000002E-2</v>
      </c>
      <c r="J172" s="385" t="s">
        <v>256</v>
      </c>
      <c r="K172" s="370" t="s">
        <v>978</v>
      </c>
      <c r="L172" s="322" t="s">
        <v>979</v>
      </c>
      <c r="M172" s="323"/>
      <c r="N172" s="323"/>
      <c r="O172" s="323"/>
      <c r="P172" s="323"/>
      <c r="Q172" s="323"/>
      <c r="R172" s="323"/>
      <c r="S172" s="323"/>
      <c r="T172" s="323"/>
      <c r="U172" s="323"/>
      <c r="V172" s="323"/>
      <c r="W172" s="323"/>
      <c r="X172" s="324"/>
    </row>
    <row r="173" spans="2:24" s="18" customFormat="1" ht="15" customHeight="1" x14ac:dyDescent="0.3">
      <c r="B173" s="307"/>
      <c r="C173" s="313"/>
      <c r="D173" s="242" t="s">
        <v>749</v>
      </c>
      <c r="E173" s="242"/>
      <c r="F173" s="242"/>
      <c r="G173" s="242"/>
      <c r="H173" s="242"/>
      <c r="I173" s="145">
        <v>1.1480000000000001E-2</v>
      </c>
      <c r="J173" s="386"/>
      <c r="K173" s="371"/>
      <c r="L173" s="325"/>
      <c r="M173" s="326"/>
      <c r="N173" s="326"/>
      <c r="O173" s="326"/>
      <c r="P173" s="326"/>
      <c r="Q173" s="326"/>
      <c r="R173" s="326"/>
      <c r="S173" s="326"/>
      <c r="T173" s="326"/>
      <c r="U173" s="326"/>
      <c r="V173" s="326"/>
      <c r="W173" s="326"/>
      <c r="X173" s="327"/>
    </row>
    <row r="174" spans="2:24" s="18" customFormat="1" ht="15" customHeight="1" x14ac:dyDescent="0.3">
      <c r="B174" s="307"/>
      <c r="C174" s="313"/>
      <c r="D174" s="242" t="s">
        <v>664</v>
      </c>
      <c r="E174" s="242"/>
      <c r="F174" s="242"/>
      <c r="G174" s="242"/>
      <c r="H174" s="242"/>
      <c r="I174" s="145">
        <v>1.3082999999999999E-2</v>
      </c>
      <c r="J174" s="386"/>
      <c r="K174" s="371"/>
      <c r="L174" s="325"/>
      <c r="M174" s="326"/>
      <c r="N174" s="326"/>
      <c r="O174" s="326"/>
      <c r="P174" s="326"/>
      <c r="Q174" s="326"/>
      <c r="R174" s="326"/>
      <c r="S174" s="326"/>
      <c r="T174" s="326"/>
      <c r="U174" s="326"/>
      <c r="V174" s="326"/>
      <c r="W174" s="326"/>
      <c r="X174" s="327"/>
    </row>
    <row r="175" spans="2:24" s="18" customFormat="1" ht="15" customHeight="1" x14ac:dyDescent="0.3">
      <c r="B175" s="307"/>
      <c r="C175" s="313"/>
      <c r="D175" s="272" t="s">
        <v>668</v>
      </c>
      <c r="E175" s="242"/>
      <c r="F175" s="242"/>
      <c r="G175" s="242"/>
      <c r="H175" s="242"/>
      <c r="I175" s="145">
        <v>1.0179000000000001E-2</v>
      </c>
      <c r="J175" s="386"/>
      <c r="K175" s="371"/>
      <c r="L175" s="325"/>
      <c r="M175" s="326"/>
      <c r="N175" s="326"/>
      <c r="O175" s="326"/>
      <c r="P175" s="326"/>
      <c r="Q175" s="326"/>
      <c r="R175" s="326"/>
      <c r="S175" s="326"/>
      <c r="T175" s="326"/>
      <c r="U175" s="326"/>
      <c r="V175" s="326"/>
      <c r="W175" s="326"/>
      <c r="X175" s="327"/>
    </row>
    <row r="176" spans="2:24" s="18" customFormat="1" ht="15" customHeight="1" x14ac:dyDescent="0.3">
      <c r="B176" s="307"/>
      <c r="C176" s="313"/>
      <c r="D176" s="272" t="s">
        <v>954</v>
      </c>
      <c r="E176" s="242"/>
      <c r="F176" s="242"/>
      <c r="G176" s="242"/>
      <c r="H176" s="242"/>
      <c r="I176" s="145">
        <v>1.5543E-2</v>
      </c>
      <c r="J176" s="386"/>
      <c r="K176" s="371"/>
      <c r="L176" s="325"/>
      <c r="M176" s="326"/>
      <c r="N176" s="326"/>
      <c r="O176" s="326"/>
      <c r="P176" s="326"/>
      <c r="Q176" s="326"/>
      <c r="R176" s="326"/>
      <c r="S176" s="326"/>
      <c r="T176" s="326"/>
      <c r="U176" s="326"/>
      <c r="V176" s="326"/>
      <c r="W176" s="326"/>
      <c r="X176" s="327"/>
    </row>
    <row r="177" spans="2:24" s="18" customFormat="1" ht="15" customHeight="1" x14ac:dyDescent="0.3">
      <c r="B177" s="307"/>
      <c r="C177" s="313"/>
      <c r="D177" s="272" t="s">
        <v>959</v>
      </c>
      <c r="E177" s="242"/>
      <c r="F177" s="242"/>
      <c r="G177" s="242"/>
      <c r="H177" s="242"/>
      <c r="I177" s="145">
        <v>1.4239999999999999E-2</v>
      </c>
      <c r="J177" s="386"/>
      <c r="K177" s="371"/>
      <c r="L177" s="325"/>
      <c r="M177" s="326"/>
      <c r="N177" s="326"/>
      <c r="O177" s="326"/>
      <c r="P177" s="326"/>
      <c r="Q177" s="326"/>
      <c r="R177" s="326"/>
      <c r="S177" s="326"/>
      <c r="T177" s="326"/>
      <c r="U177" s="326"/>
      <c r="V177" s="326"/>
      <c r="W177" s="326"/>
      <c r="X177" s="327"/>
    </row>
    <row r="178" spans="2:24" s="18" customFormat="1" ht="15" customHeight="1" x14ac:dyDescent="0.3">
      <c r="B178" s="307"/>
      <c r="C178" s="313"/>
      <c r="D178" s="242" t="s">
        <v>843</v>
      </c>
      <c r="E178" s="242"/>
      <c r="F178" s="242"/>
      <c r="G178" s="242"/>
      <c r="H178" s="242"/>
      <c r="I178" s="145">
        <v>1.3205E-2</v>
      </c>
      <c r="J178" s="386"/>
      <c r="K178" s="371"/>
      <c r="L178" s="325"/>
      <c r="M178" s="326"/>
      <c r="N178" s="326"/>
      <c r="O178" s="326"/>
      <c r="P178" s="326"/>
      <c r="Q178" s="326"/>
      <c r="R178" s="326"/>
      <c r="S178" s="326"/>
      <c r="T178" s="326"/>
      <c r="U178" s="326"/>
      <c r="V178" s="326"/>
      <c r="W178" s="326"/>
      <c r="X178" s="327"/>
    </row>
    <row r="179" spans="2:24" s="18" customFormat="1" ht="15" customHeight="1" x14ac:dyDescent="0.3">
      <c r="B179" s="307"/>
      <c r="C179" s="313"/>
      <c r="D179" s="272" t="s">
        <v>848</v>
      </c>
      <c r="E179" s="242"/>
      <c r="F179" s="242"/>
      <c r="G179" s="242"/>
      <c r="H179" s="242"/>
      <c r="I179" s="145">
        <v>1.2267999999999999E-2</v>
      </c>
      <c r="J179" s="386"/>
      <c r="K179" s="371"/>
      <c r="L179" s="325"/>
      <c r="M179" s="326"/>
      <c r="N179" s="326"/>
      <c r="O179" s="326"/>
      <c r="P179" s="326"/>
      <c r="Q179" s="326"/>
      <c r="R179" s="326"/>
      <c r="S179" s="326"/>
      <c r="T179" s="326"/>
      <c r="U179" s="326"/>
      <c r="V179" s="326"/>
      <c r="W179" s="326"/>
      <c r="X179" s="327"/>
    </row>
    <row r="180" spans="2:24" s="18" customFormat="1" ht="15" customHeight="1" x14ac:dyDescent="0.3">
      <c r="B180" s="307"/>
      <c r="C180" s="313"/>
      <c r="D180" s="272" t="s">
        <v>955</v>
      </c>
      <c r="E180" s="242"/>
      <c r="F180" s="242"/>
      <c r="G180" s="242"/>
      <c r="H180" s="242"/>
      <c r="I180" s="145">
        <v>1.3082E-2</v>
      </c>
      <c r="J180" s="386"/>
      <c r="K180" s="371"/>
      <c r="L180" s="325"/>
      <c r="M180" s="326"/>
      <c r="N180" s="326"/>
      <c r="O180" s="326"/>
      <c r="P180" s="326"/>
      <c r="Q180" s="326"/>
      <c r="R180" s="326"/>
      <c r="S180" s="326"/>
      <c r="T180" s="326"/>
      <c r="U180" s="326"/>
      <c r="V180" s="326"/>
      <c r="W180" s="326"/>
      <c r="X180" s="327"/>
    </row>
    <row r="181" spans="2:24" s="18" customFormat="1" ht="15" customHeight="1" x14ac:dyDescent="0.3">
      <c r="B181" s="307"/>
      <c r="C181" s="313"/>
      <c r="D181" s="272" t="s">
        <v>956</v>
      </c>
      <c r="E181" s="242"/>
      <c r="F181" s="242"/>
      <c r="G181" s="242"/>
      <c r="H181" s="242"/>
      <c r="I181" s="145">
        <v>1.6718E-2</v>
      </c>
      <c r="J181" s="386"/>
      <c r="K181" s="371"/>
      <c r="L181" s="325"/>
      <c r="M181" s="326"/>
      <c r="N181" s="326"/>
      <c r="O181" s="326"/>
      <c r="P181" s="326"/>
      <c r="Q181" s="326"/>
      <c r="R181" s="326"/>
      <c r="S181" s="326"/>
      <c r="T181" s="326"/>
      <c r="U181" s="326"/>
      <c r="V181" s="326"/>
      <c r="W181" s="326"/>
      <c r="X181" s="327"/>
    </row>
    <row r="182" spans="2:24" s="18" customFormat="1" ht="15" customHeight="1" x14ac:dyDescent="0.3">
      <c r="B182" s="307"/>
      <c r="C182" s="313"/>
      <c r="D182" s="272" t="s">
        <v>960</v>
      </c>
      <c r="E182" s="242"/>
      <c r="F182" s="242"/>
      <c r="G182" s="242"/>
      <c r="H182" s="242"/>
      <c r="I182" s="145">
        <v>1.1745E-2</v>
      </c>
      <c r="J182" s="386"/>
      <c r="K182" s="371"/>
      <c r="L182" s="325"/>
      <c r="M182" s="326"/>
      <c r="N182" s="326"/>
      <c r="O182" s="326"/>
      <c r="P182" s="326"/>
      <c r="Q182" s="326"/>
      <c r="R182" s="326"/>
      <c r="S182" s="326"/>
      <c r="T182" s="326"/>
      <c r="U182" s="326"/>
      <c r="V182" s="326"/>
      <c r="W182" s="326"/>
      <c r="X182" s="327"/>
    </row>
    <row r="183" spans="2:24" s="18" customFormat="1" ht="15" customHeight="1" x14ac:dyDescent="0.3">
      <c r="B183" s="307"/>
      <c r="C183" s="313"/>
      <c r="D183" s="272" t="s">
        <v>845</v>
      </c>
      <c r="E183" s="242"/>
      <c r="F183" s="242"/>
      <c r="G183" s="242"/>
      <c r="H183" s="242"/>
      <c r="I183" s="145">
        <v>1.5262E-2</v>
      </c>
      <c r="J183" s="386"/>
      <c r="K183" s="371"/>
      <c r="L183" s="325"/>
      <c r="M183" s="326"/>
      <c r="N183" s="326"/>
      <c r="O183" s="326"/>
      <c r="P183" s="326"/>
      <c r="Q183" s="326"/>
      <c r="R183" s="326"/>
      <c r="S183" s="326"/>
      <c r="T183" s="326"/>
      <c r="U183" s="326"/>
      <c r="V183" s="326"/>
      <c r="W183" s="326"/>
      <c r="X183" s="327"/>
    </row>
    <row r="184" spans="2:24" s="18" customFormat="1" ht="15" customHeight="1" x14ac:dyDescent="0.3">
      <c r="B184" s="307"/>
      <c r="C184" s="313"/>
      <c r="D184" s="272" t="s">
        <v>957</v>
      </c>
      <c r="E184" s="242"/>
      <c r="F184" s="242"/>
      <c r="G184" s="242"/>
      <c r="H184" s="242"/>
      <c r="I184" s="145">
        <v>1.3280999999999999E-2</v>
      </c>
      <c r="J184" s="386"/>
      <c r="K184" s="371"/>
      <c r="L184" s="325"/>
      <c r="M184" s="326"/>
      <c r="N184" s="326"/>
      <c r="O184" s="326"/>
      <c r="P184" s="326"/>
      <c r="Q184" s="326"/>
      <c r="R184" s="326"/>
      <c r="S184" s="326"/>
      <c r="T184" s="326"/>
      <c r="U184" s="326"/>
      <c r="V184" s="326"/>
      <c r="W184" s="326"/>
      <c r="X184" s="327"/>
    </row>
    <row r="185" spans="2:24" s="18" customFormat="1" ht="15" customHeight="1" x14ac:dyDescent="0.3">
      <c r="B185" s="307"/>
      <c r="C185" s="313"/>
      <c r="D185" s="272" t="s">
        <v>958</v>
      </c>
      <c r="E185" s="242"/>
      <c r="F185" s="242"/>
      <c r="G185" s="242"/>
      <c r="H185" s="242"/>
      <c r="I185" s="145">
        <v>1.4055E-2</v>
      </c>
      <c r="J185" s="386"/>
      <c r="K185" s="371"/>
      <c r="L185" s="325"/>
      <c r="M185" s="326"/>
      <c r="N185" s="326"/>
      <c r="O185" s="326"/>
      <c r="P185" s="326"/>
      <c r="Q185" s="326"/>
      <c r="R185" s="326"/>
      <c r="S185" s="326"/>
      <c r="T185" s="326"/>
      <c r="U185" s="326"/>
      <c r="V185" s="326"/>
      <c r="W185" s="326"/>
      <c r="X185" s="327"/>
    </row>
    <row r="186" spans="2:24" s="18" customFormat="1" ht="15" customHeight="1" x14ac:dyDescent="0.3">
      <c r="B186" s="307"/>
      <c r="C186" s="313"/>
      <c r="D186" s="272" t="s">
        <v>665</v>
      </c>
      <c r="E186" s="242"/>
      <c r="F186" s="242"/>
      <c r="G186" s="242"/>
      <c r="H186" s="242"/>
      <c r="I186" s="145">
        <v>1.5677E-2</v>
      </c>
      <c r="J186" s="386"/>
      <c r="K186" s="371"/>
      <c r="L186" s="325"/>
      <c r="M186" s="326"/>
      <c r="N186" s="326"/>
      <c r="O186" s="326"/>
      <c r="P186" s="326"/>
      <c r="Q186" s="326"/>
      <c r="R186" s="326"/>
      <c r="S186" s="326"/>
      <c r="T186" s="326"/>
      <c r="U186" s="326"/>
      <c r="V186" s="326"/>
      <c r="W186" s="326"/>
      <c r="X186" s="327"/>
    </row>
    <row r="187" spans="2:24" s="18" customFormat="1" ht="30" customHeight="1" x14ac:dyDescent="0.3">
      <c r="B187" s="308"/>
      <c r="C187" s="314"/>
      <c r="D187" s="242" t="s">
        <v>961</v>
      </c>
      <c r="E187" s="242"/>
      <c r="F187" s="242"/>
      <c r="G187" s="242"/>
      <c r="H187" s="242"/>
      <c r="I187" s="161">
        <v>1.4623000000000001E-2</v>
      </c>
      <c r="J187" s="387"/>
      <c r="K187" s="372"/>
      <c r="L187" s="328"/>
      <c r="M187" s="329"/>
      <c r="N187" s="329"/>
      <c r="O187" s="329"/>
      <c r="P187" s="329"/>
      <c r="Q187" s="329"/>
      <c r="R187" s="329"/>
      <c r="S187" s="329"/>
      <c r="T187" s="329"/>
      <c r="U187" s="329"/>
      <c r="V187" s="329"/>
      <c r="W187" s="329"/>
      <c r="X187" s="330"/>
    </row>
    <row r="189" spans="2:24" ht="45" customHeight="1" x14ac:dyDescent="0.3"/>
    <row r="190" spans="2:24" ht="15" customHeight="1" x14ac:dyDescent="0.3"/>
    <row r="191" spans="2:24" ht="15" customHeight="1" x14ac:dyDescent="0.3"/>
  </sheetData>
  <mergeCells count="50">
    <mergeCell ref="C41:H41"/>
    <mergeCell ref="C42:H42"/>
    <mergeCell ref="C43:H43"/>
    <mergeCell ref="C44:H44"/>
    <mergeCell ref="B67:X67"/>
    <mergeCell ref="C54:H54"/>
    <mergeCell ref="C39:H39"/>
    <mergeCell ref="B13:B29"/>
    <mergeCell ref="C14:C29"/>
    <mergeCell ref="L165:X165"/>
    <mergeCell ref="A45:A54"/>
    <mergeCell ref="C45:H45"/>
    <mergeCell ref="C46:H46"/>
    <mergeCell ref="C47:H47"/>
    <mergeCell ref="C48:H48"/>
    <mergeCell ref="C49:H49"/>
    <mergeCell ref="L68:X68"/>
    <mergeCell ref="D69:D116"/>
    <mergeCell ref="H101:H116"/>
    <mergeCell ref="D14:D29"/>
    <mergeCell ref="A40:A44"/>
    <mergeCell ref="C40:H40"/>
    <mergeCell ref="L171:X171"/>
    <mergeCell ref="C50:H50"/>
    <mergeCell ref="C51:H51"/>
    <mergeCell ref="C52:H52"/>
    <mergeCell ref="C53:H53"/>
    <mergeCell ref="H69:H84"/>
    <mergeCell ref="H85:H100"/>
    <mergeCell ref="J69:J164"/>
    <mergeCell ref="K69:K164"/>
    <mergeCell ref="L69:X164"/>
    <mergeCell ref="H117:H132"/>
    <mergeCell ref="H133:H148"/>
    <mergeCell ref="H149:H164"/>
    <mergeCell ref="E69:E164"/>
    <mergeCell ref="G69:G164"/>
    <mergeCell ref="L170:X170"/>
    <mergeCell ref="B69:B164"/>
    <mergeCell ref="C69:C164"/>
    <mergeCell ref="D117:D164"/>
    <mergeCell ref="L169:X169"/>
    <mergeCell ref="B166:B168"/>
    <mergeCell ref="C166:C168"/>
    <mergeCell ref="L166:X168"/>
    <mergeCell ref="B172:B187"/>
    <mergeCell ref="C172:C187"/>
    <mergeCell ref="J172:J187"/>
    <mergeCell ref="K172:K187"/>
    <mergeCell ref="L172:X187"/>
  </mergeCells>
  <conditionalFormatting sqref="E69:I69 I70:I84 F70:F84 G172:H187 D173:D187 G165:I171 C165:D166 F100 F116 I117:I132 C169:D172 D167:D168">
    <cfRule type="cellIs" dxfId="1761" priority="17" operator="notEqual">
      <formula>""</formula>
    </cfRule>
  </conditionalFormatting>
  <conditionalFormatting sqref="E165:F187">
    <cfRule type="cellIs" dxfId="1760" priority="16" operator="notEqual">
      <formula>""</formula>
    </cfRule>
  </conditionalFormatting>
  <conditionalFormatting sqref="F117:F131">
    <cfRule type="cellIs" dxfId="1759" priority="15" operator="notEqual">
      <formula>""</formula>
    </cfRule>
  </conditionalFormatting>
  <conditionalFormatting sqref="H117">
    <cfRule type="cellIs" dxfId="1758" priority="14" operator="notEqual">
      <formula>""</formula>
    </cfRule>
  </conditionalFormatting>
  <conditionalFormatting sqref="F85:F99">
    <cfRule type="cellIs" dxfId="1757" priority="13" operator="notEqual">
      <formula>""</formula>
    </cfRule>
  </conditionalFormatting>
  <conditionalFormatting sqref="F101:F115">
    <cfRule type="cellIs" dxfId="1756" priority="12" operator="notEqual">
      <formula>""</formula>
    </cfRule>
  </conditionalFormatting>
  <conditionalFormatting sqref="F132">
    <cfRule type="cellIs" dxfId="1755" priority="11" operator="notEqual">
      <formula>""</formula>
    </cfRule>
  </conditionalFormatting>
  <conditionalFormatting sqref="F133:F147">
    <cfRule type="cellIs" dxfId="1754" priority="10" operator="notEqual">
      <formula>""</formula>
    </cfRule>
  </conditionalFormatting>
  <conditionalFormatting sqref="F148">
    <cfRule type="cellIs" dxfId="1753" priority="9" operator="notEqual">
      <formula>""</formula>
    </cfRule>
  </conditionalFormatting>
  <conditionalFormatting sqref="F149:F163">
    <cfRule type="cellIs" dxfId="1752" priority="8" operator="notEqual">
      <formula>""</formula>
    </cfRule>
  </conditionalFormatting>
  <conditionalFormatting sqref="F164">
    <cfRule type="cellIs" dxfId="1751" priority="7" operator="notEqual">
      <formula>""</formula>
    </cfRule>
  </conditionalFormatting>
  <conditionalFormatting sqref="I102:I116 H101:I101">
    <cfRule type="cellIs" dxfId="1750" priority="6" operator="notEqual">
      <formula>""</formula>
    </cfRule>
  </conditionalFormatting>
  <conditionalFormatting sqref="H85:I85 I86:I100">
    <cfRule type="cellIs" dxfId="1749" priority="5" operator="notEqual">
      <formula>""</formula>
    </cfRule>
  </conditionalFormatting>
  <conditionalFormatting sqref="I149:I164">
    <cfRule type="cellIs" dxfId="1748" priority="4" operator="notEqual">
      <formula>""</formula>
    </cfRule>
  </conditionalFormatting>
  <conditionalFormatting sqref="H149">
    <cfRule type="cellIs" dxfId="1747" priority="3" operator="notEqual">
      <formula>""</formula>
    </cfRule>
  </conditionalFormatting>
  <conditionalFormatting sqref="I133:I148">
    <cfRule type="cellIs" dxfId="1746" priority="2" operator="notEqual">
      <formula>""</formula>
    </cfRule>
  </conditionalFormatting>
  <conditionalFormatting sqref="H133">
    <cfRule type="cellIs" dxfId="1745" priority="1" operator="notEqual">
      <formula>""</formula>
    </cfRule>
  </conditionalFormatting>
  <hyperlinks>
    <hyperlink ref="J11" location="_ftn1" display="_ftn1"/>
    <hyperlink ref="K11" location="_ftn2" display="_ftn2"/>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88"/>
  <sheetViews>
    <sheetView topLeftCell="A36" workbookViewId="0">
      <selection activeCell="A68" sqref="A68:XFD163"/>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5.1093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1" ht="23.4" x14ac:dyDescent="0.45">
      <c r="B1" s="139" t="str">
        <f ca="1">MID(CELL("Filename",K7),SEARCH("]",CELL("Filename",K7),1)+1,100)</f>
        <v>Furnace</v>
      </c>
    </row>
    <row r="2" spans="2:11" x14ac:dyDescent="0.3">
      <c r="B2" t="s">
        <v>191</v>
      </c>
      <c r="C2" s="49" t="s">
        <v>980</v>
      </c>
    </row>
    <row r="4" spans="2:11" x14ac:dyDescent="0.3">
      <c r="B4" s="49" t="s">
        <v>192</v>
      </c>
      <c r="I4" s="49" t="s">
        <v>193</v>
      </c>
    </row>
    <row r="5" spans="2:11" ht="40.200000000000003" x14ac:dyDescent="0.3">
      <c r="B5" s="223" t="s">
        <v>194</v>
      </c>
      <c r="C5" s="223" t="s">
        <v>195</v>
      </c>
      <c r="D5" s="136" t="s">
        <v>196</v>
      </c>
      <c r="I5" s="223" t="s">
        <v>194</v>
      </c>
      <c r="J5" s="223" t="s">
        <v>195</v>
      </c>
      <c r="K5" s="136" t="s">
        <v>197</v>
      </c>
    </row>
    <row r="6" spans="2:11" ht="15" customHeight="1" x14ac:dyDescent="0.3">
      <c r="B6" s="84"/>
      <c r="C6" s="84"/>
      <c r="D6" s="74">
        <v>18</v>
      </c>
      <c r="I6" s="84"/>
      <c r="J6" s="84"/>
      <c r="K6" s="74"/>
    </row>
    <row r="7" spans="2:11" x14ac:dyDescent="0.3">
      <c r="D7" s="137"/>
    </row>
    <row r="11" spans="2:11" x14ac:dyDescent="0.3">
      <c r="B11" s="49" t="s">
        <v>198</v>
      </c>
      <c r="C11" s="138"/>
      <c r="D11" s="137"/>
      <c r="I11" s="49" t="s">
        <v>199</v>
      </c>
      <c r="J11" s="135"/>
      <c r="K11" s="135"/>
    </row>
    <row r="12" spans="2:11" ht="55.5" customHeight="1" x14ac:dyDescent="0.3">
      <c r="B12" s="284" t="s">
        <v>200</v>
      </c>
      <c r="C12" s="284" t="s">
        <v>195</v>
      </c>
      <c r="D12" s="284" t="s">
        <v>200</v>
      </c>
      <c r="E12" s="284" t="s">
        <v>195</v>
      </c>
      <c r="F12" s="136" t="s">
        <v>201</v>
      </c>
      <c r="G12" s="136" t="s">
        <v>202</v>
      </c>
      <c r="I12" s="223" t="s">
        <v>194</v>
      </c>
      <c r="J12" s="223" t="s">
        <v>195</v>
      </c>
      <c r="K12" s="136" t="s">
        <v>203</v>
      </c>
    </row>
    <row r="13" spans="2:11" x14ac:dyDescent="0.3">
      <c r="B13" s="332" t="s">
        <v>241</v>
      </c>
      <c r="C13" s="74" t="s">
        <v>242</v>
      </c>
      <c r="D13" s="84"/>
      <c r="E13" s="84"/>
      <c r="F13" s="74" t="s">
        <v>981</v>
      </c>
      <c r="G13" s="74"/>
      <c r="I13" s="222"/>
      <c r="J13" s="222"/>
      <c r="K13" s="5"/>
    </row>
    <row r="14" spans="2:11" x14ac:dyDescent="0.3">
      <c r="B14" s="332"/>
      <c r="C14" s="332" t="s">
        <v>252</v>
      </c>
      <c r="D14" s="333" t="s">
        <v>944</v>
      </c>
      <c r="E14" s="164">
        <v>0.85</v>
      </c>
      <c r="F14" s="47" t="s">
        <v>778</v>
      </c>
      <c r="G14" s="47"/>
    </row>
    <row r="15" spans="2:11" x14ac:dyDescent="0.3">
      <c r="B15" s="332"/>
      <c r="C15" s="332"/>
      <c r="D15" s="333"/>
      <c r="E15" s="164">
        <v>0.86</v>
      </c>
      <c r="F15" s="47">
        <v>56</v>
      </c>
      <c r="G15" s="47"/>
    </row>
    <row r="16" spans="2:11" x14ac:dyDescent="0.3">
      <c r="B16" s="332"/>
      <c r="C16" s="332"/>
      <c r="D16" s="333"/>
      <c r="E16" s="164">
        <v>0.87</v>
      </c>
      <c r="F16" s="47">
        <v>113</v>
      </c>
      <c r="G16" s="47"/>
    </row>
    <row r="17" spans="2:7" x14ac:dyDescent="0.3">
      <c r="B17" s="332"/>
      <c r="C17" s="332"/>
      <c r="D17" s="333"/>
      <c r="E17" s="164">
        <v>0.88</v>
      </c>
      <c r="F17" s="47">
        <v>169</v>
      </c>
      <c r="G17" s="47"/>
    </row>
    <row r="18" spans="2:7" x14ac:dyDescent="0.3">
      <c r="B18" s="332"/>
      <c r="C18" s="332"/>
      <c r="D18" s="333"/>
      <c r="E18" s="164">
        <v>0.89</v>
      </c>
      <c r="F18" s="47">
        <v>226</v>
      </c>
      <c r="G18" s="47"/>
    </row>
    <row r="19" spans="2:7" x14ac:dyDescent="0.3">
      <c r="B19" s="332"/>
      <c r="C19" s="332"/>
      <c r="D19" s="333"/>
      <c r="E19" s="164">
        <v>0.9</v>
      </c>
      <c r="F19" s="47">
        <v>282</v>
      </c>
      <c r="G19" s="47"/>
    </row>
    <row r="20" spans="2:7" x14ac:dyDescent="0.3">
      <c r="B20" s="332"/>
      <c r="C20" s="332"/>
      <c r="D20" s="333"/>
      <c r="E20" s="164">
        <v>0.91</v>
      </c>
      <c r="F20" s="47">
        <v>339</v>
      </c>
      <c r="G20" s="47"/>
    </row>
    <row r="21" spans="2:7" x14ac:dyDescent="0.3">
      <c r="B21" s="332"/>
      <c r="C21" s="332"/>
      <c r="D21" s="333"/>
      <c r="E21" s="164">
        <v>0.92</v>
      </c>
      <c r="F21" s="47">
        <v>395</v>
      </c>
      <c r="G21" s="47"/>
    </row>
    <row r="22" spans="2:7" x14ac:dyDescent="0.3">
      <c r="B22" s="332"/>
      <c r="C22" s="332"/>
      <c r="D22" s="333"/>
      <c r="E22" s="164">
        <v>0.93</v>
      </c>
      <c r="F22" s="47">
        <v>452</v>
      </c>
      <c r="G22" s="47"/>
    </row>
    <row r="23" spans="2:7" x14ac:dyDescent="0.3">
      <c r="B23" s="332"/>
      <c r="C23" s="332"/>
      <c r="D23" s="333"/>
      <c r="E23" s="164">
        <v>0.94</v>
      </c>
      <c r="F23" s="47">
        <v>508</v>
      </c>
      <c r="G23" s="47"/>
    </row>
    <row r="24" spans="2:7" x14ac:dyDescent="0.3">
      <c r="B24" s="332"/>
      <c r="C24" s="332"/>
      <c r="D24" s="333"/>
      <c r="E24" s="164">
        <v>0.95</v>
      </c>
      <c r="F24" s="47">
        <v>565</v>
      </c>
      <c r="G24" s="47"/>
    </row>
    <row r="25" spans="2:7" x14ac:dyDescent="0.3">
      <c r="B25" s="332"/>
      <c r="C25" s="332"/>
      <c r="D25" s="333"/>
      <c r="E25" s="164">
        <v>0.96</v>
      </c>
      <c r="F25" s="47">
        <v>858</v>
      </c>
      <c r="G25" s="47"/>
    </row>
    <row r="26" spans="2:7" x14ac:dyDescent="0.3">
      <c r="B26" s="332"/>
      <c r="C26" s="332"/>
      <c r="D26" s="333"/>
      <c r="E26" s="164">
        <v>0.97</v>
      </c>
      <c r="F26" s="47">
        <v>1151</v>
      </c>
      <c r="G26" s="47"/>
    </row>
    <row r="27" spans="2:7" x14ac:dyDescent="0.3">
      <c r="B27" s="332"/>
      <c r="C27" s="332"/>
      <c r="D27" s="333"/>
      <c r="E27" s="164">
        <v>0.98</v>
      </c>
      <c r="F27" s="47">
        <v>1444</v>
      </c>
      <c r="G27" s="47"/>
    </row>
    <row r="28" spans="2:7" x14ac:dyDescent="0.3">
      <c r="B28" s="332"/>
      <c r="C28" s="332"/>
      <c r="D28" s="333"/>
      <c r="E28" s="164">
        <v>0.99</v>
      </c>
      <c r="F28" s="47">
        <v>1738</v>
      </c>
      <c r="G28" s="47"/>
    </row>
    <row r="29" spans="2:7" x14ac:dyDescent="0.3">
      <c r="B29" s="18"/>
      <c r="C29" s="18"/>
      <c r="E29" s="135"/>
      <c r="F29" s="135"/>
    </row>
    <row r="30" spans="2:7" x14ac:dyDescent="0.3">
      <c r="B30" s="49" t="s">
        <v>204</v>
      </c>
      <c r="E30" s="135"/>
      <c r="F30" s="135"/>
    </row>
    <row r="31" spans="2:7" x14ac:dyDescent="0.3">
      <c r="E31" s="135"/>
      <c r="F31" s="135"/>
    </row>
    <row r="32" spans="2:7" x14ac:dyDescent="0.3">
      <c r="F32" s="135"/>
    </row>
    <row r="35" spans="1:17" x14ac:dyDescent="0.3">
      <c r="B35" s="2"/>
    </row>
    <row r="36" spans="1:17" x14ac:dyDescent="0.3">
      <c r="B36" s="2"/>
    </row>
    <row r="37" spans="1:17" x14ac:dyDescent="0.3">
      <c r="B37" s="49" t="s">
        <v>207</v>
      </c>
    </row>
    <row r="38" spans="1:17" x14ac:dyDescent="0.3">
      <c r="B38" s="133" t="s">
        <v>208</v>
      </c>
      <c r="C38" s="388" t="s">
        <v>209</v>
      </c>
      <c r="D38" s="389"/>
      <c r="E38" s="389"/>
      <c r="F38" s="389"/>
      <c r="G38" s="389"/>
      <c r="H38" s="390"/>
    </row>
    <row r="39" spans="1:17" ht="15" customHeight="1" x14ac:dyDescent="0.3">
      <c r="A39" s="300" t="s">
        <v>210</v>
      </c>
      <c r="B39" s="134" t="s">
        <v>211</v>
      </c>
      <c r="C39" s="317"/>
      <c r="D39" s="318"/>
      <c r="E39" s="318"/>
      <c r="F39" s="318"/>
      <c r="G39" s="318"/>
      <c r="H39" s="319"/>
      <c r="P39" s="131"/>
      <c r="Q39" s="131"/>
    </row>
    <row r="40" spans="1:17" x14ac:dyDescent="0.3">
      <c r="A40" s="301"/>
      <c r="B40" s="134" t="s">
        <v>212</v>
      </c>
      <c r="C40" s="317"/>
      <c r="D40" s="318"/>
      <c r="E40" s="318"/>
      <c r="F40" s="318"/>
      <c r="G40" s="318"/>
      <c r="H40" s="319"/>
      <c r="P40" s="131"/>
      <c r="Q40" s="131"/>
    </row>
    <row r="41" spans="1:17" x14ac:dyDescent="0.3">
      <c r="A41" s="301"/>
      <c r="B41" s="134" t="s">
        <v>213</v>
      </c>
      <c r="C41" s="317" t="s">
        <v>982</v>
      </c>
      <c r="D41" s="318"/>
      <c r="E41" s="318"/>
      <c r="F41" s="318"/>
      <c r="G41" s="318"/>
      <c r="H41" s="319"/>
      <c r="P41" s="131"/>
      <c r="Q41" s="131"/>
    </row>
    <row r="42" spans="1:17" x14ac:dyDescent="0.3">
      <c r="A42" s="301"/>
      <c r="B42" s="134" t="s">
        <v>214</v>
      </c>
      <c r="C42" s="317" t="s">
        <v>946</v>
      </c>
      <c r="D42" s="318"/>
      <c r="E42" s="318"/>
      <c r="F42" s="318"/>
      <c r="G42" s="318"/>
      <c r="H42" s="319"/>
      <c r="P42" s="31"/>
      <c r="Q42" s="31"/>
    </row>
    <row r="43" spans="1:17" x14ac:dyDescent="0.3">
      <c r="A43" s="302"/>
      <c r="B43" s="134" t="s">
        <v>215</v>
      </c>
      <c r="C43" s="317"/>
      <c r="D43" s="318"/>
      <c r="E43" s="318"/>
      <c r="F43" s="318"/>
      <c r="G43" s="318"/>
      <c r="H43" s="319"/>
      <c r="P43" s="131"/>
      <c r="Q43" s="131"/>
    </row>
    <row r="44" spans="1:17" ht="15" customHeight="1" x14ac:dyDescent="0.3">
      <c r="A44" s="300" t="s">
        <v>216</v>
      </c>
      <c r="B44" s="134" t="s">
        <v>217</v>
      </c>
      <c r="C44" s="317"/>
      <c r="D44" s="318"/>
      <c r="E44" s="318"/>
      <c r="F44" s="318"/>
      <c r="G44" s="318"/>
      <c r="H44" s="319"/>
      <c r="P44" s="131"/>
      <c r="Q44" s="131"/>
    </row>
    <row r="45" spans="1:17" x14ac:dyDescent="0.3">
      <c r="A45" s="301"/>
      <c r="B45" s="134" t="s">
        <v>218</v>
      </c>
      <c r="C45" s="317"/>
      <c r="D45" s="318"/>
      <c r="E45" s="318"/>
      <c r="F45" s="318"/>
      <c r="G45" s="318"/>
      <c r="H45" s="319"/>
      <c r="P45" s="131"/>
      <c r="Q45" s="131"/>
    </row>
    <row r="46" spans="1:17" x14ac:dyDescent="0.3">
      <c r="A46" s="301"/>
      <c r="B46" s="134" t="s">
        <v>219</v>
      </c>
      <c r="C46" s="317"/>
      <c r="D46" s="318"/>
      <c r="E46" s="318"/>
      <c r="F46" s="318"/>
      <c r="G46" s="318"/>
      <c r="H46" s="319"/>
      <c r="P46" s="131"/>
      <c r="Q46" s="131"/>
    </row>
    <row r="47" spans="1:17" x14ac:dyDescent="0.3">
      <c r="A47" s="301"/>
      <c r="B47" s="134" t="s">
        <v>220</v>
      </c>
      <c r="C47" s="317"/>
      <c r="D47" s="318"/>
      <c r="E47" s="318"/>
      <c r="F47" s="318"/>
      <c r="G47" s="318"/>
      <c r="H47" s="319"/>
      <c r="P47" s="131"/>
      <c r="Q47" s="131"/>
    </row>
    <row r="48" spans="1:17" x14ac:dyDescent="0.3">
      <c r="A48" s="301"/>
      <c r="B48" s="134" t="s">
        <v>221</v>
      </c>
      <c r="C48" s="317"/>
      <c r="D48" s="318"/>
      <c r="E48" s="318"/>
      <c r="F48" s="318"/>
      <c r="G48" s="318"/>
      <c r="H48" s="319"/>
      <c r="P48" s="131"/>
      <c r="Q48" s="131"/>
    </row>
    <row r="49" spans="1:17" x14ac:dyDescent="0.3">
      <c r="A49" s="301"/>
      <c r="B49" s="134" t="s">
        <v>222</v>
      </c>
      <c r="C49" s="317"/>
      <c r="D49" s="318"/>
      <c r="E49" s="318"/>
      <c r="F49" s="318"/>
      <c r="G49" s="318"/>
      <c r="H49" s="319"/>
      <c r="P49" s="131"/>
      <c r="Q49" s="131"/>
    </row>
    <row r="50" spans="1:17" x14ac:dyDescent="0.3">
      <c r="A50" s="301"/>
      <c r="B50" s="134" t="s">
        <v>223</v>
      </c>
      <c r="C50" s="317"/>
      <c r="D50" s="318"/>
      <c r="E50" s="318"/>
      <c r="F50" s="318"/>
      <c r="G50" s="318"/>
      <c r="H50" s="319"/>
      <c r="P50" s="131"/>
      <c r="Q50" s="131"/>
    </row>
    <row r="51" spans="1:17" x14ac:dyDescent="0.3">
      <c r="A51" s="301"/>
      <c r="B51" s="134" t="s">
        <v>224</v>
      </c>
      <c r="C51" s="317"/>
      <c r="D51" s="318"/>
      <c r="E51" s="318"/>
      <c r="F51" s="318"/>
      <c r="G51" s="318"/>
      <c r="H51" s="319"/>
    </row>
    <row r="52" spans="1:17" x14ac:dyDescent="0.3">
      <c r="A52" s="301"/>
      <c r="B52" s="134" t="s">
        <v>225</v>
      </c>
      <c r="C52" s="317"/>
      <c r="D52" s="318"/>
      <c r="E52" s="318"/>
      <c r="F52" s="318"/>
      <c r="G52" s="318"/>
      <c r="H52" s="319"/>
    </row>
    <row r="53" spans="1:17" x14ac:dyDescent="0.3">
      <c r="A53" s="302"/>
      <c r="B53" s="134" t="s">
        <v>226</v>
      </c>
      <c r="C53" s="317"/>
      <c r="D53" s="318"/>
      <c r="E53" s="318"/>
      <c r="F53" s="318"/>
      <c r="G53" s="318"/>
      <c r="H53" s="319"/>
    </row>
    <row r="54" spans="1:17" x14ac:dyDescent="0.3">
      <c r="L54" s="131"/>
      <c r="M54" s="131"/>
    </row>
    <row r="55" spans="1:17" x14ac:dyDescent="0.3">
      <c r="B55" s="49" t="s">
        <v>227</v>
      </c>
      <c r="L55" s="131"/>
      <c r="M55" s="131"/>
    </row>
    <row r="56" spans="1:17" ht="27" x14ac:dyDescent="0.3">
      <c r="B56" s="133" t="s">
        <v>228</v>
      </c>
      <c r="C56" s="223" t="s">
        <v>194</v>
      </c>
      <c r="D56" s="223" t="s">
        <v>195</v>
      </c>
      <c r="E56" s="388" t="s">
        <v>229</v>
      </c>
      <c r="F56" s="389"/>
      <c r="G56" s="389"/>
      <c r="H56" s="389"/>
      <c r="I56" s="390"/>
      <c r="L56" s="131"/>
      <c r="M56" s="131"/>
    </row>
    <row r="57" spans="1:17" ht="15" customHeight="1" x14ac:dyDescent="0.3">
      <c r="B57" s="83"/>
      <c r="C57" s="84"/>
      <c r="D57" s="84"/>
      <c r="E57" s="315"/>
      <c r="F57" s="315"/>
      <c r="G57" s="315"/>
      <c r="H57" s="315"/>
      <c r="I57" s="315"/>
      <c r="L57" s="31"/>
      <c r="M57" s="31"/>
    </row>
    <row r="58" spans="1:17" x14ac:dyDescent="0.3">
      <c r="L58" s="131"/>
      <c r="M58" s="131"/>
    </row>
    <row r="61" spans="1:17" x14ac:dyDescent="0.3">
      <c r="L61" s="131"/>
      <c r="M61" s="131"/>
    </row>
    <row r="62" spans="1:17" x14ac:dyDescent="0.3">
      <c r="L62" s="31"/>
      <c r="M62" s="31"/>
    </row>
    <row r="63" spans="1:17" x14ac:dyDescent="0.3">
      <c r="L63" s="131"/>
      <c r="M63" s="131"/>
    </row>
    <row r="64" spans="1:17" x14ac:dyDescent="0.3">
      <c r="L64" s="131"/>
      <c r="M64" s="131"/>
    </row>
    <row r="66" spans="2:24" s="18" customFormat="1" x14ac:dyDescent="0.3">
      <c r="B66" s="294" t="s">
        <v>230</v>
      </c>
      <c r="C66" s="295"/>
      <c r="D66" s="295"/>
      <c r="E66" s="295"/>
      <c r="F66" s="295"/>
      <c r="G66" s="295"/>
      <c r="H66" s="295"/>
      <c r="I66" s="295"/>
      <c r="J66" s="295"/>
      <c r="K66" s="295"/>
      <c r="L66" s="295"/>
      <c r="M66" s="295"/>
      <c r="N66" s="295"/>
      <c r="O66" s="295"/>
      <c r="P66" s="295"/>
      <c r="Q66" s="295"/>
      <c r="R66" s="295"/>
      <c r="S66" s="295"/>
      <c r="T66" s="295"/>
      <c r="U66" s="295"/>
      <c r="V66" s="295"/>
      <c r="W66" s="295"/>
      <c r="X66" s="296"/>
    </row>
    <row r="67" spans="2:24" s="18" customFormat="1" ht="55.5" customHeight="1" x14ac:dyDescent="0.3">
      <c r="B67" s="228" t="s">
        <v>231</v>
      </c>
      <c r="C67" s="17" t="s">
        <v>200</v>
      </c>
      <c r="D67" s="17" t="s">
        <v>195</v>
      </c>
      <c r="E67" s="17" t="s">
        <v>232</v>
      </c>
      <c r="F67" s="17" t="s">
        <v>233</v>
      </c>
      <c r="G67" s="17" t="s">
        <v>773</v>
      </c>
      <c r="H67" s="17" t="s">
        <v>947</v>
      </c>
      <c r="I67" s="17" t="s">
        <v>234</v>
      </c>
      <c r="J67" s="17" t="s">
        <v>235</v>
      </c>
      <c r="K67" s="228" t="s">
        <v>236</v>
      </c>
      <c r="L67" s="297" t="s">
        <v>237</v>
      </c>
      <c r="M67" s="298"/>
      <c r="N67" s="298"/>
      <c r="O67" s="298"/>
      <c r="P67" s="298"/>
      <c r="Q67" s="298"/>
      <c r="R67" s="298"/>
      <c r="S67" s="298"/>
      <c r="T67" s="298"/>
      <c r="U67" s="298"/>
      <c r="V67" s="298"/>
      <c r="W67" s="298"/>
      <c r="X67" s="299"/>
    </row>
    <row r="68" spans="2:24" s="18" customFormat="1" ht="15" customHeight="1" x14ac:dyDescent="0.3">
      <c r="B68" s="306" t="s">
        <v>948</v>
      </c>
      <c r="C68" s="309" t="s">
        <v>949</v>
      </c>
      <c r="D68" s="309" t="s">
        <v>950</v>
      </c>
      <c r="E68" s="312" t="s">
        <v>657</v>
      </c>
      <c r="F68" s="242" t="s">
        <v>749</v>
      </c>
      <c r="G68" s="312" t="s">
        <v>951</v>
      </c>
      <c r="H68" s="312" t="s">
        <v>952</v>
      </c>
      <c r="I68" s="33">
        <v>1298</v>
      </c>
      <c r="J68" s="309" t="s">
        <v>256</v>
      </c>
      <c r="K68" s="309" t="s">
        <v>265</v>
      </c>
      <c r="L68" s="322" t="s">
        <v>953</v>
      </c>
      <c r="M68" s="323"/>
      <c r="N68" s="323"/>
      <c r="O68" s="323"/>
      <c r="P68" s="323"/>
      <c r="Q68" s="323"/>
      <c r="R68" s="323"/>
      <c r="S68" s="323"/>
      <c r="T68" s="323"/>
      <c r="U68" s="323"/>
      <c r="V68" s="323"/>
      <c r="W68" s="323"/>
      <c r="X68" s="324"/>
    </row>
    <row r="69" spans="2:24" s="18" customFormat="1" ht="15" customHeight="1" x14ac:dyDescent="0.3">
      <c r="B69" s="307"/>
      <c r="C69" s="310"/>
      <c r="D69" s="310"/>
      <c r="E69" s="313"/>
      <c r="F69" s="242" t="s">
        <v>664</v>
      </c>
      <c r="G69" s="313"/>
      <c r="H69" s="313"/>
      <c r="I69" s="33">
        <v>1493</v>
      </c>
      <c r="J69" s="310"/>
      <c r="K69" s="310"/>
      <c r="L69" s="325"/>
      <c r="M69" s="326"/>
      <c r="N69" s="326"/>
      <c r="O69" s="326"/>
      <c r="P69" s="326"/>
      <c r="Q69" s="326"/>
      <c r="R69" s="326"/>
      <c r="S69" s="326"/>
      <c r="T69" s="326"/>
      <c r="U69" s="326"/>
      <c r="V69" s="326"/>
      <c r="W69" s="326"/>
      <c r="X69" s="327"/>
    </row>
    <row r="70" spans="2:24" s="18" customFormat="1" ht="15" customHeight="1" x14ac:dyDescent="0.3">
      <c r="B70" s="307"/>
      <c r="C70" s="310"/>
      <c r="D70" s="310"/>
      <c r="E70" s="313"/>
      <c r="F70" s="242" t="s">
        <v>668</v>
      </c>
      <c r="G70" s="313"/>
      <c r="H70" s="313"/>
      <c r="I70" s="34">
        <v>1206</v>
      </c>
      <c r="J70" s="310"/>
      <c r="K70" s="310"/>
      <c r="L70" s="325"/>
      <c r="M70" s="326"/>
      <c r="N70" s="326"/>
      <c r="O70" s="326"/>
      <c r="P70" s="326"/>
      <c r="Q70" s="326"/>
      <c r="R70" s="326"/>
      <c r="S70" s="326"/>
      <c r="T70" s="326"/>
      <c r="U70" s="326"/>
      <c r="V70" s="326"/>
      <c r="W70" s="326"/>
      <c r="X70" s="327"/>
    </row>
    <row r="71" spans="2:24" s="18" customFormat="1" ht="15" customHeight="1" x14ac:dyDescent="0.3">
      <c r="B71" s="307"/>
      <c r="C71" s="310"/>
      <c r="D71" s="310"/>
      <c r="E71" s="313"/>
      <c r="F71" s="272" t="s">
        <v>954</v>
      </c>
      <c r="G71" s="313"/>
      <c r="H71" s="313"/>
      <c r="I71" s="34">
        <v>1084</v>
      </c>
      <c r="J71" s="310"/>
      <c r="K71" s="310"/>
      <c r="L71" s="325"/>
      <c r="M71" s="326"/>
      <c r="N71" s="326"/>
      <c r="O71" s="326"/>
      <c r="P71" s="326"/>
      <c r="Q71" s="326"/>
      <c r="R71" s="326"/>
      <c r="S71" s="326"/>
      <c r="T71" s="326"/>
      <c r="U71" s="326"/>
      <c r="V71" s="326"/>
      <c r="W71" s="326"/>
      <c r="X71" s="327"/>
    </row>
    <row r="72" spans="2:24" s="18" customFormat="1" ht="15" customHeight="1" x14ac:dyDescent="0.3">
      <c r="B72" s="307"/>
      <c r="C72" s="310"/>
      <c r="D72" s="310"/>
      <c r="E72" s="313"/>
      <c r="F72" s="272" t="s">
        <v>843</v>
      </c>
      <c r="G72" s="313"/>
      <c r="H72" s="313"/>
      <c r="I72" s="34">
        <v>1365</v>
      </c>
      <c r="J72" s="310"/>
      <c r="K72" s="310"/>
      <c r="L72" s="325"/>
      <c r="M72" s="326"/>
      <c r="N72" s="326"/>
      <c r="O72" s="326"/>
      <c r="P72" s="326"/>
      <c r="Q72" s="326"/>
      <c r="R72" s="326"/>
      <c r="S72" s="326"/>
      <c r="T72" s="326"/>
      <c r="U72" s="326"/>
      <c r="V72" s="326"/>
      <c r="W72" s="326"/>
      <c r="X72" s="327"/>
    </row>
    <row r="73" spans="2:24" s="18" customFormat="1" ht="15" customHeight="1" x14ac:dyDescent="0.3">
      <c r="B73" s="307"/>
      <c r="C73" s="310"/>
      <c r="D73" s="310"/>
      <c r="E73" s="313"/>
      <c r="F73" s="272" t="s">
        <v>848</v>
      </c>
      <c r="G73" s="313"/>
      <c r="H73" s="313"/>
      <c r="I73" s="34">
        <v>1521</v>
      </c>
      <c r="J73" s="310"/>
      <c r="K73" s="310"/>
      <c r="L73" s="325"/>
      <c r="M73" s="326"/>
      <c r="N73" s="326"/>
      <c r="O73" s="326"/>
      <c r="P73" s="326"/>
      <c r="Q73" s="326"/>
      <c r="R73" s="326"/>
      <c r="S73" s="326"/>
      <c r="T73" s="326"/>
      <c r="U73" s="326"/>
      <c r="V73" s="326"/>
      <c r="W73" s="326"/>
      <c r="X73" s="327"/>
    </row>
    <row r="74" spans="2:24" s="18" customFormat="1" ht="15" customHeight="1" x14ac:dyDescent="0.3">
      <c r="B74" s="307"/>
      <c r="C74" s="310"/>
      <c r="D74" s="310"/>
      <c r="E74" s="313"/>
      <c r="F74" s="242" t="s">
        <v>955</v>
      </c>
      <c r="G74" s="313"/>
      <c r="H74" s="313"/>
      <c r="I74" s="33">
        <v>1457</v>
      </c>
      <c r="J74" s="310"/>
      <c r="K74" s="310"/>
      <c r="L74" s="325"/>
      <c r="M74" s="326"/>
      <c r="N74" s="326"/>
      <c r="O74" s="326"/>
      <c r="P74" s="326"/>
      <c r="Q74" s="326"/>
      <c r="R74" s="326"/>
      <c r="S74" s="326"/>
      <c r="T74" s="326"/>
      <c r="U74" s="326"/>
      <c r="V74" s="326"/>
      <c r="W74" s="326"/>
      <c r="X74" s="327"/>
    </row>
    <row r="75" spans="2:24" s="18" customFormat="1" ht="15" customHeight="1" x14ac:dyDescent="0.3">
      <c r="B75" s="307"/>
      <c r="C75" s="310"/>
      <c r="D75" s="310"/>
      <c r="E75" s="313"/>
      <c r="F75" s="272" t="s">
        <v>956</v>
      </c>
      <c r="G75" s="313"/>
      <c r="H75" s="313"/>
      <c r="I75" s="34">
        <v>1250</v>
      </c>
      <c r="J75" s="310"/>
      <c r="K75" s="310"/>
      <c r="L75" s="325"/>
      <c r="M75" s="326"/>
      <c r="N75" s="326"/>
      <c r="O75" s="326"/>
      <c r="P75" s="326"/>
      <c r="Q75" s="326"/>
      <c r="R75" s="326"/>
      <c r="S75" s="326"/>
      <c r="T75" s="326"/>
      <c r="U75" s="326"/>
      <c r="V75" s="326"/>
      <c r="W75" s="326"/>
      <c r="X75" s="327"/>
    </row>
    <row r="76" spans="2:24" s="18" customFormat="1" ht="15" customHeight="1" x14ac:dyDescent="0.3">
      <c r="B76" s="307"/>
      <c r="C76" s="310"/>
      <c r="D76" s="310"/>
      <c r="E76" s="313"/>
      <c r="F76" s="272" t="s">
        <v>845</v>
      </c>
      <c r="G76" s="313"/>
      <c r="H76" s="313"/>
      <c r="I76" s="34">
        <v>1040</v>
      </c>
      <c r="J76" s="310"/>
      <c r="K76" s="310"/>
      <c r="L76" s="325"/>
      <c r="M76" s="326"/>
      <c r="N76" s="326"/>
      <c r="O76" s="326"/>
      <c r="P76" s="326"/>
      <c r="Q76" s="326"/>
      <c r="R76" s="326"/>
      <c r="S76" s="326"/>
      <c r="T76" s="326"/>
      <c r="U76" s="326"/>
      <c r="V76" s="326"/>
      <c r="W76" s="326"/>
      <c r="X76" s="327"/>
    </row>
    <row r="77" spans="2:24" s="18" customFormat="1" ht="15" customHeight="1" x14ac:dyDescent="0.3">
      <c r="B77" s="307"/>
      <c r="C77" s="310"/>
      <c r="D77" s="310"/>
      <c r="E77" s="313"/>
      <c r="F77" s="272" t="s">
        <v>957</v>
      </c>
      <c r="G77" s="313"/>
      <c r="H77" s="313"/>
      <c r="I77" s="34">
        <v>1255</v>
      </c>
      <c r="J77" s="310"/>
      <c r="K77" s="310"/>
      <c r="L77" s="325"/>
      <c r="M77" s="326"/>
      <c r="N77" s="326"/>
      <c r="O77" s="326"/>
      <c r="P77" s="326"/>
      <c r="Q77" s="326"/>
      <c r="R77" s="326"/>
      <c r="S77" s="326"/>
      <c r="T77" s="326"/>
      <c r="U77" s="326"/>
      <c r="V77" s="326"/>
      <c r="W77" s="326"/>
      <c r="X77" s="327"/>
    </row>
    <row r="78" spans="2:24" s="18" customFormat="1" ht="15" customHeight="1" x14ac:dyDescent="0.3">
      <c r="B78" s="307"/>
      <c r="C78" s="310"/>
      <c r="D78" s="310"/>
      <c r="E78" s="313"/>
      <c r="F78" s="272" t="s">
        <v>958</v>
      </c>
      <c r="G78" s="313"/>
      <c r="H78" s="313"/>
      <c r="I78" s="34">
        <v>1172</v>
      </c>
      <c r="J78" s="310"/>
      <c r="K78" s="310"/>
      <c r="L78" s="325"/>
      <c r="M78" s="326"/>
      <c r="N78" s="326"/>
      <c r="O78" s="326"/>
      <c r="P78" s="326"/>
      <c r="Q78" s="326"/>
      <c r="R78" s="326"/>
      <c r="S78" s="326"/>
      <c r="T78" s="326"/>
      <c r="U78" s="326"/>
      <c r="V78" s="326"/>
      <c r="W78" s="326"/>
      <c r="X78" s="327"/>
    </row>
    <row r="79" spans="2:24" s="18" customFormat="1" ht="15" customHeight="1" x14ac:dyDescent="0.3">
      <c r="B79" s="307"/>
      <c r="C79" s="310"/>
      <c r="D79" s="310"/>
      <c r="E79" s="313"/>
      <c r="F79" s="272" t="s">
        <v>665</v>
      </c>
      <c r="G79" s="313"/>
      <c r="H79" s="313"/>
      <c r="I79" s="34">
        <v>1277</v>
      </c>
      <c r="J79" s="310"/>
      <c r="K79" s="310"/>
      <c r="L79" s="325"/>
      <c r="M79" s="326"/>
      <c r="N79" s="326"/>
      <c r="O79" s="326"/>
      <c r="P79" s="326"/>
      <c r="Q79" s="326"/>
      <c r="R79" s="326"/>
      <c r="S79" s="326"/>
      <c r="T79" s="326"/>
      <c r="U79" s="326"/>
      <c r="V79" s="326"/>
      <c r="W79" s="326"/>
      <c r="X79" s="327"/>
    </row>
    <row r="80" spans="2:24" s="18" customFormat="1" ht="15" customHeight="1" x14ac:dyDescent="0.3">
      <c r="B80" s="307"/>
      <c r="C80" s="310"/>
      <c r="D80" s="310"/>
      <c r="E80" s="313"/>
      <c r="F80" s="272" t="s">
        <v>840</v>
      </c>
      <c r="G80" s="313"/>
      <c r="H80" s="313"/>
      <c r="I80" s="34">
        <v>785</v>
      </c>
      <c r="J80" s="310"/>
      <c r="K80" s="310"/>
      <c r="L80" s="325"/>
      <c r="M80" s="326"/>
      <c r="N80" s="326"/>
      <c r="O80" s="326"/>
      <c r="P80" s="326"/>
      <c r="Q80" s="326"/>
      <c r="R80" s="326"/>
      <c r="S80" s="326"/>
      <c r="T80" s="326"/>
      <c r="U80" s="326"/>
      <c r="V80" s="326"/>
      <c r="W80" s="326"/>
      <c r="X80" s="327"/>
    </row>
    <row r="81" spans="2:24" s="18" customFormat="1" ht="15" customHeight="1" x14ac:dyDescent="0.3">
      <c r="B81" s="307"/>
      <c r="C81" s="310"/>
      <c r="D81" s="310"/>
      <c r="E81" s="313"/>
      <c r="F81" s="272" t="s">
        <v>959</v>
      </c>
      <c r="G81" s="313"/>
      <c r="H81" s="313"/>
      <c r="I81" s="34">
        <v>849</v>
      </c>
      <c r="J81" s="310"/>
      <c r="K81" s="310"/>
      <c r="L81" s="325"/>
      <c r="M81" s="326"/>
      <c r="N81" s="326"/>
      <c r="O81" s="326"/>
      <c r="P81" s="326"/>
      <c r="Q81" s="326"/>
      <c r="R81" s="326"/>
      <c r="S81" s="326"/>
      <c r="T81" s="326"/>
      <c r="U81" s="326"/>
      <c r="V81" s="326"/>
      <c r="W81" s="326"/>
      <c r="X81" s="327"/>
    </row>
    <row r="82" spans="2:24" s="18" customFormat="1" ht="15" customHeight="1" x14ac:dyDescent="0.3">
      <c r="B82" s="307"/>
      <c r="C82" s="310"/>
      <c r="D82" s="310"/>
      <c r="E82" s="313"/>
      <c r="F82" s="272" t="s">
        <v>960</v>
      </c>
      <c r="G82" s="313"/>
      <c r="H82" s="313"/>
      <c r="I82" s="34">
        <v>1322</v>
      </c>
      <c r="J82" s="310"/>
      <c r="K82" s="310"/>
      <c r="L82" s="325"/>
      <c r="M82" s="326"/>
      <c r="N82" s="326"/>
      <c r="O82" s="326"/>
      <c r="P82" s="326"/>
      <c r="Q82" s="326"/>
      <c r="R82" s="326"/>
      <c r="S82" s="326"/>
      <c r="T82" s="326"/>
      <c r="U82" s="326"/>
      <c r="V82" s="326"/>
      <c r="W82" s="326"/>
      <c r="X82" s="327"/>
    </row>
    <row r="83" spans="2:24" s="18" customFormat="1" ht="28.8" x14ac:dyDescent="0.3">
      <c r="B83" s="307"/>
      <c r="C83" s="310"/>
      <c r="D83" s="310"/>
      <c r="E83" s="313"/>
      <c r="F83" s="242" t="s">
        <v>961</v>
      </c>
      <c r="G83" s="313"/>
      <c r="H83" s="314"/>
      <c r="I83" s="34">
        <v>1251</v>
      </c>
      <c r="J83" s="310"/>
      <c r="K83" s="310"/>
      <c r="L83" s="325"/>
      <c r="M83" s="326"/>
      <c r="N83" s="326"/>
      <c r="O83" s="326"/>
      <c r="P83" s="326"/>
      <c r="Q83" s="326"/>
      <c r="R83" s="326"/>
      <c r="S83" s="326"/>
      <c r="T83" s="326"/>
      <c r="U83" s="326"/>
      <c r="V83" s="326"/>
      <c r="W83" s="326"/>
      <c r="X83" s="327"/>
    </row>
    <row r="84" spans="2:24" s="18" customFormat="1" ht="15" customHeight="1" x14ac:dyDescent="0.3">
      <c r="B84" s="307"/>
      <c r="C84" s="310"/>
      <c r="D84" s="310"/>
      <c r="E84" s="313"/>
      <c r="F84" s="242" t="s">
        <v>749</v>
      </c>
      <c r="G84" s="313"/>
      <c r="H84" s="312" t="s">
        <v>962</v>
      </c>
      <c r="I84" s="34">
        <v>1529</v>
      </c>
      <c r="J84" s="310"/>
      <c r="K84" s="310"/>
      <c r="L84" s="325"/>
      <c r="M84" s="326"/>
      <c r="N84" s="326"/>
      <c r="O84" s="326"/>
      <c r="P84" s="326"/>
      <c r="Q84" s="326"/>
      <c r="R84" s="326"/>
      <c r="S84" s="326"/>
      <c r="T84" s="326"/>
      <c r="U84" s="326"/>
      <c r="V84" s="326"/>
      <c r="W84" s="326"/>
      <c r="X84" s="327"/>
    </row>
    <row r="85" spans="2:24" s="18" customFormat="1" ht="15" customHeight="1" x14ac:dyDescent="0.3">
      <c r="B85" s="307"/>
      <c r="C85" s="310"/>
      <c r="D85" s="310"/>
      <c r="E85" s="313"/>
      <c r="F85" s="242" t="s">
        <v>664</v>
      </c>
      <c r="G85" s="313"/>
      <c r="H85" s="313"/>
      <c r="I85" s="34">
        <v>1754</v>
      </c>
      <c r="J85" s="310"/>
      <c r="K85" s="310"/>
      <c r="L85" s="325"/>
      <c r="M85" s="326"/>
      <c r="N85" s="326"/>
      <c r="O85" s="326"/>
      <c r="P85" s="326"/>
      <c r="Q85" s="326"/>
      <c r="R85" s="326"/>
      <c r="S85" s="326"/>
      <c r="T85" s="326"/>
      <c r="U85" s="326"/>
      <c r="V85" s="326"/>
      <c r="W85" s="326"/>
      <c r="X85" s="327"/>
    </row>
    <row r="86" spans="2:24" s="18" customFormat="1" ht="15" customHeight="1" x14ac:dyDescent="0.3">
      <c r="B86" s="307"/>
      <c r="C86" s="310"/>
      <c r="D86" s="310"/>
      <c r="E86" s="313"/>
      <c r="F86" s="242" t="s">
        <v>668</v>
      </c>
      <c r="G86" s="313"/>
      <c r="H86" s="313"/>
      <c r="I86" s="34">
        <v>1430</v>
      </c>
      <c r="J86" s="310"/>
      <c r="K86" s="310"/>
      <c r="L86" s="325"/>
      <c r="M86" s="326"/>
      <c r="N86" s="326"/>
      <c r="O86" s="326"/>
      <c r="P86" s="326"/>
      <c r="Q86" s="326"/>
      <c r="R86" s="326"/>
      <c r="S86" s="326"/>
      <c r="T86" s="326"/>
      <c r="U86" s="326"/>
      <c r="V86" s="326"/>
      <c r="W86" s="326"/>
      <c r="X86" s="327"/>
    </row>
    <row r="87" spans="2:24" s="18" customFormat="1" ht="15" customHeight="1" x14ac:dyDescent="0.3">
      <c r="B87" s="307"/>
      <c r="C87" s="310"/>
      <c r="D87" s="310"/>
      <c r="E87" s="313"/>
      <c r="F87" s="272" t="s">
        <v>954</v>
      </c>
      <c r="G87" s="313"/>
      <c r="H87" s="313"/>
      <c r="I87" s="34">
        <v>940</v>
      </c>
      <c r="J87" s="310"/>
      <c r="K87" s="310"/>
      <c r="L87" s="325"/>
      <c r="M87" s="326"/>
      <c r="N87" s="326"/>
      <c r="O87" s="326"/>
      <c r="P87" s="326"/>
      <c r="Q87" s="326"/>
      <c r="R87" s="326"/>
      <c r="S87" s="326"/>
      <c r="T87" s="326"/>
      <c r="U87" s="326"/>
      <c r="V87" s="326"/>
      <c r="W87" s="326"/>
      <c r="X87" s="327"/>
    </row>
    <row r="88" spans="2:24" s="18" customFormat="1" ht="15" customHeight="1" x14ac:dyDescent="0.3">
      <c r="B88" s="307"/>
      <c r="C88" s="310"/>
      <c r="D88" s="310"/>
      <c r="E88" s="313"/>
      <c r="F88" s="272" t="s">
        <v>843</v>
      </c>
      <c r="G88" s="313"/>
      <c r="H88" s="313"/>
      <c r="I88" s="34">
        <v>1464</v>
      </c>
      <c r="J88" s="310"/>
      <c r="K88" s="310"/>
      <c r="L88" s="325"/>
      <c r="M88" s="326"/>
      <c r="N88" s="326"/>
      <c r="O88" s="326"/>
      <c r="P88" s="326"/>
      <c r="Q88" s="326"/>
      <c r="R88" s="326"/>
      <c r="S88" s="326"/>
      <c r="T88" s="326"/>
      <c r="U88" s="326"/>
      <c r="V88" s="326"/>
      <c r="W88" s="326"/>
      <c r="X88" s="327"/>
    </row>
    <row r="89" spans="2:24" s="18" customFormat="1" ht="15" customHeight="1" x14ac:dyDescent="0.3">
      <c r="B89" s="307"/>
      <c r="C89" s="310"/>
      <c r="D89" s="310"/>
      <c r="E89" s="313"/>
      <c r="F89" s="272" t="s">
        <v>848</v>
      </c>
      <c r="G89" s="313"/>
      <c r="H89" s="313"/>
      <c r="I89" s="34">
        <v>1846</v>
      </c>
      <c r="J89" s="310"/>
      <c r="K89" s="310"/>
      <c r="L89" s="325"/>
      <c r="M89" s="326"/>
      <c r="N89" s="326"/>
      <c r="O89" s="326"/>
      <c r="P89" s="326"/>
      <c r="Q89" s="326"/>
      <c r="R89" s="326"/>
      <c r="S89" s="326"/>
      <c r="T89" s="326"/>
      <c r="U89" s="326"/>
      <c r="V89" s="326"/>
      <c r="W89" s="326"/>
      <c r="X89" s="327"/>
    </row>
    <row r="90" spans="2:24" s="18" customFormat="1" ht="15" customHeight="1" x14ac:dyDescent="0.3">
      <c r="B90" s="307"/>
      <c r="C90" s="310"/>
      <c r="D90" s="310"/>
      <c r="E90" s="313"/>
      <c r="F90" s="242" t="s">
        <v>955</v>
      </c>
      <c r="G90" s="313"/>
      <c r="H90" s="313"/>
      <c r="I90" s="34">
        <v>1748</v>
      </c>
      <c r="J90" s="310"/>
      <c r="K90" s="310"/>
      <c r="L90" s="325"/>
      <c r="M90" s="326"/>
      <c r="N90" s="326"/>
      <c r="O90" s="326"/>
      <c r="P90" s="326"/>
      <c r="Q90" s="326"/>
      <c r="R90" s="326"/>
      <c r="S90" s="326"/>
      <c r="T90" s="326"/>
      <c r="U90" s="326"/>
      <c r="V90" s="326"/>
      <c r="W90" s="326"/>
      <c r="X90" s="327"/>
    </row>
    <row r="91" spans="2:24" s="18" customFormat="1" x14ac:dyDescent="0.3">
      <c r="B91" s="307"/>
      <c r="C91" s="310"/>
      <c r="D91" s="310"/>
      <c r="E91" s="313"/>
      <c r="F91" s="272" t="s">
        <v>956</v>
      </c>
      <c r="G91" s="313"/>
      <c r="H91" s="313"/>
      <c r="I91" s="34">
        <v>1435</v>
      </c>
      <c r="J91" s="310"/>
      <c r="K91" s="310"/>
      <c r="L91" s="325"/>
      <c r="M91" s="326"/>
      <c r="N91" s="326"/>
      <c r="O91" s="326"/>
      <c r="P91" s="326"/>
      <c r="Q91" s="326"/>
      <c r="R91" s="326"/>
      <c r="S91" s="326"/>
      <c r="T91" s="326"/>
      <c r="U91" s="326"/>
      <c r="V91" s="326"/>
      <c r="W91" s="326"/>
      <c r="X91" s="327"/>
    </row>
    <row r="92" spans="2:24" s="18" customFormat="1" x14ac:dyDescent="0.3">
      <c r="B92" s="307"/>
      <c r="C92" s="310"/>
      <c r="D92" s="310"/>
      <c r="E92" s="313"/>
      <c r="F92" s="272" t="s">
        <v>845</v>
      </c>
      <c r="G92" s="313"/>
      <c r="H92" s="313"/>
      <c r="I92" s="34">
        <v>1324</v>
      </c>
      <c r="J92" s="310"/>
      <c r="K92" s="310"/>
      <c r="L92" s="325"/>
      <c r="M92" s="326"/>
      <c r="N92" s="326"/>
      <c r="O92" s="326"/>
      <c r="P92" s="326"/>
      <c r="Q92" s="326"/>
      <c r="R92" s="326"/>
      <c r="S92" s="326"/>
      <c r="T92" s="326"/>
      <c r="U92" s="326"/>
      <c r="V92" s="326"/>
      <c r="W92" s="326"/>
      <c r="X92" s="327"/>
    </row>
    <row r="93" spans="2:24" s="18" customFormat="1" x14ac:dyDescent="0.3">
      <c r="B93" s="307"/>
      <c r="C93" s="310"/>
      <c r="D93" s="310"/>
      <c r="E93" s="313"/>
      <c r="F93" s="272" t="s">
        <v>957</v>
      </c>
      <c r="G93" s="313"/>
      <c r="H93" s="313"/>
      <c r="I93" s="34">
        <v>1523</v>
      </c>
      <c r="J93" s="310"/>
      <c r="K93" s="310"/>
      <c r="L93" s="325"/>
      <c r="M93" s="326"/>
      <c r="N93" s="326"/>
      <c r="O93" s="326"/>
      <c r="P93" s="326"/>
      <c r="Q93" s="326"/>
      <c r="R93" s="326"/>
      <c r="S93" s="326"/>
      <c r="T93" s="326"/>
      <c r="U93" s="326"/>
      <c r="V93" s="326"/>
      <c r="W93" s="326"/>
      <c r="X93" s="327"/>
    </row>
    <row r="94" spans="2:24" s="18" customFormat="1" ht="15" customHeight="1" x14ac:dyDescent="0.3">
      <c r="B94" s="307"/>
      <c r="C94" s="310"/>
      <c r="D94" s="310"/>
      <c r="E94" s="313"/>
      <c r="F94" s="272" t="s">
        <v>958</v>
      </c>
      <c r="G94" s="313"/>
      <c r="H94" s="313"/>
      <c r="I94" s="34">
        <v>1471</v>
      </c>
      <c r="J94" s="310"/>
      <c r="K94" s="310"/>
      <c r="L94" s="325"/>
      <c r="M94" s="326"/>
      <c r="N94" s="326"/>
      <c r="O94" s="326"/>
      <c r="P94" s="326"/>
      <c r="Q94" s="326"/>
      <c r="R94" s="326"/>
      <c r="S94" s="326"/>
      <c r="T94" s="326"/>
      <c r="U94" s="326"/>
      <c r="V94" s="326"/>
      <c r="W94" s="326"/>
      <c r="X94" s="327"/>
    </row>
    <row r="95" spans="2:24" s="18" customFormat="1" ht="15" customHeight="1" x14ac:dyDescent="0.3">
      <c r="B95" s="307"/>
      <c r="C95" s="310"/>
      <c r="D95" s="310"/>
      <c r="E95" s="313"/>
      <c r="F95" s="272" t="s">
        <v>665</v>
      </c>
      <c r="G95" s="313"/>
      <c r="H95" s="313"/>
      <c r="I95" s="34">
        <v>1589</v>
      </c>
      <c r="J95" s="310"/>
      <c r="K95" s="310"/>
      <c r="L95" s="325"/>
      <c r="M95" s="326"/>
      <c r="N95" s="326"/>
      <c r="O95" s="326"/>
      <c r="P95" s="326"/>
      <c r="Q95" s="326"/>
      <c r="R95" s="326"/>
      <c r="S95" s="326"/>
      <c r="T95" s="326"/>
      <c r="U95" s="326"/>
      <c r="V95" s="326"/>
      <c r="W95" s="326"/>
      <c r="X95" s="327"/>
    </row>
    <row r="96" spans="2:24" s="18" customFormat="1" ht="15" customHeight="1" x14ac:dyDescent="0.3">
      <c r="B96" s="307"/>
      <c r="C96" s="310"/>
      <c r="D96" s="310"/>
      <c r="E96" s="313"/>
      <c r="F96" s="272" t="s">
        <v>840</v>
      </c>
      <c r="G96" s="313"/>
      <c r="H96" s="313"/>
      <c r="I96" s="34">
        <v>1224</v>
      </c>
      <c r="J96" s="310"/>
      <c r="K96" s="310"/>
      <c r="L96" s="325"/>
      <c r="M96" s="326"/>
      <c r="N96" s="326"/>
      <c r="O96" s="326"/>
      <c r="P96" s="326"/>
      <c r="Q96" s="326"/>
      <c r="R96" s="326"/>
      <c r="S96" s="326"/>
      <c r="T96" s="326"/>
      <c r="U96" s="326"/>
      <c r="V96" s="326"/>
      <c r="W96" s="326"/>
      <c r="X96" s="327"/>
    </row>
    <row r="97" spans="2:24" s="18" customFormat="1" ht="15" customHeight="1" x14ac:dyDescent="0.3">
      <c r="B97" s="307"/>
      <c r="C97" s="310"/>
      <c r="D97" s="310"/>
      <c r="E97" s="313"/>
      <c r="F97" s="272" t="s">
        <v>959</v>
      </c>
      <c r="G97" s="313"/>
      <c r="H97" s="313"/>
      <c r="I97" s="34">
        <v>1275</v>
      </c>
      <c r="J97" s="310"/>
      <c r="K97" s="310"/>
      <c r="L97" s="325"/>
      <c r="M97" s="326"/>
      <c r="N97" s="326"/>
      <c r="O97" s="326"/>
      <c r="P97" s="326"/>
      <c r="Q97" s="326"/>
      <c r="R97" s="326"/>
      <c r="S97" s="326"/>
      <c r="T97" s="326"/>
      <c r="U97" s="326"/>
      <c r="V97" s="326"/>
      <c r="W97" s="326"/>
      <c r="X97" s="327"/>
    </row>
    <row r="98" spans="2:24" s="18" customFormat="1" x14ac:dyDescent="0.3">
      <c r="B98" s="307"/>
      <c r="C98" s="310"/>
      <c r="D98" s="310"/>
      <c r="E98" s="313"/>
      <c r="F98" s="272" t="s">
        <v>960</v>
      </c>
      <c r="G98" s="313"/>
      <c r="H98" s="313"/>
      <c r="I98" s="34">
        <v>1873</v>
      </c>
      <c r="J98" s="310"/>
      <c r="K98" s="310"/>
      <c r="L98" s="325"/>
      <c r="M98" s="326"/>
      <c r="N98" s="326"/>
      <c r="O98" s="326"/>
      <c r="P98" s="326"/>
      <c r="Q98" s="326"/>
      <c r="R98" s="326"/>
      <c r="S98" s="326"/>
      <c r="T98" s="326"/>
      <c r="U98" s="326"/>
      <c r="V98" s="326"/>
      <c r="W98" s="326"/>
      <c r="X98" s="327"/>
    </row>
    <row r="99" spans="2:24" s="18" customFormat="1" ht="28.8" x14ac:dyDescent="0.3">
      <c r="B99" s="307"/>
      <c r="C99" s="310"/>
      <c r="D99" s="310"/>
      <c r="E99" s="313"/>
      <c r="F99" s="242" t="s">
        <v>961</v>
      </c>
      <c r="G99" s="313"/>
      <c r="H99" s="314"/>
      <c r="I99" s="34">
        <v>1555</v>
      </c>
      <c r="J99" s="310"/>
      <c r="K99" s="310"/>
      <c r="L99" s="325"/>
      <c r="M99" s="326"/>
      <c r="N99" s="326"/>
      <c r="O99" s="326"/>
      <c r="P99" s="326"/>
      <c r="Q99" s="326"/>
      <c r="R99" s="326"/>
      <c r="S99" s="326"/>
      <c r="T99" s="326"/>
      <c r="U99" s="326"/>
      <c r="V99" s="326"/>
      <c r="W99" s="326"/>
      <c r="X99" s="327"/>
    </row>
    <row r="100" spans="2:24" s="18" customFormat="1" ht="15" customHeight="1" x14ac:dyDescent="0.3">
      <c r="B100" s="307"/>
      <c r="C100" s="310"/>
      <c r="D100" s="310"/>
      <c r="E100" s="313"/>
      <c r="F100" s="242" t="s">
        <v>749</v>
      </c>
      <c r="G100" s="313"/>
      <c r="H100" s="312" t="s">
        <v>963</v>
      </c>
      <c r="I100" s="34">
        <v>1351</v>
      </c>
      <c r="J100" s="310"/>
      <c r="K100" s="310"/>
      <c r="L100" s="325"/>
      <c r="M100" s="326"/>
      <c r="N100" s="326"/>
      <c r="O100" s="326"/>
      <c r="P100" s="326"/>
      <c r="Q100" s="326"/>
      <c r="R100" s="326"/>
      <c r="S100" s="326"/>
      <c r="T100" s="326"/>
      <c r="U100" s="326"/>
      <c r="V100" s="326"/>
      <c r="W100" s="326"/>
      <c r="X100" s="327"/>
    </row>
    <row r="101" spans="2:24" s="18" customFormat="1" ht="15" customHeight="1" x14ac:dyDescent="0.3">
      <c r="B101" s="307"/>
      <c r="C101" s="310"/>
      <c r="D101" s="310"/>
      <c r="E101" s="313"/>
      <c r="F101" s="242" t="s">
        <v>664</v>
      </c>
      <c r="G101" s="313"/>
      <c r="H101" s="313"/>
      <c r="I101" s="34">
        <v>1601</v>
      </c>
      <c r="J101" s="310"/>
      <c r="K101" s="310"/>
      <c r="L101" s="325"/>
      <c r="M101" s="326"/>
      <c r="N101" s="326"/>
      <c r="O101" s="326"/>
      <c r="P101" s="326"/>
      <c r="Q101" s="326"/>
      <c r="R101" s="326"/>
      <c r="S101" s="326"/>
      <c r="T101" s="326"/>
      <c r="U101" s="326"/>
      <c r="V101" s="326"/>
      <c r="W101" s="326"/>
      <c r="X101" s="327"/>
    </row>
    <row r="102" spans="2:24" s="18" customFormat="1" ht="15" customHeight="1" x14ac:dyDescent="0.3">
      <c r="B102" s="307"/>
      <c r="C102" s="310"/>
      <c r="D102" s="310"/>
      <c r="E102" s="313"/>
      <c r="F102" s="242" t="s">
        <v>668</v>
      </c>
      <c r="G102" s="313"/>
      <c r="H102" s="313"/>
      <c r="I102" s="33">
        <v>1346</v>
      </c>
      <c r="J102" s="310"/>
      <c r="K102" s="310"/>
      <c r="L102" s="325"/>
      <c r="M102" s="326"/>
      <c r="N102" s="326"/>
      <c r="O102" s="326"/>
      <c r="P102" s="326"/>
      <c r="Q102" s="326"/>
      <c r="R102" s="326"/>
      <c r="S102" s="326"/>
      <c r="T102" s="326"/>
      <c r="U102" s="326"/>
      <c r="V102" s="326"/>
      <c r="W102" s="326"/>
      <c r="X102" s="327"/>
    </row>
    <row r="103" spans="2:24" s="18" customFormat="1" ht="15" customHeight="1" x14ac:dyDescent="0.3">
      <c r="B103" s="307"/>
      <c r="C103" s="310"/>
      <c r="D103" s="310"/>
      <c r="E103" s="313"/>
      <c r="F103" s="272" t="s">
        <v>954</v>
      </c>
      <c r="G103" s="313"/>
      <c r="H103" s="313"/>
      <c r="I103" s="34">
        <v>1082</v>
      </c>
      <c r="J103" s="310"/>
      <c r="K103" s="310"/>
      <c r="L103" s="325"/>
      <c r="M103" s="326"/>
      <c r="N103" s="326"/>
      <c r="O103" s="326"/>
      <c r="P103" s="326"/>
      <c r="Q103" s="326"/>
      <c r="R103" s="326"/>
      <c r="S103" s="326"/>
      <c r="T103" s="326"/>
      <c r="U103" s="326"/>
      <c r="V103" s="326"/>
      <c r="W103" s="326"/>
      <c r="X103" s="327"/>
    </row>
    <row r="104" spans="2:24" s="18" customFormat="1" ht="15" customHeight="1" x14ac:dyDescent="0.3">
      <c r="B104" s="307"/>
      <c r="C104" s="310"/>
      <c r="D104" s="310"/>
      <c r="E104" s="313"/>
      <c r="F104" s="272" t="s">
        <v>843</v>
      </c>
      <c r="G104" s="313"/>
      <c r="H104" s="313"/>
      <c r="I104" s="34">
        <v>1494</v>
      </c>
      <c r="J104" s="310"/>
      <c r="K104" s="310"/>
      <c r="L104" s="325"/>
      <c r="M104" s="326"/>
      <c r="N104" s="326"/>
      <c r="O104" s="326"/>
      <c r="P104" s="326"/>
      <c r="Q104" s="326"/>
      <c r="R104" s="326"/>
      <c r="S104" s="326"/>
      <c r="T104" s="326"/>
      <c r="U104" s="326"/>
      <c r="V104" s="326"/>
      <c r="W104" s="326"/>
      <c r="X104" s="327"/>
    </row>
    <row r="105" spans="2:24" s="18" customFormat="1" ht="15" customHeight="1" x14ac:dyDescent="0.3">
      <c r="B105" s="307"/>
      <c r="C105" s="310"/>
      <c r="D105" s="310"/>
      <c r="E105" s="313"/>
      <c r="F105" s="272" t="s">
        <v>848</v>
      </c>
      <c r="G105" s="313"/>
      <c r="H105" s="313"/>
      <c r="I105" s="34">
        <v>1694</v>
      </c>
      <c r="J105" s="310"/>
      <c r="K105" s="310"/>
      <c r="L105" s="325"/>
      <c r="M105" s="326"/>
      <c r="N105" s="326"/>
      <c r="O105" s="326"/>
      <c r="P105" s="326"/>
      <c r="Q105" s="326"/>
      <c r="R105" s="326"/>
      <c r="S105" s="326"/>
      <c r="T105" s="326"/>
      <c r="U105" s="326"/>
      <c r="V105" s="326"/>
      <c r="W105" s="326"/>
      <c r="X105" s="327"/>
    </row>
    <row r="106" spans="2:24" s="18" customFormat="1" ht="15" customHeight="1" x14ac:dyDescent="0.3">
      <c r="B106" s="307"/>
      <c r="C106" s="310"/>
      <c r="D106" s="310"/>
      <c r="E106" s="313"/>
      <c r="F106" s="242" t="s">
        <v>955</v>
      </c>
      <c r="G106" s="313"/>
      <c r="H106" s="313"/>
      <c r="I106" s="34">
        <v>1549</v>
      </c>
      <c r="J106" s="310"/>
      <c r="K106" s="310"/>
      <c r="L106" s="325"/>
      <c r="M106" s="326"/>
      <c r="N106" s="326"/>
      <c r="O106" s="326"/>
      <c r="P106" s="326"/>
      <c r="Q106" s="326"/>
      <c r="R106" s="326"/>
      <c r="S106" s="326"/>
      <c r="T106" s="326"/>
      <c r="U106" s="326"/>
      <c r="V106" s="326"/>
      <c r="W106" s="326"/>
      <c r="X106" s="327"/>
    </row>
    <row r="107" spans="2:24" s="18" customFormat="1" ht="15" customHeight="1" x14ac:dyDescent="0.3">
      <c r="B107" s="307"/>
      <c r="C107" s="310"/>
      <c r="D107" s="310"/>
      <c r="E107" s="313"/>
      <c r="F107" s="272" t="s">
        <v>956</v>
      </c>
      <c r="G107" s="313"/>
      <c r="H107" s="313"/>
      <c r="I107" s="34">
        <v>1358</v>
      </c>
      <c r="J107" s="310"/>
      <c r="K107" s="310"/>
      <c r="L107" s="325"/>
      <c r="M107" s="326"/>
      <c r="N107" s="326"/>
      <c r="O107" s="326"/>
      <c r="P107" s="326"/>
      <c r="Q107" s="326"/>
      <c r="R107" s="326"/>
      <c r="S107" s="326"/>
      <c r="T107" s="326"/>
      <c r="U107" s="326"/>
      <c r="V107" s="326"/>
      <c r="W107" s="326"/>
      <c r="X107" s="327"/>
    </row>
    <row r="108" spans="2:24" s="18" customFormat="1" ht="15" customHeight="1" x14ac:dyDescent="0.3">
      <c r="B108" s="307"/>
      <c r="C108" s="310"/>
      <c r="D108" s="310"/>
      <c r="E108" s="313"/>
      <c r="F108" s="272" t="s">
        <v>845</v>
      </c>
      <c r="G108" s="313"/>
      <c r="H108" s="313"/>
      <c r="I108" s="34">
        <v>1173</v>
      </c>
      <c r="J108" s="310"/>
      <c r="K108" s="310"/>
      <c r="L108" s="325"/>
      <c r="M108" s="326"/>
      <c r="N108" s="326"/>
      <c r="O108" s="326"/>
      <c r="P108" s="326"/>
      <c r="Q108" s="326"/>
      <c r="R108" s="326"/>
      <c r="S108" s="326"/>
      <c r="T108" s="326"/>
      <c r="U108" s="326"/>
      <c r="V108" s="326"/>
      <c r="W108" s="326"/>
      <c r="X108" s="327"/>
    </row>
    <row r="109" spans="2:24" s="18" customFormat="1" ht="15" customHeight="1" x14ac:dyDescent="0.3">
      <c r="B109" s="307"/>
      <c r="C109" s="310"/>
      <c r="D109" s="310"/>
      <c r="E109" s="313"/>
      <c r="F109" s="272" t="s">
        <v>957</v>
      </c>
      <c r="G109" s="313"/>
      <c r="H109" s="313"/>
      <c r="I109" s="34">
        <v>1348</v>
      </c>
      <c r="J109" s="310"/>
      <c r="K109" s="310"/>
      <c r="L109" s="325"/>
      <c r="M109" s="326"/>
      <c r="N109" s="326"/>
      <c r="O109" s="326"/>
      <c r="P109" s="326"/>
      <c r="Q109" s="326"/>
      <c r="R109" s="326"/>
      <c r="S109" s="326"/>
      <c r="T109" s="326"/>
      <c r="U109" s="326"/>
      <c r="V109" s="326"/>
      <c r="W109" s="326"/>
      <c r="X109" s="327"/>
    </row>
    <row r="110" spans="2:24" s="18" customFormat="1" ht="15" customHeight="1" x14ac:dyDescent="0.3">
      <c r="B110" s="307"/>
      <c r="C110" s="310"/>
      <c r="D110" s="310"/>
      <c r="E110" s="313"/>
      <c r="F110" s="272" t="s">
        <v>958</v>
      </c>
      <c r="G110" s="313"/>
      <c r="H110" s="313"/>
      <c r="I110" s="34">
        <v>1372</v>
      </c>
      <c r="J110" s="310"/>
      <c r="K110" s="310"/>
      <c r="L110" s="325"/>
      <c r="M110" s="326"/>
      <c r="N110" s="326"/>
      <c r="O110" s="326"/>
      <c r="P110" s="326"/>
      <c r="Q110" s="326"/>
      <c r="R110" s="326"/>
      <c r="S110" s="326"/>
      <c r="T110" s="326"/>
      <c r="U110" s="326"/>
      <c r="V110" s="326"/>
      <c r="W110" s="326"/>
      <c r="X110" s="327"/>
    </row>
    <row r="111" spans="2:24" s="18" customFormat="1" ht="15" customHeight="1" x14ac:dyDescent="0.3">
      <c r="B111" s="307"/>
      <c r="C111" s="310"/>
      <c r="D111" s="310"/>
      <c r="E111" s="313"/>
      <c r="F111" s="272" t="s">
        <v>665</v>
      </c>
      <c r="G111" s="313"/>
      <c r="H111" s="313"/>
      <c r="I111" s="34">
        <v>1443</v>
      </c>
      <c r="J111" s="310"/>
      <c r="K111" s="310"/>
      <c r="L111" s="325"/>
      <c r="M111" s="326"/>
      <c r="N111" s="326"/>
      <c r="O111" s="326"/>
      <c r="P111" s="326"/>
      <c r="Q111" s="326"/>
      <c r="R111" s="326"/>
      <c r="S111" s="326"/>
      <c r="T111" s="326"/>
      <c r="U111" s="326"/>
      <c r="V111" s="326"/>
      <c r="W111" s="326"/>
      <c r="X111" s="327"/>
    </row>
    <row r="112" spans="2:24" s="18" customFormat="1" ht="15" customHeight="1" x14ac:dyDescent="0.3">
      <c r="B112" s="307"/>
      <c r="C112" s="310"/>
      <c r="D112" s="310"/>
      <c r="E112" s="313"/>
      <c r="F112" s="272" t="s">
        <v>840</v>
      </c>
      <c r="G112" s="313"/>
      <c r="H112" s="313"/>
      <c r="I112" s="34">
        <v>1071</v>
      </c>
      <c r="J112" s="310"/>
      <c r="K112" s="310"/>
      <c r="L112" s="325"/>
      <c r="M112" s="326"/>
      <c r="N112" s="326"/>
      <c r="O112" s="326"/>
      <c r="P112" s="326"/>
      <c r="Q112" s="326"/>
      <c r="R112" s="326"/>
      <c r="S112" s="326"/>
      <c r="T112" s="326"/>
      <c r="U112" s="326"/>
      <c r="V112" s="326"/>
      <c r="W112" s="326"/>
      <c r="X112" s="327"/>
    </row>
    <row r="113" spans="2:24" s="18" customFormat="1" ht="15" customHeight="1" x14ac:dyDescent="0.3">
      <c r="B113" s="307"/>
      <c r="C113" s="310"/>
      <c r="D113" s="310"/>
      <c r="E113" s="313"/>
      <c r="F113" s="272" t="s">
        <v>959</v>
      </c>
      <c r="G113" s="313"/>
      <c r="H113" s="313"/>
      <c r="I113" s="34">
        <v>1183</v>
      </c>
      <c r="J113" s="310"/>
      <c r="K113" s="310"/>
      <c r="L113" s="325"/>
      <c r="M113" s="326"/>
      <c r="N113" s="326"/>
      <c r="O113" s="326"/>
      <c r="P113" s="326"/>
      <c r="Q113" s="326"/>
      <c r="R113" s="326"/>
      <c r="S113" s="326"/>
      <c r="T113" s="326"/>
      <c r="U113" s="326"/>
      <c r="V113" s="326"/>
      <c r="W113" s="326"/>
      <c r="X113" s="327"/>
    </row>
    <row r="114" spans="2:24" s="18" customFormat="1" ht="15" customHeight="1" x14ac:dyDescent="0.3">
      <c r="B114" s="307"/>
      <c r="C114" s="310"/>
      <c r="D114" s="310"/>
      <c r="E114" s="313"/>
      <c r="F114" s="272" t="s">
        <v>960</v>
      </c>
      <c r="G114" s="313"/>
      <c r="H114" s="313"/>
      <c r="I114" s="33">
        <v>1796</v>
      </c>
      <c r="J114" s="310"/>
      <c r="K114" s="310"/>
      <c r="L114" s="325"/>
      <c r="M114" s="326"/>
      <c r="N114" s="326"/>
      <c r="O114" s="326"/>
      <c r="P114" s="326"/>
      <c r="Q114" s="326"/>
      <c r="R114" s="326"/>
      <c r="S114" s="326"/>
      <c r="T114" s="326"/>
      <c r="U114" s="326"/>
      <c r="V114" s="326"/>
      <c r="W114" s="326"/>
      <c r="X114" s="327"/>
    </row>
    <row r="115" spans="2:24" s="18" customFormat="1" ht="31.5" customHeight="1" x14ac:dyDescent="0.3">
      <c r="B115" s="307"/>
      <c r="C115" s="310"/>
      <c r="D115" s="311"/>
      <c r="E115" s="313"/>
      <c r="F115" s="242" t="s">
        <v>961</v>
      </c>
      <c r="G115" s="313"/>
      <c r="H115" s="314"/>
      <c r="I115" s="33">
        <v>1438</v>
      </c>
      <c r="J115" s="310"/>
      <c r="K115" s="310"/>
      <c r="L115" s="325"/>
      <c r="M115" s="326"/>
      <c r="N115" s="326"/>
      <c r="O115" s="326"/>
      <c r="P115" s="326"/>
      <c r="Q115" s="326"/>
      <c r="R115" s="326"/>
      <c r="S115" s="326"/>
      <c r="T115" s="326"/>
      <c r="U115" s="326"/>
      <c r="V115" s="326"/>
      <c r="W115" s="326"/>
      <c r="X115" s="327"/>
    </row>
    <row r="116" spans="2:24" s="18" customFormat="1" ht="15" customHeight="1" x14ac:dyDescent="0.3">
      <c r="B116" s="307"/>
      <c r="C116" s="310"/>
      <c r="D116" s="309" t="s">
        <v>292</v>
      </c>
      <c r="E116" s="313"/>
      <c r="F116" s="242" t="s">
        <v>749</v>
      </c>
      <c r="G116" s="313"/>
      <c r="H116" s="312" t="s">
        <v>952</v>
      </c>
      <c r="I116" s="34">
        <v>510</v>
      </c>
      <c r="J116" s="310"/>
      <c r="K116" s="310"/>
      <c r="L116" s="325"/>
      <c r="M116" s="326"/>
      <c r="N116" s="326"/>
      <c r="O116" s="326"/>
      <c r="P116" s="326"/>
      <c r="Q116" s="326"/>
      <c r="R116" s="326"/>
      <c r="S116" s="326"/>
      <c r="T116" s="326"/>
      <c r="U116" s="326"/>
      <c r="V116" s="326"/>
      <c r="W116" s="326"/>
      <c r="X116" s="327"/>
    </row>
    <row r="117" spans="2:24" s="18" customFormat="1" ht="15" customHeight="1" x14ac:dyDescent="0.3">
      <c r="B117" s="307"/>
      <c r="C117" s="310"/>
      <c r="D117" s="310"/>
      <c r="E117" s="313"/>
      <c r="F117" s="242" t="s">
        <v>668</v>
      </c>
      <c r="G117" s="313"/>
      <c r="H117" s="313"/>
      <c r="I117" s="34">
        <v>778</v>
      </c>
      <c r="J117" s="310"/>
      <c r="K117" s="310"/>
      <c r="L117" s="325"/>
      <c r="M117" s="326"/>
      <c r="N117" s="326"/>
      <c r="O117" s="326"/>
      <c r="P117" s="326"/>
      <c r="Q117" s="326"/>
      <c r="R117" s="326"/>
      <c r="S117" s="326"/>
      <c r="T117" s="326"/>
      <c r="U117" s="326"/>
      <c r="V117" s="326"/>
      <c r="W117" s="326"/>
      <c r="X117" s="327"/>
    </row>
    <row r="118" spans="2:24" s="18" customFormat="1" ht="15" customHeight="1" x14ac:dyDescent="0.3">
      <c r="B118" s="307"/>
      <c r="C118" s="310"/>
      <c r="D118" s="310"/>
      <c r="E118" s="313"/>
      <c r="F118" s="242" t="s">
        <v>954</v>
      </c>
      <c r="G118" s="313"/>
      <c r="H118" s="313"/>
      <c r="I118" s="34">
        <v>1799</v>
      </c>
      <c r="J118" s="310"/>
      <c r="K118" s="310"/>
      <c r="L118" s="325"/>
      <c r="M118" s="326"/>
      <c r="N118" s="326"/>
      <c r="O118" s="326"/>
      <c r="P118" s="326"/>
      <c r="Q118" s="326"/>
      <c r="R118" s="326"/>
      <c r="S118" s="326"/>
      <c r="T118" s="326"/>
      <c r="U118" s="326"/>
      <c r="V118" s="326"/>
      <c r="W118" s="326"/>
      <c r="X118" s="327"/>
    </row>
    <row r="119" spans="2:24" s="18" customFormat="1" ht="15" customHeight="1" x14ac:dyDescent="0.3">
      <c r="B119" s="307"/>
      <c r="C119" s="310"/>
      <c r="D119" s="310"/>
      <c r="E119" s="313"/>
      <c r="F119" s="272" t="s">
        <v>843</v>
      </c>
      <c r="G119" s="313"/>
      <c r="H119" s="313"/>
      <c r="I119" s="34">
        <v>1080</v>
      </c>
      <c r="J119" s="310"/>
      <c r="K119" s="310"/>
      <c r="L119" s="325"/>
      <c r="M119" s="326"/>
      <c r="N119" s="326"/>
      <c r="O119" s="326"/>
      <c r="P119" s="326"/>
      <c r="Q119" s="326"/>
      <c r="R119" s="326"/>
      <c r="S119" s="326"/>
      <c r="T119" s="326"/>
      <c r="U119" s="326"/>
      <c r="V119" s="326"/>
      <c r="W119" s="326"/>
      <c r="X119" s="327"/>
    </row>
    <row r="120" spans="2:24" s="18" customFormat="1" ht="15" customHeight="1" x14ac:dyDescent="0.3">
      <c r="B120" s="307"/>
      <c r="C120" s="310"/>
      <c r="D120" s="310"/>
      <c r="E120" s="313"/>
      <c r="F120" s="272" t="s">
        <v>955</v>
      </c>
      <c r="G120" s="313"/>
      <c r="H120" s="313"/>
      <c r="I120" s="34">
        <v>710</v>
      </c>
      <c r="J120" s="310"/>
      <c r="K120" s="310"/>
      <c r="L120" s="325"/>
      <c r="M120" s="326"/>
      <c r="N120" s="326"/>
      <c r="O120" s="326"/>
      <c r="P120" s="326"/>
      <c r="Q120" s="326"/>
      <c r="R120" s="326"/>
      <c r="S120" s="326"/>
      <c r="T120" s="326"/>
      <c r="U120" s="326"/>
      <c r="V120" s="326"/>
      <c r="W120" s="326"/>
      <c r="X120" s="327"/>
    </row>
    <row r="121" spans="2:24" s="18" customFormat="1" ht="15" customHeight="1" x14ac:dyDescent="0.3">
      <c r="B121" s="307"/>
      <c r="C121" s="310"/>
      <c r="D121" s="310"/>
      <c r="E121" s="313"/>
      <c r="F121" s="272" t="s">
        <v>956</v>
      </c>
      <c r="G121" s="313"/>
      <c r="H121" s="313"/>
      <c r="I121" s="34">
        <v>450</v>
      </c>
      <c r="J121" s="310"/>
      <c r="K121" s="310"/>
      <c r="L121" s="325"/>
      <c r="M121" s="326"/>
      <c r="N121" s="326"/>
      <c r="O121" s="326"/>
      <c r="P121" s="326"/>
      <c r="Q121" s="326"/>
      <c r="R121" s="326"/>
      <c r="S121" s="326"/>
      <c r="T121" s="326"/>
      <c r="U121" s="326"/>
      <c r="V121" s="326"/>
      <c r="W121" s="326"/>
      <c r="X121" s="327"/>
    </row>
    <row r="122" spans="2:24" s="18" customFormat="1" ht="15" customHeight="1" x14ac:dyDescent="0.3">
      <c r="B122" s="307"/>
      <c r="C122" s="310"/>
      <c r="D122" s="310"/>
      <c r="E122" s="313"/>
      <c r="F122" s="242" t="s">
        <v>845</v>
      </c>
      <c r="G122" s="313"/>
      <c r="H122" s="313"/>
      <c r="I122" s="34">
        <v>896</v>
      </c>
      <c r="J122" s="310"/>
      <c r="K122" s="310"/>
      <c r="L122" s="325"/>
      <c r="M122" s="326"/>
      <c r="N122" s="326"/>
      <c r="O122" s="326"/>
      <c r="P122" s="326"/>
      <c r="Q122" s="326"/>
      <c r="R122" s="326"/>
      <c r="S122" s="326"/>
      <c r="T122" s="326"/>
      <c r="U122" s="326"/>
      <c r="V122" s="326"/>
      <c r="W122" s="326"/>
      <c r="X122" s="327"/>
    </row>
    <row r="123" spans="2:24" s="18" customFormat="1" ht="15" customHeight="1" x14ac:dyDescent="0.3">
      <c r="B123" s="307"/>
      <c r="C123" s="310"/>
      <c r="D123" s="310"/>
      <c r="E123" s="313"/>
      <c r="F123" s="272" t="s">
        <v>957</v>
      </c>
      <c r="G123" s="313"/>
      <c r="H123" s="313"/>
      <c r="I123" s="34">
        <v>709</v>
      </c>
      <c r="J123" s="310"/>
      <c r="K123" s="310"/>
      <c r="L123" s="325"/>
      <c r="M123" s="326"/>
      <c r="N123" s="326"/>
      <c r="O123" s="326"/>
      <c r="P123" s="326"/>
      <c r="Q123" s="326"/>
      <c r="R123" s="326"/>
      <c r="S123" s="326"/>
      <c r="T123" s="326"/>
      <c r="U123" s="326"/>
      <c r="V123" s="326"/>
      <c r="W123" s="326"/>
      <c r="X123" s="327"/>
    </row>
    <row r="124" spans="2:24" s="18" customFormat="1" ht="15" customHeight="1" x14ac:dyDescent="0.3">
      <c r="B124" s="307"/>
      <c r="C124" s="310"/>
      <c r="D124" s="310"/>
      <c r="E124" s="313"/>
      <c r="F124" s="272" t="s">
        <v>958</v>
      </c>
      <c r="G124" s="313"/>
      <c r="H124" s="313"/>
      <c r="I124" s="34">
        <v>785</v>
      </c>
      <c r="J124" s="310"/>
      <c r="K124" s="310"/>
      <c r="L124" s="325"/>
      <c r="M124" s="326"/>
      <c r="N124" s="326"/>
      <c r="O124" s="326"/>
      <c r="P124" s="326"/>
      <c r="Q124" s="326"/>
      <c r="R124" s="326"/>
      <c r="S124" s="326"/>
      <c r="T124" s="326"/>
      <c r="U124" s="326"/>
      <c r="V124" s="326"/>
      <c r="W124" s="326"/>
      <c r="X124" s="327"/>
    </row>
    <row r="125" spans="2:24" s="18" customFormat="1" ht="15" customHeight="1" x14ac:dyDescent="0.3">
      <c r="B125" s="307"/>
      <c r="C125" s="310"/>
      <c r="D125" s="310"/>
      <c r="E125" s="313"/>
      <c r="F125" s="272" t="s">
        <v>665</v>
      </c>
      <c r="G125" s="313"/>
      <c r="H125" s="313"/>
      <c r="I125" s="34">
        <v>886</v>
      </c>
      <c r="J125" s="310"/>
      <c r="K125" s="310"/>
      <c r="L125" s="325"/>
      <c r="M125" s="326"/>
      <c r="N125" s="326"/>
      <c r="O125" s="326"/>
      <c r="P125" s="326"/>
      <c r="Q125" s="326"/>
      <c r="R125" s="326"/>
      <c r="S125" s="326"/>
      <c r="T125" s="326"/>
      <c r="U125" s="326"/>
      <c r="V125" s="326"/>
      <c r="W125" s="326"/>
      <c r="X125" s="327"/>
    </row>
    <row r="126" spans="2:24" s="18" customFormat="1" ht="15" customHeight="1" x14ac:dyDescent="0.3">
      <c r="B126" s="307"/>
      <c r="C126" s="310"/>
      <c r="D126" s="310"/>
      <c r="E126" s="313"/>
      <c r="F126" s="272" t="s">
        <v>840</v>
      </c>
      <c r="G126" s="313"/>
      <c r="H126" s="313"/>
      <c r="I126" s="34" t="s">
        <v>964</v>
      </c>
      <c r="J126" s="310"/>
      <c r="K126" s="310"/>
      <c r="L126" s="325"/>
      <c r="M126" s="326"/>
      <c r="N126" s="326"/>
      <c r="O126" s="326"/>
      <c r="P126" s="326"/>
      <c r="Q126" s="326"/>
      <c r="R126" s="326"/>
      <c r="S126" s="326"/>
      <c r="T126" s="326"/>
      <c r="U126" s="326"/>
      <c r="V126" s="326"/>
      <c r="W126" s="326"/>
      <c r="X126" s="327"/>
    </row>
    <row r="127" spans="2:24" s="18" customFormat="1" ht="15" customHeight="1" x14ac:dyDescent="0.3">
      <c r="B127" s="307"/>
      <c r="C127" s="310"/>
      <c r="D127" s="310"/>
      <c r="E127" s="313"/>
      <c r="F127" s="272" t="s">
        <v>959</v>
      </c>
      <c r="G127" s="313"/>
      <c r="H127" s="313"/>
      <c r="I127" s="34" t="s">
        <v>964</v>
      </c>
      <c r="J127" s="310"/>
      <c r="K127" s="310"/>
      <c r="L127" s="325"/>
      <c r="M127" s="326"/>
      <c r="N127" s="326"/>
      <c r="O127" s="326"/>
      <c r="P127" s="326"/>
      <c r="Q127" s="326"/>
      <c r="R127" s="326"/>
      <c r="S127" s="326"/>
      <c r="T127" s="326"/>
      <c r="U127" s="326"/>
      <c r="V127" s="326"/>
      <c r="W127" s="326"/>
      <c r="X127" s="327"/>
    </row>
    <row r="128" spans="2:24" s="18" customFormat="1" ht="15" customHeight="1" x14ac:dyDescent="0.3">
      <c r="B128" s="307"/>
      <c r="C128" s="310"/>
      <c r="D128" s="310"/>
      <c r="E128" s="313"/>
      <c r="F128" s="272" t="s">
        <v>960</v>
      </c>
      <c r="G128" s="313"/>
      <c r="H128" s="313"/>
      <c r="I128" s="34" t="s">
        <v>964</v>
      </c>
      <c r="J128" s="310"/>
      <c r="K128" s="310"/>
      <c r="L128" s="325"/>
      <c r="M128" s="326"/>
      <c r="N128" s="326"/>
      <c r="O128" s="326"/>
      <c r="P128" s="326"/>
      <c r="Q128" s="326"/>
      <c r="R128" s="326"/>
      <c r="S128" s="326"/>
      <c r="T128" s="326"/>
      <c r="U128" s="326"/>
      <c r="V128" s="326"/>
      <c r="W128" s="326"/>
      <c r="X128" s="327"/>
    </row>
    <row r="129" spans="2:24" s="18" customFormat="1" ht="15" customHeight="1" x14ac:dyDescent="0.3">
      <c r="B129" s="307"/>
      <c r="C129" s="310"/>
      <c r="D129" s="310"/>
      <c r="E129" s="313"/>
      <c r="F129" s="272" t="s">
        <v>664</v>
      </c>
      <c r="G129" s="313"/>
      <c r="H129" s="313"/>
      <c r="I129" s="34" t="s">
        <v>964</v>
      </c>
      <c r="J129" s="310"/>
      <c r="K129" s="310"/>
      <c r="L129" s="325"/>
      <c r="M129" s="326"/>
      <c r="N129" s="326"/>
      <c r="O129" s="326"/>
      <c r="P129" s="326"/>
      <c r="Q129" s="326"/>
      <c r="R129" s="326"/>
      <c r="S129" s="326"/>
      <c r="T129" s="326"/>
      <c r="U129" s="326"/>
      <c r="V129" s="326"/>
      <c r="W129" s="326"/>
      <c r="X129" s="327"/>
    </row>
    <row r="130" spans="2:24" s="18" customFormat="1" ht="15" customHeight="1" x14ac:dyDescent="0.3">
      <c r="B130" s="307"/>
      <c r="C130" s="310"/>
      <c r="D130" s="310"/>
      <c r="E130" s="313"/>
      <c r="F130" s="272" t="s">
        <v>848</v>
      </c>
      <c r="G130" s="313"/>
      <c r="H130" s="313"/>
      <c r="I130" s="34" t="s">
        <v>964</v>
      </c>
      <c r="J130" s="310"/>
      <c r="K130" s="310"/>
      <c r="L130" s="325"/>
      <c r="M130" s="326"/>
      <c r="N130" s="326"/>
      <c r="O130" s="326"/>
      <c r="P130" s="326"/>
      <c r="Q130" s="326"/>
      <c r="R130" s="326"/>
      <c r="S130" s="326"/>
      <c r="T130" s="326"/>
      <c r="U130" s="326"/>
      <c r="V130" s="326"/>
      <c r="W130" s="326"/>
      <c r="X130" s="327"/>
    </row>
    <row r="131" spans="2:24" s="18" customFormat="1" ht="31.5" customHeight="1" x14ac:dyDescent="0.3">
      <c r="B131" s="307"/>
      <c r="C131" s="310"/>
      <c r="D131" s="310"/>
      <c r="E131" s="313"/>
      <c r="F131" s="242" t="s">
        <v>961</v>
      </c>
      <c r="G131" s="313"/>
      <c r="H131" s="314"/>
      <c r="I131" s="34">
        <v>690</v>
      </c>
      <c r="J131" s="310"/>
      <c r="K131" s="310"/>
      <c r="L131" s="325"/>
      <c r="M131" s="326"/>
      <c r="N131" s="326"/>
      <c r="O131" s="326"/>
      <c r="P131" s="326"/>
      <c r="Q131" s="326"/>
      <c r="R131" s="326"/>
      <c r="S131" s="326"/>
      <c r="T131" s="326"/>
      <c r="U131" s="326"/>
      <c r="V131" s="326"/>
      <c r="W131" s="326"/>
      <c r="X131" s="327"/>
    </row>
    <row r="132" spans="2:24" s="18" customFormat="1" ht="15" customHeight="1" x14ac:dyDescent="0.3">
      <c r="B132" s="307"/>
      <c r="C132" s="310"/>
      <c r="D132" s="310"/>
      <c r="E132" s="313"/>
      <c r="F132" s="242" t="s">
        <v>749</v>
      </c>
      <c r="G132" s="313"/>
      <c r="H132" s="312" t="s">
        <v>962</v>
      </c>
      <c r="I132" s="34">
        <v>683</v>
      </c>
      <c r="J132" s="310"/>
      <c r="K132" s="310"/>
      <c r="L132" s="325"/>
      <c r="M132" s="326"/>
      <c r="N132" s="326"/>
      <c r="O132" s="326"/>
      <c r="P132" s="326"/>
      <c r="Q132" s="326"/>
      <c r="R132" s="326"/>
      <c r="S132" s="326"/>
      <c r="T132" s="326"/>
      <c r="U132" s="326"/>
      <c r="V132" s="326"/>
      <c r="W132" s="326"/>
      <c r="X132" s="327"/>
    </row>
    <row r="133" spans="2:24" s="18" customFormat="1" ht="15" customHeight="1" x14ac:dyDescent="0.3">
      <c r="B133" s="307"/>
      <c r="C133" s="310"/>
      <c r="D133" s="310"/>
      <c r="E133" s="313"/>
      <c r="F133" s="242" t="s">
        <v>668</v>
      </c>
      <c r="G133" s="313"/>
      <c r="H133" s="313"/>
      <c r="I133" s="34">
        <v>972</v>
      </c>
      <c r="J133" s="310"/>
      <c r="K133" s="310"/>
      <c r="L133" s="325"/>
      <c r="M133" s="326"/>
      <c r="N133" s="326"/>
      <c r="O133" s="326"/>
      <c r="P133" s="326"/>
      <c r="Q133" s="326"/>
      <c r="R133" s="326"/>
      <c r="S133" s="326"/>
      <c r="T133" s="326"/>
      <c r="U133" s="326"/>
      <c r="V133" s="326"/>
      <c r="W133" s="326"/>
      <c r="X133" s="327"/>
    </row>
    <row r="134" spans="2:24" s="18" customFormat="1" ht="15" customHeight="1" x14ac:dyDescent="0.3">
      <c r="B134" s="307"/>
      <c r="C134" s="310"/>
      <c r="D134" s="310"/>
      <c r="E134" s="313"/>
      <c r="F134" s="242" t="s">
        <v>954</v>
      </c>
      <c r="G134" s="313"/>
      <c r="H134" s="313"/>
      <c r="I134" s="34">
        <v>1520</v>
      </c>
      <c r="J134" s="310"/>
      <c r="K134" s="310"/>
      <c r="L134" s="325"/>
      <c r="M134" s="326"/>
      <c r="N134" s="326"/>
      <c r="O134" s="326"/>
      <c r="P134" s="326"/>
      <c r="Q134" s="326"/>
      <c r="R134" s="326"/>
      <c r="S134" s="326"/>
      <c r="T134" s="326"/>
      <c r="U134" s="326"/>
      <c r="V134" s="326"/>
      <c r="W134" s="326"/>
      <c r="X134" s="327"/>
    </row>
    <row r="135" spans="2:24" s="18" customFormat="1" ht="15" customHeight="1" x14ac:dyDescent="0.3">
      <c r="B135" s="307"/>
      <c r="C135" s="310"/>
      <c r="D135" s="310"/>
      <c r="E135" s="313"/>
      <c r="F135" s="272" t="s">
        <v>843</v>
      </c>
      <c r="G135" s="313"/>
      <c r="H135" s="313"/>
      <c r="I135" s="34">
        <v>1491</v>
      </c>
      <c r="J135" s="310"/>
      <c r="K135" s="310"/>
      <c r="L135" s="325"/>
      <c r="M135" s="326"/>
      <c r="N135" s="326"/>
      <c r="O135" s="326"/>
      <c r="P135" s="326"/>
      <c r="Q135" s="326"/>
      <c r="R135" s="326"/>
      <c r="S135" s="326"/>
      <c r="T135" s="326"/>
      <c r="U135" s="326"/>
      <c r="V135" s="326"/>
      <c r="W135" s="326"/>
      <c r="X135" s="327"/>
    </row>
    <row r="136" spans="2:24" s="18" customFormat="1" ht="15" customHeight="1" x14ac:dyDescent="0.3">
      <c r="B136" s="307"/>
      <c r="C136" s="310"/>
      <c r="D136" s="310"/>
      <c r="E136" s="313"/>
      <c r="F136" s="272" t="s">
        <v>955</v>
      </c>
      <c r="G136" s="313"/>
      <c r="H136" s="313"/>
      <c r="I136" s="34">
        <v>917</v>
      </c>
      <c r="J136" s="310"/>
      <c r="K136" s="310"/>
      <c r="L136" s="325"/>
      <c r="M136" s="326"/>
      <c r="N136" s="326"/>
      <c r="O136" s="326"/>
      <c r="P136" s="326"/>
      <c r="Q136" s="326"/>
      <c r="R136" s="326"/>
      <c r="S136" s="326"/>
      <c r="T136" s="326"/>
      <c r="U136" s="326"/>
      <c r="V136" s="326"/>
      <c r="W136" s="326"/>
      <c r="X136" s="327"/>
    </row>
    <row r="137" spans="2:24" s="18" customFormat="1" ht="15" customHeight="1" x14ac:dyDescent="0.3">
      <c r="B137" s="307"/>
      <c r="C137" s="310"/>
      <c r="D137" s="310"/>
      <c r="E137" s="313"/>
      <c r="F137" s="272" t="s">
        <v>956</v>
      </c>
      <c r="G137" s="313"/>
      <c r="H137" s="313"/>
      <c r="I137" s="34">
        <v>590</v>
      </c>
      <c r="J137" s="310"/>
      <c r="K137" s="310"/>
      <c r="L137" s="325"/>
      <c r="M137" s="326"/>
      <c r="N137" s="326"/>
      <c r="O137" s="326"/>
      <c r="P137" s="326"/>
      <c r="Q137" s="326"/>
      <c r="R137" s="326"/>
      <c r="S137" s="326"/>
      <c r="T137" s="326"/>
      <c r="U137" s="326"/>
      <c r="V137" s="326"/>
      <c r="W137" s="326"/>
      <c r="X137" s="327"/>
    </row>
    <row r="138" spans="2:24" s="18" customFormat="1" ht="15" customHeight="1" x14ac:dyDescent="0.3">
      <c r="B138" s="307"/>
      <c r="C138" s="310"/>
      <c r="D138" s="310"/>
      <c r="E138" s="313"/>
      <c r="F138" s="242" t="s">
        <v>845</v>
      </c>
      <c r="G138" s="313"/>
      <c r="H138" s="313"/>
      <c r="I138" s="34">
        <v>1192</v>
      </c>
      <c r="J138" s="310"/>
      <c r="K138" s="310"/>
      <c r="L138" s="325"/>
      <c r="M138" s="326"/>
      <c r="N138" s="326"/>
      <c r="O138" s="326"/>
      <c r="P138" s="326"/>
      <c r="Q138" s="326"/>
      <c r="R138" s="326"/>
      <c r="S138" s="326"/>
      <c r="T138" s="326"/>
      <c r="U138" s="326"/>
      <c r="V138" s="326"/>
      <c r="W138" s="326"/>
      <c r="X138" s="327"/>
    </row>
    <row r="139" spans="2:24" s="18" customFormat="1" ht="15" customHeight="1" x14ac:dyDescent="0.3">
      <c r="B139" s="307"/>
      <c r="C139" s="310"/>
      <c r="D139" s="310"/>
      <c r="E139" s="313"/>
      <c r="F139" s="272" t="s">
        <v>957</v>
      </c>
      <c r="G139" s="313"/>
      <c r="H139" s="313"/>
      <c r="I139" s="34">
        <v>906</v>
      </c>
      <c r="J139" s="310"/>
      <c r="K139" s="310"/>
      <c r="L139" s="325"/>
      <c r="M139" s="326"/>
      <c r="N139" s="326"/>
      <c r="O139" s="326"/>
      <c r="P139" s="326"/>
      <c r="Q139" s="326"/>
      <c r="R139" s="326"/>
      <c r="S139" s="326"/>
      <c r="T139" s="326"/>
      <c r="U139" s="326"/>
      <c r="V139" s="326"/>
      <c r="W139" s="326"/>
      <c r="X139" s="327"/>
    </row>
    <row r="140" spans="2:24" s="18" customFormat="1" ht="15" customHeight="1" x14ac:dyDescent="0.3">
      <c r="B140" s="307"/>
      <c r="C140" s="310"/>
      <c r="D140" s="310"/>
      <c r="E140" s="313"/>
      <c r="F140" s="272" t="s">
        <v>958</v>
      </c>
      <c r="G140" s="313"/>
      <c r="H140" s="313"/>
      <c r="I140" s="34">
        <v>1036</v>
      </c>
      <c r="J140" s="310"/>
      <c r="K140" s="310"/>
      <c r="L140" s="325"/>
      <c r="M140" s="326"/>
      <c r="N140" s="326"/>
      <c r="O140" s="326"/>
      <c r="P140" s="326"/>
      <c r="Q140" s="326"/>
      <c r="R140" s="326"/>
      <c r="S140" s="326"/>
      <c r="T140" s="326"/>
      <c r="U140" s="326"/>
      <c r="V140" s="326"/>
      <c r="W140" s="326"/>
      <c r="X140" s="327"/>
    </row>
    <row r="141" spans="2:24" s="18" customFormat="1" ht="15" customHeight="1" x14ac:dyDescent="0.3">
      <c r="B141" s="307"/>
      <c r="C141" s="310"/>
      <c r="D141" s="310"/>
      <c r="E141" s="313"/>
      <c r="F141" s="272" t="s">
        <v>665</v>
      </c>
      <c r="G141" s="313"/>
      <c r="H141" s="313"/>
      <c r="I141" s="34">
        <v>1238</v>
      </c>
      <c r="J141" s="310"/>
      <c r="K141" s="310"/>
      <c r="L141" s="325"/>
      <c r="M141" s="326"/>
      <c r="N141" s="326"/>
      <c r="O141" s="326"/>
      <c r="P141" s="326"/>
      <c r="Q141" s="326"/>
      <c r="R141" s="326"/>
      <c r="S141" s="326"/>
      <c r="T141" s="326"/>
      <c r="U141" s="326"/>
      <c r="V141" s="326"/>
      <c r="W141" s="326"/>
      <c r="X141" s="327"/>
    </row>
    <row r="142" spans="2:24" s="18" customFormat="1" ht="15" customHeight="1" x14ac:dyDescent="0.3">
      <c r="B142" s="307"/>
      <c r="C142" s="310"/>
      <c r="D142" s="310"/>
      <c r="E142" s="313"/>
      <c r="F142" s="272" t="s">
        <v>840</v>
      </c>
      <c r="G142" s="313"/>
      <c r="H142" s="313"/>
      <c r="I142" s="34" t="s">
        <v>964</v>
      </c>
      <c r="J142" s="310"/>
      <c r="K142" s="310"/>
      <c r="L142" s="325"/>
      <c r="M142" s="326"/>
      <c r="N142" s="326"/>
      <c r="O142" s="326"/>
      <c r="P142" s="326"/>
      <c r="Q142" s="326"/>
      <c r="R142" s="326"/>
      <c r="S142" s="326"/>
      <c r="T142" s="326"/>
      <c r="U142" s="326"/>
      <c r="V142" s="326"/>
      <c r="W142" s="326"/>
      <c r="X142" s="327"/>
    </row>
    <row r="143" spans="2:24" s="18" customFormat="1" ht="15" customHeight="1" x14ac:dyDescent="0.3">
      <c r="B143" s="307"/>
      <c r="C143" s="310"/>
      <c r="D143" s="310"/>
      <c r="E143" s="313"/>
      <c r="F143" s="272" t="s">
        <v>959</v>
      </c>
      <c r="G143" s="313"/>
      <c r="H143" s="313"/>
      <c r="I143" s="34" t="s">
        <v>964</v>
      </c>
      <c r="J143" s="310"/>
      <c r="K143" s="310"/>
      <c r="L143" s="325"/>
      <c r="M143" s="326"/>
      <c r="N143" s="326"/>
      <c r="O143" s="326"/>
      <c r="P143" s="326"/>
      <c r="Q143" s="326"/>
      <c r="R143" s="326"/>
      <c r="S143" s="326"/>
      <c r="T143" s="326"/>
      <c r="U143" s="326"/>
      <c r="V143" s="326"/>
      <c r="W143" s="326"/>
      <c r="X143" s="327"/>
    </row>
    <row r="144" spans="2:24" s="18" customFormat="1" ht="15" customHeight="1" x14ac:dyDescent="0.3">
      <c r="B144" s="307"/>
      <c r="C144" s="310"/>
      <c r="D144" s="310"/>
      <c r="E144" s="313"/>
      <c r="F144" s="272" t="s">
        <v>960</v>
      </c>
      <c r="G144" s="313"/>
      <c r="H144" s="313"/>
      <c r="I144" s="34" t="s">
        <v>964</v>
      </c>
      <c r="J144" s="310"/>
      <c r="K144" s="310"/>
      <c r="L144" s="325"/>
      <c r="M144" s="326"/>
      <c r="N144" s="326"/>
      <c r="O144" s="326"/>
      <c r="P144" s="326"/>
      <c r="Q144" s="326"/>
      <c r="R144" s="326"/>
      <c r="S144" s="326"/>
      <c r="T144" s="326"/>
      <c r="U144" s="326"/>
      <c r="V144" s="326"/>
      <c r="W144" s="326"/>
      <c r="X144" s="327"/>
    </row>
    <row r="145" spans="2:24" s="18" customFormat="1" ht="15" customHeight="1" x14ac:dyDescent="0.3">
      <c r="B145" s="307"/>
      <c r="C145" s="310"/>
      <c r="D145" s="310"/>
      <c r="E145" s="313"/>
      <c r="F145" s="272" t="s">
        <v>664</v>
      </c>
      <c r="G145" s="313"/>
      <c r="H145" s="313"/>
      <c r="I145" s="34" t="s">
        <v>964</v>
      </c>
      <c r="J145" s="310"/>
      <c r="K145" s="310"/>
      <c r="L145" s="325"/>
      <c r="M145" s="326"/>
      <c r="N145" s="326"/>
      <c r="O145" s="326"/>
      <c r="P145" s="326"/>
      <c r="Q145" s="326"/>
      <c r="R145" s="326"/>
      <c r="S145" s="326"/>
      <c r="T145" s="326"/>
      <c r="U145" s="326"/>
      <c r="V145" s="326"/>
      <c r="W145" s="326"/>
      <c r="X145" s="327"/>
    </row>
    <row r="146" spans="2:24" s="18" customFormat="1" ht="15" customHeight="1" x14ac:dyDescent="0.3">
      <c r="B146" s="307"/>
      <c r="C146" s="310"/>
      <c r="D146" s="310"/>
      <c r="E146" s="313"/>
      <c r="F146" s="272" t="s">
        <v>848</v>
      </c>
      <c r="G146" s="313"/>
      <c r="H146" s="313"/>
      <c r="I146" s="34" t="s">
        <v>964</v>
      </c>
      <c r="J146" s="310"/>
      <c r="K146" s="310"/>
      <c r="L146" s="325"/>
      <c r="M146" s="326"/>
      <c r="N146" s="326"/>
      <c r="O146" s="326"/>
      <c r="P146" s="326"/>
      <c r="Q146" s="326"/>
      <c r="R146" s="326"/>
      <c r="S146" s="326"/>
      <c r="T146" s="326"/>
      <c r="U146" s="326"/>
      <c r="V146" s="326"/>
      <c r="W146" s="326"/>
      <c r="X146" s="327"/>
    </row>
    <row r="147" spans="2:24" s="18" customFormat="1" ht="38.25" customHeight="1" x14ac:dyDescent="0.3">
      <c r="B147" s="307"/>
      <c r="C147" s="310"/>
      <c r="D147" s="310"/>
      <c r="E147" s="313"/>
      <c r="F147" s="242" t="s">
        <v>961</v>
      </c>
      <c r="G147" s="313"/>
      <c r="H147" s="314"/>
      <c r="I147" s="34">
        <v>930</v>
      </c>
      <c r="J147" s="310"/>
      <c r="K147" s="310"/>
      <c r="L147" s="325"/>
      <c r="M147" s="326"/>
      <c r="N147" s="326"/>
      <c r="O147" s="326"/>
      <c r="P147" s="326"/>
      <c r="Q147" s="326"/>
      <c r="R147" s="326"/>
      <c r="S147" s="326"/>
      <c r="T147" s="326"/>
      <c r="U147" s="326"/>
      <c r="V147" s="326"/>
      <c r="W147" s="326"/>
      <c r="X147" s="327"/>
    </row>
    <row r="148" spans="2:24" s="18" customFormat="1" ht="15" customHeight="1" x14ac:dyDescent="0.3">
      <c r="B148" s="307"/>
      <c r="C148" s="310"/>
      <c r="D148" s="310"/>
      <c r="E148" s="313"/>
      <c r="F148" s="242" t="s">
        <v>749</v>
      </c>
      <c r="G148" s="313"/>
      <c r="H148" s="312" t="s">
        <v>963</v>
      </c>
      <c r="I148" s="34">
        <v>591</v>
      </c>
      <c r="J148" s="310"/>
      <c r="K148" s="310"/>
      <c r="L148" s="325"/>
      <c r="M148" s="326"/>
      <c r="N148" s="326"/>
      <c r="O148" s="326"/>
      <c r="P148" s="326"/>
      <c r="Q148" s="326"/>
      <c r="R148" s="326"/>
      <c r="S148" s="326"/>
      <c r="T148" s="326"/>
      <c r="U148" s="326"/>
      <c r="V148" s="326"/>
      <c r="W148" s="326"/>
      <c r="X148" s="327"/>
    </row>
    <row r="149" spans="2:24" s="18" customFormat="1" ht="15" customHeight="1" x14ac:dyDescent="0.3">
      <c r="B149" s="307"/>
      <c r="C149" s="310"/>
      <c r="D149" s="310"/>
      <c r="E149" s="313"/>
      <c r="F149" s="242" t="s">
        <v>668</v>
      </c>
      <c r="G149" s="313"/>
      <c r="H149" s="313"/>
      <c r="I149" s="34">
        <v>864</v>
      </c>
      <c r="J149" s="310"/>
      <c r="K149" s="310"/>
      <c r="L149" s="325"/>
      <c r="M149" s="326"/>
      <c r="N149" s="326"/>
      <c r="O149" s="326"/>
      <c r="P149" s="326"/>
      <c r="Q149" s="326"/>
      <c r="R149" s="326"/>
      <c r="S149" s="326"/>
      <c r="T149" s="326"/>
      <c r="U149" s="326"/>
      <c r="V149" s="326"/>
      <c r="W149" s="326"/>
      <c r="X149" s="327"/>
    </row>
    <row r="150" spans="2:24" s="18" customFormat="1" ht="15" customHeight="1" x14ac:dyDescent="0.3">
      <c r="B150" s="307"/>
      <c r="C150" s="310"/>
      <c r="D150" s="310"/>
      <c r="E150" s="313"/>
      <c r="F150" s="242" t="s">
        <v>954</v>
      </c>
      <c r="G150" s="313"/>
      <c r="H150" s="313"/>
      <c r="I150" s="34">
        <v>2196</v>
      </c>
      <c r="J150" s="310"/>
      <c r="K150" s="310"/>
      <c r="L150" s="325"/>
      <c r="M150" s="326"/>
      <c r="N150" s="326"/>
      <c r="O150" s="326"/>
      <c r="P150" s="326"/>
      <c r="Q150" s="326"/>
      <c r="R150" s="326"/>
      <c r="S150" s="326"/>
      <c r="T150" s="326"/>
      <c r="U150" s="326"/>
      <c r="V150" s="326"/>
      <c r="W150" s="326"/>
      <c r="X150" s="327"/>
    </row>
    <row r="151" spans="2:24" s="18" customFormat="1" ht="15" customHeight="1" x14ac:dyDescent="0.3">
      <c r="B151" s="307"/>
      <c r="C151" s="310"/>
      <c r="D151" s="310"/>
      <c r="E151" s="313"/>
      <c r="F151" s="272" t="s">
        <v>843</v>
      </c>
      <c r="G151" s="313"/>
      <c r="H151" s="313"/>
      <c r="I151" s="34">
        <v>1471</v>
      </c>
      <c r="J151" s="310"/>
      <c r="K151" s="310"/>
      <c r="L151" s="325"/>
      <c r="M151" s="326"/>
      <c r="N151" s="326"/>
      <c r="O151" s="326"/>
      <c r="P151" s="326"/>
      <c r="Q151" s="326"/>
      <c r="R151" s="326"/>
      <c r="S151" s="326"/>
      <c r="T151" s="326"/>
      <c r="U151" s="326"/>
      <c r="V151" s="326"/>
      <c r="W151" s="326"/>
      <c r="X151" s="327"/>
    </row>
    <row r="152" spans="2:24" s="18" customFormat="1" ht="15" customHeight="1" x14ac:dyDescent="0.3">
      <c r="B152" s="307"/>
      <c r="C152" s="310"/>
      <c r="D152" s="310"/>
      <c r="E152" s="313"/>
      <c r="F152" s="272" t="s">
        <v>955</v>
      </c>
      <c r="G152" s="313"/>
      <c r="H152" s="313"/>
      <c r="I152" s="34">
        <v>862</v>
      </c>
      <c r="J152" s="310"/>
      <c r="K152" s="310"/>
      <c r="L152" s="325"/>
      <c r="M152" s="326"/>
      <c r="N152" s="326"/>
      <c r="O152" s="326"/>
      <c r="P152" s="326"/>
      <c r="Q152" s="326"/>
      <c r="R152" s="326"/>
      <c r="S152" s="326"/>
      <c r="T152" s="326"/>
      <c r="U152" s="326"/>
      <c r="V152" s="326"/>
      <c r="W152" s="326"/>
      <c r="X152" s="327"/>
    </row>
    <row r="153" spans="2:24" s="18" customFormat="1" ht="15" customHeight="1" x14ac:dyDescent="0.3">
      <c r="B153" s="307"/>
      <c r="C153" s="310"/>
      <c r="D153" s="310"/>
      <c r="E153" s="313"/>
      <c r="F153" s="272" t="s">
        <v>956</v>
      </c>
      <c r="G153" s="313"/>
      <c r="H153" s="313"/>
      <c r="I153" s="34">
        <v>492</v>
      </c>
      <c r="J153" s="310"/>
      <c r="K153" s="310"/>
      <c r="L153" s="325"/>
      <c r="M153" s="326"/>
      <c r="N153" s="326"/>
      <c r="O153" s="326"/>
      <c r="P153" s="326"/>
      <c r="Q153" s="326"/>
      <c r="R153" s="326"/>
      <c r="S153" s="326"/>
      <c r="T153" s="326"/>
      <c r="U153" s="326"/>
      <c r="V153" s="326"/>
      <c r="W153" s="326"/>
      <c r="X153" s="327"/>
    </row>
    <row r="154" spans="2:24" s="18" customFormat="1" ht="15" customHeight="1" x14ac:dyDescent="0.3">
      <c r="B154" s="307"/>
      <c r="C154" s="310"/>
      <c r="D154" s="310"/>
      <c r="E154" s="313"/>
      <c r="F154" s="242" t="s">
        <v>845</v>
      </c>
      <c r="G154" s="313"/>
      <c r="H154" s="313"/>
      <c r="I154" s="34">
        <v>1048</v>
      </c>
      <c r="J154" s="310"/>
      <c r="K154" s="310"/>
      <c r="L154" s="325"/>
      <c r="M154" s="326"/>
      <c r="N154" s="326"/>
      <c r="O154" s="326"/>
      <c r="P154" s="326"/>
      <c r="Q154" s="326"/>
      <c r="R154" s="326"/>
      <c r="S154" s="326"/>
      <c r="T154" s="326"/>
      <c r="U154" s="326"/>
      <c r="V154" s="326"/>
      <c r="W154" s="326"/>
      <c r="X154" s="327"/>
    </row>
    <row r="155" spans="2:24" s="18" customFormat="1" ht="15" customHeight="1" x14ac:dyDescent="0.3">
      <c r="B155" s="307"/>
      <c r="C155" s="310"/>
      <c r="D155" s="310"/>
      <c r="E155" s="313"/>
      <c r="F155" s="272" t="s">
        <v>957</v>
      </c>
      <c r="G155" s="313"/>
      <c r="H155" s="313"/>
      <c r="I155" s="34">
        <v>839</v>
      </c>
      <c r="J155" s="310"/>
      <c r="K155" s="310"/>
      <c r="L155" s="325"/>
      <c r="M155" s="326"/>
      <c r="N155" s="326"/>
      <c r="O155" s="326"/>
      <c r="P155" s="326"/>
      <c r="Q155" s="326"/>
      <c r="R155" s="326"/>
      <c r="S155" s="326"/>
      <c r="T155" s="326"/>
      <c r="U155" s="326"/>
      <c r="V155" s="326"/>
      <c r="W155" s="326"/>
      <c r="X155" s="327"/>
    </row>
    <row r="156" spans="2:24" s="18" customFormat="1" ht="15" customHeight="1" x14ac:dyDescent="0.3">
      <c r="B156" s="307"/>
      <c r="C156" s="310"/>
      <c r="D156" s="310"/>
      <c r="E156" s="313"/>
      <c r="F156" s="272" t="s">
        <v>958</v>
      </c>
      <c r="G156" s="313"/>
      <c r="H156" s="313"/>
      <c r="I156" s="34">
        <v>986</v>
      </c>
      <c r="J156" s="310"/>
      <c r="K156" s="310"/>
      <c r="L156" s="325"/>
      <c r="M156" s="326"/>
      <c r="N156" s="326"/>
      <c r="O156" s="326"/>
      <c r="P156" s="326"/>
      <c r="Q156" s="326"/>
      <c r="R156" s="326"/>
      <c r="S156" s="326"/>
      <c r="T156" s="326"/>
      <c r="U156" s="326"/>
      <c r="V156" s="326"/>
      <c r="W156" s="326"/>
      <c r="X156" s="327"/>
    </row>
    <row r="157" spans="2:24" s="18" customFormat="1" ht="15" customHeight="1" x14ac:dyDescent="0.3">
      <c r="B157" s="307"/>
      <c r="C157" s="310"/>
      <c r="D157" s="310"/>
      <c r="E157" s="313"/>
      <c r="F157" s="272" t="s">
        <v>665</v>
      </c>
      <c r="G157" s="313"/>
      <c r="H157" s="313"/>
      <c r="I157" s="34">
        <v>1116</v>
      </c>
      <c r="J157" s="310"/>
      <c r="K157" s="310"/>
      <c r="L157" s="325"/>
      <c r="M157" s="326"/>
      <c r="N157" s="326"/>
      <c r="O157" s="326"/>
      <c r="P157" s="326"/>
      <c r="Q157" s="326"/>
      <c r="R157" s="326"/>
      <c r="S157" s="326"/>
      <c r="T157" s="326"/>
      <c r="U157" s="326"/>
      <c r="V157" s="326"/>
      <c r="W157" s="326"/>
      <c r="X157" s="327"/>
    </row>
    <row r="158" spans="2:24" s="18" customFormat="1" ht="15" customHeight="1" x14ac:dyDescent="0.3">
      <c r="B158" s="307"/>
      <c r="C158" s="310"/>
      <c r="D158" s="310"/>
      <c r="E158" s="313"/>
      <c r="F158" s="272" t="s">
        <v>840</v>
      </c>
      <c r="G158" s="313"/>
      <c r="H158" s="313"/>
      <c r="I158" s="34" t="s">
        <v>964</v>
      </c>
      <c r="J158" s="310"/>
      <c r="K158" s="310"/>
      <c r="L158" s="325"/>
      <c r="M158" s="326"/>
      <c r="N158" s="326"/>
      <c r="O158" s="326"/>
      <c r="P158" s="326"/>
      <c r="Q158" s="326"/>
      <c r="R158" s="326"/>
      <c r="S158" s="326"/>
      <c r="T158" s="326"/>
      <c r="U158" s="326"/>
      <c r="V158" s="326"/>
      <c r="W158" s="326"/>
      <c r="X158" s="327"/>
    </row>
    <row r="159" spans="2:24" s="18" customFormat="1" ht="15" customHeight="1" x14ac:dyDescent="0.3">
      <c r="B159" s="307"/>
      <c r="C159" s="310"/>
      <c r="D159" s="310"/>
      <c r="E159" s="313"/>
      <c r="F159" s="272" t="s">
        <v>959</v>
      </c>
      <c r="G159" s="313"/>
      <c r="H159" s="313"/>
      <c r="I159" s="34" t="s">
        <v>964</v>
      </c>
      <c r="J159" s="310"/>
      <c r="K159" s="310"/>
      <c r="L159" s="325"/>
      <c r="M159" s="326"/>
      <c r="N159" s="326"/>
      <c r="O159" s="326"/>
      <c r="P159" s="326"/>
      <c r="Q159" s="326"/>
      <c r="R159" s="326"/>
      <c r="S159" s="326"/>
      <c r="T159" s="326"/>
      <c r="U159" s="326"/>
      <c r="V159" s="326"/>
      <c r="W159" s="326"/>
      <c r="X159" s="327"/>
    </row>
    <row r="160" spans="2:24" s="18" customFormat="1" ht="15" customHeight="1" x14ac:dyDescent="0.3">
      <c r="B160" s="307"/>
      <c r="C160" s="310"/>
      <c r="D160" s="310"/>
      <c r="E160" s="313"/>
      <c r="F160" s="272" t="s">
        <v>960</v>
      </c>
      <c r="G160" s="313"/>
      <c r="H160" s="313"/>
      <c r="I160" s="34" t="s">
        <v>964</v>
      </c>
      <c r="J160" s="310"/>
      <c r="K160" s="310"/>
      <c r="L160" s="325"/>
      <c r="M160" s="326"/>
      <c r="N160" s="326"/>
      <c r="O160" s="326"/>
      <c r="P160" s="326"/>
      <c r="Q160" s="326"/>
      <c r="R160" s="326"/>
      <c r="S160" s="326"/>
      <c r="T160" s="326"/>
      <c r="U160" s="326"/>
      <c r="V160" s="326"/>
      <c r="W160" s="326"/>
      <c r="X160" s="327"/>
    </row>
    <row r="161" spans="2:24" s="18" customFormat="1" ht="15" customHeight="1" x14ac:dyDescent="0.3">
      <c r="B161" s="307"/>
      <c r="C161" s="310"/>
      <c r="D161" s="310"/>
      <c r="E161" s="313"/>
      <c r="F161" s="272" t="s">
        <v>664</v>
      </c>
      <c r="G161" s="313"/>
      <c r="H161" s="313"/>
      <c r="I161" s="34" t="s">
        <v>964</v>
      </c>
      <c r="J161" s="310"/>
      <c r="K161" s="310"/>
      <c r="L161" s="325"/>
      <c r="M161" s="326"/>
      <c r="N161" s="326"/>
      <c r="O161" s="326"/>
      <c r="P161" s="326"/>
      <c r="Q161" s="326"/>
      <c r="R161" s="326"/>
      <c r="S161" s="326"/>
      <c r="T161" s="326"/>
      <c r="U161" s="326"/>
      <c r="V161" s="326"/>
      <c r="W161" s="326"/>
      <c r="X161" s="327"/>
    </row>
    <row r="162" spans="2:24" s="18" customFormat="1" ht="15" customHeight="1" x14ac:dyDescent="0.3">
      <c r="B162" s="307"/>
      <c r="C162" s="310"/>
      <c r="D162" s="310"/>
      <c r="E162" s="313"/>
      <c r="F162" s="272" t="s">
        <v>848</v>
      </c>
      <c r="G162" s="313"/>
      <c r="H162" s="313"/>
      <c r="I162" s="34" t="s">
        <v>964</v>
      </c>
      <c r="J162" s="310"/>
      <c r="K162" s="310"/>
      <c r="L162" s="325"/>
      <c r="M162" s="326"/>
      <c r="N162" s="326"/>
      <c r="O162" s="326"/>
      <c r="P162" s="326"/>
      <c r="Q162" s="326"/>
      <c r="R162" s="326"/>
      <c r="S162" s="326"/>
      <c r="T162" s="326"/>
      <c r="U162" s="326"/>
      <c r="V162" s="326"/>
      <c r="W162" s="326"/>
      <c r="X162" s="327"/>
    </row>
    <row r="163" spans="2:24" s="18" customFormat="1" ht="30.75" customHeight="1" x14ac:dyDescent="0.3">
      <c r="B163" s="308"/>
      <c r="C163" s="311"/>
      <c r="D163" s="311"/>
      <c r="E163" s="314"/>
      <c r="F163" s="242" t="s">
        <v>961</v>
      </c>
      <c r="G163" s="314"/>
      <c r="H163" s="314"/>
      <c r="I163" s="34">
        <v>830</v>
      </c>
      <c r="J163" s="311"/>
      <c r="K163" s="311"/>
      <c r="L163" s="328"/>
      <c r="M163" s="329"/>
      <c r="N163" s="329"/>
      <c r="O163" s="329"/>
      <c r="P163" s="329"/>
      <c r="Q163" s="329"/>
      <c r="R163" s="329"/>
      <c r="S163" s="329"/>
      <c r="T163" s="329"/>
      <c r="U163" s="329"/>
      <c r="V163" s="329"/>
      <c r="W163" s="329"/>
      <c r="X163" s="330"/>
    </row>
    <row r="164" spans="2:24" s="18" customFormat="1" ht="15" customHeight="1" x14ac:dyDescent="0.3">
      <c r="B164" s="250" t="s">
        <v>849</v>
      </c>
      <c r="C164" s="242"/>
      <c r="D164" s="242"/>
      <c r="E164" s="242"/>
      <c r="F164" s="242"/>
      <c r="G164" s="242"/>
      <c r="H164" s="242"/>
      <c r="I164" s="272"/>
      <c r="J164" s="221" t="s">
        <v>264</v>
      </c>
      <c r="K164" s="265" t="s">
        <v>965</v>
      </c>
      <c r="L164" s="288" t="s">
        <v>966</v>
      </c>
      <c r="M164" s="289"/>
      <c r="N164" s="289"/>
      <c r="O164" s="289"/>
      <c r="P164" s="289"/>
      <c r="Q164" s="289"/>
      <c r="R164" s="289"/>
      <c r="S164" s="289"/>
      <c r="T164" s="289"/>
      <c r="U164" s="289"/>
      <c r="V164" s="289"/>
      <c r="W164" s="289"/>
      <c r="X164" s="290"/>
    </row>
    <row r="165" spans="2:24" s="18" customFormat="1" ht="15" customHeight="1" x14ac:dyDescent="0.3">
      <c r="B165" s="250" t="s">
        <v>983</v>
      </c>
      <c r="C165" s="242"/>
      <c r="D165" s="272"/>
      <c r="E165" s="242"/>
      <c r="F165" s="242"/>
      <c r="G165" s="242"/>
      <c r="H165" s="242"/>
      <c r="I165" s="272"/>
      <c r="J165" s="221" t="s">
        <v>264</v>
      </c>
      <c r="K165" s="221"/>
      <c r="L165" s="288" t="s">
        <v>984</v>
      </c>
      <c r="M165" s="289"/>
      <c r="N165" s="289"/>
      <c r="O165" s="289"/>
      <c r="P165" s="289"/>
      <c r="Q165" s="289"/>
      <c r="R165" s="289"/>
      <c r="S165" s="289"/>
      <c r="T165" s="289"/>
      <c r="U165" s="289"/>
      <c r="V165" s="289"/>
      <c r="W165" s="289"/>
      <c r="X165" s="290"/>
    </row>
    <row r="166" spans="2:24" s="18" customFormat="1" ht="15" customHeight="1" x14ac:dyDescent="0.3">
      <c r="B166" s="250" t="s">
        <v>985</v>
      </c>
      <c r="C166" s="242"/>
      <c r="D166" s="272"/>
      <c r="E166" s="242"/>
      <c r="F166" s="242"/>
      <c r="G166" s="242"/>
      <c r="H166" s="242"/>
      <c r="I166" s="43">
        <v>0.85</v>
      </c>
      <c r="J166" s="221" t="s">
        <v>256</v>
      </c>
      <c r="K166" s="221"/>
      <c r="L166" s="288" t="s">
        <v>986</v>
      </c>
      <c r="M166" s="289"/>
      <c r="N166" s="289"/>
      <c r="O166" s="289"/>
      <c r="P166" s="289"/>
      <c r="Q166" s="289"/>
      <c r="R166" s="289"/>
      <c r="S166" s="289"/>
      <c r="T166" s="289"/>
      <c r="U166" s="289"/>
      <c r="V166" s="289"/>
      <c r="W166" s="289"/>
      <c r="X166" s="290"/>
    </row>
    <row r="167" spans="2:24" s="18" customFormat="1" ht="15" customHeight="1" x14ac:dyDescent="0.3">
      <c r="B167" s="26" t="s">
        <v>721</v>
      </c>
      <c r="C167" s="242"/>
      <c r="D167" s="242"/>
      <c r="E167" s="242"/>
      <c r="F167" s="242"/>
      <c r="G167" s="242"/>
      <c r="H167" s="242"/>
      <c r="I167" s="34">
        <v>100000</v>
      </c>
      <c r="J167" s="221" t="s">
        <v>256</v>
      </c>
      <c r="K167" s="265" t="s">
        <v>722</v>
      </c>
      <c r="L167" s="288" t="s">
        <v>723</v>
      </c>
      <c r="M167" s="289"/>
      <c r="N167" s="289"/>
      <c r="O167" s="289"/>
      <c r="P167" s="289"/>
      <c r="Q167" s="289"/>
      <c r="R167" s="289"/>
      <c r="S167" s="289"/>
      <c r="T167" s="289"/>
      <c r="U167" s="289"/>
      <c r="V167" s="289"/>
      <c r="W167" s="289"/>
      <c r="X167" s="290"/>
    </row>
    <row r="168" spans="2:24" s="18" customFormat="1" ht="15" customHeight="1" x14ac:dyDescent="0.3">
      <c r="B168" s="26" t="s">
        <v>724</v>
      </c>
      <c r="C168" s="242"/>
      <c r="D168" s="242"/>
      <c r="E168" s="242"/>
      <c r="F168" s="242"/>
      <c r="G168" s="242"/>
      <c r="H168" s="242"/>
      <c r="I168" s="272"/>
      <c r="J168" s="221" t="s">
        <v>497</v>
      </c>
      <c r="K168" s="265" t="s">
        <v>769</v>
      </c>
      <c r="L168" s="288" t="s">
        <v>770</v>
      </c>
      <c r="M168" s="289"/>
      <c r="N168" s="289"/>
      <c r="O168" s="289"/>
      <c r="P168" s="289"/>
      <c r="Q168" s="289"/>
      <c r="R168" s="289"/>
      <c r="S168" s="289"/>
      <c r="T168" s="289"/>
      <c r="U168" s="289"/>
      <c r="V168" s="289"/>
      <c r="W168" s="289"/>
      <c r="X168" s="290"/>
    </row>
    <row r="169" spans="2:24" s="18" customFormat="1" ht="15" customHeight="1" x14ac:dyDescent="0.3">
      <c r="B169" s="306" t="s">
        <v>977</v>
      </c>
      <c r="C169" s="312" t="s">
        <v>657</v>
      </c>
      <c r="D169" s="242" t="s">
        <v>840</v>
      </c>
      <c r="E169" s="242"/>
      <c r="F169" s="242"/>
      <c r="G169" s="242"/>
      <c r="H169" s="242"/>
      <c r="I169" s="145">
        <v>1.6482E-2</v>
      </c>
      <c r="J169" s="385" t="s">
        <v>256</v>
      </c>
      <c r="K169" s="370" t="s">
        <v>978</v>
      </c>
      <c r="L169" s="322" t="s">
        <v>979</v>
      </c>
      <c r="M169" s="323"/>
      <c r="N169" s="323"/>
      <c r="O169" s="323"/>
      <c r="P169" s="323"/>
      <c r="Q169" s="323"/>
      <c r="R169" s="323"/>
      <c r="S169" s="323"/>
      <c r="T169" s="323"/>
      <c r="U169" s="323"/>
      <c r="V169" s="323"/>
      <c r="W169" s="323"/>
      <c r="X169" s="324"/>
    </row>
    <row r="170" spans="2:24" s="18" customFormat="1" ht="15" customHeight="1" x14ac:dyDescent="0.3">
      <c r="B170" s="307"/>
      <c r="C170" s="313"/>
      <c r="D170" s="242" t="s">
        <v>749</v>
      </c>
      <c r="E170" s="242"/>
      <c r="F170" s="242"/>
      <c r="G170" s="242"/>
      <c r="H170" s="242"/>
      <c r="I170" s="145">
        <v>1.1480000000000001E-2</v>
      </c>
      <c r="J170" s="386"/>
      <c r="K170" s="371"/>
      <c r="L170" s="325"/>
      <c r="M170" s="326"/>
      <c r="N170" s="326"/>
      <c r="O170" s="326"/>
      <c r="P170" s="326"/>
      <c r="Q170" s="326"/>
      <c r="R170" s="326"/>
      <c r="S170" s="326"/>
      <c r="T170" s="326"/>
      <c r="U170" s="326"/>
      <c r="V170" s="326"/>
      <c r="W170" s="326"/>
      <c r="X170" s="327"/>
    </row>
    <row r="171" spans="2:24" s="18" customFormat="1" ht="15" customHeight="1" x14ac:dyDescent="0.3">
      <c r="B171" s="307"/>
      <c r="C171" s="313"/>
      <c r="D171" s="242" t="s">
        <v>664</v>
      </c>
      <c r="E171" s="242"/>
      <c r="F171" s="242"/>
      <c r="G171" s="242"/>
      <c r="H171" s="242"/>
      <c r="I171" s="145">
        <v>1.3082999999999999E-2</v>
      </c>
      <c r="J171" s="386"/>
      <c r="K171" s="371"/>
      <c r="L171" s="325"/>
      <c r="M171" s="326"/>
      <c r="N171" s="326"/>
      <c r="O171" s="326"/>
      <c r="P171" s="326"/>
      <c r="Q171" s="326"/>
      <c r="R171" s="326"/>
      <c r="S171" s="326"/>
      <c r="T171" s="326"/>
      <c r="U171" s="326"/>
      <c r="V171" s="326"/>
      <c r="W171" s="326"/>
      <c r="X171" s="327"/>
    </row>
    <row r="172" spans="2:24" s="18" customFormat="1" ht="15" customHeight="1" x14ac:dyDescent="0.3">
      <c r="B172" s="307"/>
      <c r="C172" s="313"/>
      <c r="D172" s="272" t="s">
        <v>668</v>
      </c>
      <c r="E172" s="242"/>
      <c r="F172" s="242"/>
      <c r="G172" s="242"/>
      <c r="H172" s="242"/>
      <c r="I172" s="145">
        <v>1.0179000000000001E-2</v>
      </c>
      <c r="J172" s="386"/>
      <c r="K172" s="371"/>
      <c r="L172" s="325"/>
      <c r="M172" s="326"/>
      <c r="N172" s="326"/>
      <c r="O172" s="326"/>
      <c r="P172" s="326"/>
      <c r="Q172" s="326"/>
      <c r="R172" s="326"/>
      <c r="S172" s="326"/>
      <c r="T172" s="326"/>
      <c r="U172" s="326"/>
      <c r="V172" s="326"/>
      <c r="W172" s="326"/>
      <c r="X172" s="327"/>
    </row>
    <row r="173" spans="2:24" s="18" customFormat="1" ht="15" customHeight="1" x14ac:dyDescent="0.3">
      <c r="B173" s="307"/>
      <c r="C173" s="313"/>
      <c r="D173" s="272" t="s">
        <v>954</v>
      </c>
      <c r="E173" s="242"/>
      <c r="F173" s="242"/>
      <c r="G173" s="242"/>
      <c r="H173" s="242"/>
      <c r="I173" s="145">
        <v>1.5543E-2</v>
      </c>
      <c r="J173" s="386"/>
      <c r="K173" s="371"/>
      <c r="L173" s="325"/>
      <c r="M173" s="326"/>
      <c r="N173" s="326"/>
      <c r="O173" s="326"/>
      <c r="P173" s="326"/>
      <c r="Q173" s="326"/>
      <c r="R173" s="326"/>
      <c r="S173" s="326"/>
      <c r="T173" s="326"/>
      <c r="U173" s="326"/>
      <c r="V173" s="326"/>
      <c r="W173" s="326"/>
      <c r="X173" s="327"/>
    </row>
    <row r="174" spans="2:24" s="18" customFormat="1" ht="15" customHeight="1" x14ac:dyDescent="0.3">
      <c r="B174" s="307"/>
      <c r="C174" s="313"/>
      <c r="D174" s="272" t="s">
        <v>959</v>
      </c>
      <c r="E174" s="242"/>
      <c r="F174" s="242"/>
      <c r="G174" s="242"/>
      <c r="H174" s="242"/>
      <c r="I174" s="145">
        <v>1.4296E-2</v>
      </c>
      <c r="J174" s="386"/>
      <c r="K174" s="371"/>
      <c r="L174" s="325"/>
      <c r="M174" s="326"/>
      <c r="N174" s="326"/>
      <c r="O174" s="326"/>
      <c r="P174" s="326"/>
      <c r="Q174" s="326"/>
      <c r="R174" s="326"/>
      <c r="S174" s="326"/>
      <c r="T174" s="326"/>
      <c r="U174" s="326"/>
      <c r="V174" s="326"/>
      <c r="W174" s="326"/>
      <c r="X174" s="327"/>
    </row>
    <row r="175" spans="2:24" s="18" customFormat="1" ht="15" customHeight="1" x14ac:dyDescent="0.3">
      <c r="B175" s="307"/>
      <c r="C175" s="313"/>
      <c r="D175" s="242" t="s">
        <v>843</v>
      </c>
      <c r="E175" s="242"/>
      <c r="F175" s="242"/>
      <c r="G175" s="242"/>
      <c r="H175" s="242"/>
      <c r="I175" s="145">
        <v>1.3205E-2</v>
      </c>
      <c r="J175" s="386"/>
      <c r="K175" s="371"/>
      <c r="L175" s="325"/>
      <c r="M175" s="326"/>
      <c r="N175" s="326"/>
      <c r="O175" s="326"/>
      <c r="P175" s="326"/>
      <c r="Q175" s="326"/>
      <c r="R175" s="326"/>
      <c r="S175" s="326"/>
      <c r="T175" s="326"/>
      <c r="U175" s="326"/>
      <c r="V175" s="326"/>
      <c r="W175" s="326"/>
      <c r="X175" s="327"/>
    </row>
    <row r="176" spans="2:24" s="18" customFormat="1" ht="15" customHeight="1" x14ac:dyDescent="0.3">
      <c r="B176" s="307"/>
      <c r="C176" s="313"/>
      <c r="D176" s="272" t="s">
        <v>848</v>
      </c>
      <c r="E176" s="242"/>
      <c r="F176" s="242"/>
      <c r="G176" s="242"/>
      <c r="H176" s="242"/>
      <c r="I176" s="145">
        <v>1.2267999999999999E-2</v>
      </c>
      <c r="J176" s="386"/>
      <c r="K176" s="371"/>
      <c r="L176" s="325"/>
      <c r="M176" s="326"/>
      <c r="N176" s="326"/>
      <c r="O176" s="326"/>
      <c r="P176" s="326"/>
      <c r="Q176" s="326"/>
      <c r="R176" s="326"/>
      <c r="S176" s="326"/>
      <c r="T176" s="326"/>
      <c r="U176" s="326"/>
      <c r="V176" s="326"/>
      <c r="W176" s="326"/>
      <c r="X176" s="327"/>
    </row>
    <row r="177" spans="2:24" s="18" customFormat="1" ht="15" customHeight="1" x14ac:dyDescent="0.3">
      <c r="B177" s="307"/>
      <c r="C177" s="313"/>
      <c r="D177" s="272" t="s">
        <v>955</v>
      </c>
      <c r="E177" s="242"/>
      <c r="F177" s="242"/>
      <c r="G177" s="242"/>
      <c r="H177" s="242"/>
      <c r="I177" s="145">
        <v>1.3082E-2</v>
      </c>
      <c r="J177" s="386"/>
      <c r="K177" s="371"/>
      <c r="L177" s="325"/>
      <c r="M177" s="326"/>
      <c r="N177" s="326"/>
      <c r="O177" s="326"/>
      <c r="P177" s="326"/>
      <c r="Q177" s="326"/>
      <c r="R177" s="326"/>
      <c r="S177" s="326"/>
      <c r="T177" s="326"/>
      <c r="U177" s="326"/>
      <c r="V177" s="326"/>
      <c r="W177" s="326"/>
      <c r="X177" s="327"/>
    </row>
    <row r="178" spans="2:24" s="18" customFormat="1" ht="15" customHeight="1" x14ac:dyDescent="0.3">
      <c r="B178" s="307"/>
      <c r="C178" s="313"/>
      <c r="D178" s="272" t="s">
        <v>956</v>
      </c>
      <c r="E178" s="242"/>
      <c r="F178" s="242"/>
      <c r="G178" s="242"/>
      <c r="H178" s="242"/>
      <c r="I178" s="145">
        <v>1.6718E-2</v>
      </c>
      <c r="J178" s="386"/>
      <c r="K178" s="371"/>
      <c r="L178" s="325"/>
      <c r="M178" s="326"/>
      <c r="N178" s="326"/>
      <c r="O178" s="326"/>
      <c r="P178" s="326"/>
      <c r="Q178" s="326"/>
      <c r="R178" s="326"/>
      <c r="S178" s="326"/>
      <c r="T178" s="326"/>
      <c r="U178" s="326"/>
      <c r="V178" s="326"/>
      <c r="W178" s="326"/>
      <c r="X178" s="327"/>
    </row>
    <row r="179" spans="2:24" s="18" customFormat="1" ht="15" customHeight="1" x14ac:dyDescent="0.3">
      <c r="B179" s="307"/>
      <c r="C179" s="313"/>
      <c r="D179" s="272" t="s">
        <v>960</v>
      </c>
      <c r="E179" s="242"/>
      <c r="F179" s="242"/>
      <c r="G179" s="242"/>
      <c r="H179" s="242"/>
      <c r="I179" s="145">
        <v>1.1964000000000001E-2</v>
      </c>
      <c r="J179" s="386"/>
      <c r="K179" s="371"/>
      <c r="L179" s="325"/>
      <c r="M179" s="326"/>
      <c r="N179" s="326"/>
      <c r="O179" s="326"/>
      <c r="P179" s="326"/>
      <c r="Q179" s="326"/>
      <c r="R179" s="326"/>
      <c r="S179" s="326"/>
      <c r="T179" s="326"/>
      <c r="U179" s="326"/>
      <c r="V179" s="326"/>
      <c r="W179" s="326"/>
      <c r="X179" s="327"/>
    </row>
    <row r="180" spans="2:24" s="18" customFormat="1" ht="15" customHeight="1" x14ac:dyDescent="0.3">
      <c r="B180" s="307"/>
      <c r="C180" s="313"/>
      <c r="D180" s="272" t="s">
        <v>845</v>
      </c>
      <c r="E180" s="242"/>
      <c r="F180" s="242"/>
      <c r="G180" s="242"/>
      <c r="H180" s="242"/>
      <c r="I180" s="145">
        <v>1.5262E-2</v>
      </c>
      <c r="J180" s="386"/>
      <c r="K180" s="371"/>
      <c r="L180" s="325"/>
      <c r="M180" s="326"/>
      <c r="N180" s="326"/>
      <c r="O180" s="326"/>
      <c r="P180" s="326"/>
      <c r="Q180" s="326"/>
      <c r="R180" s="326"/>
      <c r="S180" s="326"/>
      <c r="T180" s="326"/>
      <c r="U180" s="326"/>
      <c r="V180" s="326"/>
      <c r="W180" s="326"/>
      <c r="X180" s="327"/>
    </row>
    <row r="181" spans="2:24" s="18" customFormat="1" ht="15" customHeight="1" x14ac:dyDescent="0.3">
      <c r="B181" s="307"/>
      <c r="C181" s="313"/>
      <c r="D181" s="272" t="s">
        <v>957</v>
      </c>
      <c r="E181" s="242"/>
      <c r="F181" s="242"/>
      <c r="G181" s="242"/>
      <c r="H181" s="242"/>
      <c r="I181" s="145">
        <v>1.3280999999999999E-2</v>
      </c>
      <c r="J181" s="386"/>
      <c r="K181" s="371"/>
      <c r="L181" s="325"/>
      <c r="M181" s="326"/>
      <c r="N181" s="326"/>
      <c r="O181" s="326"/>
      <c r="P181" s="326"/>
      <c r="Q181" s="326"/>
      <c r="R181" s="326"/>
      <c r="S181" s="326"/>
      <c r="T181" s="326"/>
      <c r="U181" s="326"/>
      <c r="V181" s="326"/>
      <c r="W181" s="326"/>
      <c r="X181" s="327"/>
    </row>
    <row r="182" spans="2:24" s="18" customFormat="1" ht="15" customHeight="1" x14ac:dyDescent="0.3">
      <c r="B182" s="307"/>
      <c r="C182" s="313"/>
      <c r="D182" s="272" t="s">
        <v>958</v>
      </c>
      <c r="E182" s="242"/>
      <c r="F182" s="242"/>
      <c r="G182" s="242"/>
      <c r="H182" s="242"/>
      <c r="I182" s="145">
        <v>1.4055E-2</v>
      </c>
      <c r="J182" s="386"/>
      <c r="K182" s="371"/>
      <c r="L182" s="325"/>
      <c r="M182" s="326"/>
      <c r="N182" s="326"/>
      <c r="O182" s="326"/>
      <c r="P182" s="326"/>
      <c r="Q182" s="326"/>
      <c r="R182" s="326"/>
      <c r="S182" s="326"/>
      <c r="T182" s="326"/>
      <c r="U182" s="326"/>
      <c r="V182" s="326"/>
      <c r="W182" s="326"/>
      <c r="X182" s="327"/>
    </row>
    <row r="183" spans="2:24" s="18" customFormat="1" ht="15" customHeight="1" x14ac:dyDescent="0.3">
      <c r="B183" s="307"/>
      <c r="C183" s="313"/>
      <c r="D183" s="272" t="s">
        <v>665</v>
      </c>
      <c r="E183" s="242"/>
      <c r="F183" s="242"/>
      <c r="G183" s="242"/>
      <c r="H183" s="242"/>
      <c r="I183" s="145">
        <v>1.5677E-2</v>
      </c>
      <c r="J183" s="386"/>
      <c r="K183" s="371"/>
      <c r="L183" s="325"/>
      <c r="M183" s="326"/>
      <c r="N183" s="326"/>
      <c r="O183" s="326"/>
      <c r="P183" s="326"/>
      <c r="Q183" s="326"/>
      <c r="R183" s="326"/>
      <c r="S183" s="326"/>
      <c r="T183" s="326"/>
      <c r="U183" s="326"/>
      <c r="V183" s="326"/>
      <c r="W183" s="326"/>
      <c r="X183" s="327"/>
    </row>
    <row r="184" spans="2:24" s="18" customFormat="1" ht="15" customHeight="1" x14ac:dyDescent="0.3">
      <c r="B184" s="308"/>
      <c r="C184" s="314"/>
      <c r="D184" s="242" t="s">
        <v>961</v>
      </c>
      <c r="E184" s="242"/>
      <c r="F184" s="242"/>
      <c r="G184" s="242"/>
      <c r="H184" s="242"/>
      <c r="I184" s="161">
        <v>1.4657999999999999E-2</v>
      </c>
      <c r="J184" s="387"/>
      <c r="K184" s="372"/>
      <c r="L184" s="328"/>
      <c r="M184" s="329"/>
      <c r="N184" s="329"/>
      <c r="O184" s="329"/>
      <c r="P184" s="329"/>
      <c r="Q184" s="329"/>
      <c r="R184" s="329"/>
      <c r="S184" s="329"/>
      <c r="T184" s="329"/>
      <c r="U184" s="329"/>
      <c r="V184" s="329"/>
      <c r="W184" s="329"/>
      <c r="X184" s="330"/>
    </row>
    <row r="186" spans="2:24" ht="45" customHeight="1" x14ac:dyDescent="0.3"/>
    <row r="187" spans="2:24" ht="15" customHeight="1" x14ac:dyDescent="0.3"/>
    <row r="188" spans="2:24" ht="15" customHeight="1" x14ac:dyDescent="0.3"/>
  </sheetData>
  <mergeCells count="50">
    <mergeCell ref="D14:D28"/>
    <mergeCell ref="B13:B28"/>
    <mergeCell ref="C14:C28"/>
    <mergeCell ref="A44:A53"/>
    <mergeCell ref="C52:H52"/>
    <mergeCell ref="A39:A43"/>
    <mergeCell ref="C53:H53"/>
    <mergeCell ref="C47:H47"/>
    <mergeCell ref="C48:H48"/>
    <mergeCell ref="C49:H49"/>
    <mergeCell ref="C39:H39"/>
    <mergeCell ref="C38:H38"/>
    <mergeCell ref="C40:H40"/>
    <mergeCell ref="C43:H43"/>
    <mergeCell ref="C44:H44"/>
    <mergeCell ref="C50:H50"/>
    <mergeCell ref="B169:B184"/>
    <mergeCell ref="C169:C184"/>
    <mergeCell ref="D116:D163"/>
    <mergeCell ref="H116:H131"/>
    <mergeCell ref="H132:H147"/>
    <mergeCell ref="C51:H51"/>
    <mergeCell ref="C41:H41"/>
    <mergeCell ref="E56:I56"/>
    <mergeCell ref="E57:I57"/>
    <mergeCell ref="C45:H45"/>
    <mergeCell ref="C46:H46"/>
    <mergeCell ref="C42:H42"/>
    <mergeCell ref="B66:X66"/>
    <mergeCell ref="B68:B163"/>
    <mergeCell ref="C68:C163"/>
    <mergeCell ref="D68:D115"/>
    <mergeCell ref="E68:E163"/>
    <mergeCell ref="G68:G163"/>
    <mergeCell ref="J68:J163"/>
    <mergeCell ref="K68:K163"/>
    <mergeCell ref="L68:X163"/>
    <mergeCell ref="H148:H163"/>
    <mergeCell ref="H68:H83"/>
    <mergeCell ref="K169:K184"/>
    <mergeCell ref="L67:X67"/>
    <mergeCell ref="H84:H99"/>
    <mergeCell ref="H100:H115"/>
    <mergeCell ref="L164:X164"/>
    <mergeCell ref="L165:X165"/>
    <mergeCell ref="L166:X166"/>
    <mergeCell ref="L168:X168"/>
    <mergeCell ref="L169:X184"/>
    <mergeCell ref="L167:X167"/>
    <mergeCell ref="J169:J184"/>
  </mergeCells>
  <conditionalFormatting sqref="G169:H184 D170:D184 G164:I168 C164:D169">
    <cfRule type="cellIs" dxfId="1744" priority="28" operator="notEqual">
      <formula>""</formula>
    </cfRule>
  </conditionalFormatting>
  <conditionalFormatting sqref="F163">
    <cfRule type="cellIs" dxfId="1743" priority="7" operator="notEqual">
      <formula>""</formula>
    </cfRule>
  </conditionalFormatting>
  <conditionalFormatting sqref="E164:F184">
    <cfRule type="cellIs" dxfId="1742" priority="27" operator="notEqual">
      <formula>""</formula>
    </cfRule>
  </conditionalFormatting>
  <conditionalFormatting sqref="F132:F146">
    <cfRule type="cellIs" dxfId="1741" priority="10" operator="notEqual">
      <formula>""</formula>
    </cfRule>
  </conditionalFormatting>
  <conditionalFormatting sqref="F147">
    <cfRule type="cellIs" dxfId="1740" priority="9" operator="notEqual">
      <formula>""</formula>
    </cfRule>
  </conditionalFormatting>
  <conditionalFormatting sqref="F148:F162">
    <cfRule type="cellIs" dxfId="1739" priority="8" operator="notEqual">
      <formula>""</formula>
    </cfRule>
  </conditionalFormatting>
  <conditionalFormatting sqref="I101:I115 H100:I100">
    <cfRule type="cellIs" dxfId="1738" priority="6" operator="notEqual">
      <formula>""</formula>
    </cfRule>
  </conditionalFormatting>
  <conditionalFormatting sqref="H84:I84 I85:I99">
    <cfRule type="cellIs" dxfId="1737" priority="5" operator="notEqual">
      <formula>""</formula>
    </cfRule>
  </conditionalFormatting>
  <conditionalFormatting sqref="I148:I163">
    <cfRule type="cellIs" dxfId="1736" priority="4" operator="notEqual">
      <formula>""</formula>
    </cfRule>
  </conditionalFormatting>
  <conditionalFormatting sqref="H148">
    <cfRule type="cellIs" dxfId="1735" priority="3" operator="notEqual">
      <formula>""</formula>
    </cfRule>
  </conditionalFormatting>
  <conditionalFormatting sqref="I132:I147">
    <cfRule type="cellIs" dxfId="1734" priority="2" operator="notEqual">
      <formula>""</formula>
    </cfRule>
  </conditionalFormatting>
  <conditionalFormatting sqref="H132">
    <cfRule type="cellIs" dxfId="1733" priority="1" operator="notEqual">
      <formula>""</formula>
    </cfRule>
  </conditionalFormatting>
  <conditionalFormatting sqref="E68:I68 I69:I83 F69:F83 F99 F115 I116:I131">
    <cfRule type="cellIs" dxfId="1732" priority="16" operator="notEqual">
      <formula>""</formula>
    </cfRule>
  </conditionalFormatting>
  <conditionalFormatting sqref="F116:F130">
    <cfRule type="cellIs" dxfId="1731" priority="15" operator="notEqual">
      <formula>""</formula>
    </cfRule>
  </conditionalFormatting>
  <conditionalFormatting sqref="H116">
    <cfRule type="cellIs" dxfId="1730" priority="14" operator="notEqual">
      <formula>""</formula>
    </cfRule>
  </conditionalFormatting>
  <conditionalFormatting sqref="F84:F98">
    <cfRule type="cellIs" dxfId="1729" priority="13" operator="notEqual">
      <formula>""</formula>
    </cfRule>
  </conditionalFormatting>
  <conditionalFormatting sqref="F100:F114">
    <cfRule type="cellIs" dxfId="1728" priority="12" operator="notEqual">
      <formula>""</formula>
    </cfRule>
  </conditionalFormatting>
  <conditionalFormatting sqref="F131">
    <cfRule type="cellIs" dxfId="1727" priority="1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63"/>
  <sheetViews>
    <sheetView topLeftCell="A7" workbookViewId="0">
      <selection activeCell="D7" sqref="D7"/>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Furnace Blower Motor</v>
      </c>
    </row>
    <row r="2" spans="2:9" x14ac:dyDescent="0.3">
      <c r="B2" s="18" t="s">
        <v>191</v>
      </c>
      <c r="C2" s="44" t="s">
        <v>987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t="s">
        <v>988</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ht="26.4" x14ac:dyDescent="0.3">
      <c r="B13" s="359" t="s">
        <v>989</v>
      </c>
      <c r="C13" s="246" t="s">
        <v>990</v>
      </c>
      <c r="D13" s="47">
        <v>0</v>
      </c>
      <c r="E13" s="47"/>
      <c r="G13" s="222"/>
      <c r="H13" s="222"/>
      <c r="I13" s="5"/>
    </row>
    <row r="14" spans="2:9" ht="39.6" x14ac:dyDescent="0.3">
      <c r="B14" s="360"/>
      <c r="C14" s="222" t="s">
        <v>991</v>
      </c>
      <c r="D14" s="257" t="s">
        <v>992</v>
      </c>
      <c r="E14" s="222" t="s">
        <v>280</v>
      </c>
      <c r="G14" s="4"/>
      <c r="H14" s="4"/>
      <c r="I14" s="46"/>
    </row>
    <row r="15" spans="2:9" x14ac:dyDescent="0.3">
      <c r="B15" s="4"/>
      <c r="C15" s="4"/>
      <c r="D15" s="4"/>
      <c r="E15" s="4"/>
      <c r="G15" s="4"/>
      <c r="H15" s="4"/>
      <c r="I15" s="46"/>
    </row>
    <row r="16" spans="2:9" x14ac:dyDescent="0.3">
      <c r="B16" s="24" t="s">
        <v>204</v>
      </c>
      <c r="E16" s="4"/>
      <c r="F16" s="4"/>
    </row>
    <row r="17" spans="1:17" x14ac:dyDescent="0.3">
      <c r="E17" s="4"/>
      <c r="F17" s="4"/>
    </row>
    <row r="18" spans="1:17" ht="39.6" x14ac:dyDescent="0.3">
      <c r="B18" s="284" t="s">
        <v>200</v>
      </c>
      <c r="C18" s="284" t="s">
        <v>195</v>
      </c>
      <c r="D18" s="20" t="s">
        <v>205</v>
      </c>
      <c r="E18" s="20" t="s">
        <v>206</v>
      </c>
      <c r="F18" s="4"/>
    </row>
    <row r="19" spans="1:17" x14ac:dyDescent="0.3">
      <c r="B19" s="21"/>
      <c r="C19" s="26"/>
      <c r="D19" s="221"/>
      <c r="E19" s="268"/>
    </row>
    <row r="20" spans="1:17" x14ac:dyDescent="0.3">
      <c r="B20" s="21"/>
      <c r="C20" s="26"/>
      <c r="D20" s="221"/>
      <c r="E20" s="221"/>
    </row>
    <row r="21" spans="1:17" x14ac:dyDescent="0.3">
      <c r="B21" s="2"/>
    </row>
    <row r="22" spans="1:17" x14ac:dyDescent="0.3">
      <c r="B22" s="2"/>
    </row>
    <row r="23" spans="1:17" x14ac:dyDescent="0.3">
      <c r="B23" s="24" t="s">
        <v>207</v>
      </c>
    </row>
    <row r="24" spans="1:17" x14ac:dyDescent="0.3">
      <c r="B24" s="29" t="s">
        <v>208</v>
      </c>
      <c r="C24" s="303" t="s">
        <v>209</v>
      </c>
      <c r="D24" s="304"/>
      <c r="E24" s="304"/>
      <c r="F24" s="304"/>
      <c r="G24" s="304"/>
      <c r="H24" s="305"/>
    </row>
    <row r="25" spans="1:17" ht="15" customHeight="1" x14ac:dyDescent="0.3">
      <c r="A25" s="300" t="s">
        <v>210</v>
      </c>
      <c r="B25" s="30" t="s">
        <v>211</v>
      </c>
      <c r="C25" s="344" t="s">
        <v>993</v>
      </c>
      <c r="D25" s="345"/>
      <c r="E25" s="345"/>
      <c r="F25" s="345"/>
      <c r="G25" s="345"/>
      <c r="H25" s="346"/>
      <c r="P25" s="31"/>
      <c r="Q25" s="31"/>
    </row>
    <row r="26" spans="1:17" x14ac:dyDescent="0.3">
      <c r="A26" s="301"/>
      <c r="B26" s="30" t="s">
        <v>212</v>
      </c>
      <c r="C26" s="291"/>
      <c r="D26" s="292"/>
      <c r="E26" s="292"/>
      <c r="F26" s="292"/>
      <c r="G26" s="292"/>
      <c r="H26" s="293"/>
      <c r="P26" s="31"/>
      <c r="Q26" s="31"/>
    </row>
    <row r="27" spans="1:17" x14ac:dyDescent="0.3">
      <c r="A27" s="301"/>
      <c r="B27" s="30" t="s">
        <v>213</v>
      </c>
      <c r="C27" s="291"/>
      <c r="D27" s="292"/>
      <c r="E27" s="292"/>
      <c r="F27" s="292"/>
      <c r="G27" s="292"/>
      <c r="H27" s="293"/>
      <c r="P27" s="31"/>
      <c r="Q27" s="31"/>
    </row>
    <row r="28" spans="1:17" x14ac:dyDescent="0.3">
      <c r="A28" s="301"/>
      <c r="B28" s="30" t="s">
        <v>214</v>
      </c>
      <c r="C28" s="291"/>
      <c r="D28" s="292"/>
      <c r="E28" s="292"/>
      <c r="F28" s="292"/>
      <c r="G28" s="292"/>
      <c r="H28" s="293"/>
      <c r="P28" s="1"/>
      <c r="Q28" s="1"/>
    </row>
    <row r="29" spans="1:17" x14ac:dyDescent="0.3">
      <c r="A29" s="302"/>
      <c r="B29" s="30" t="s">
        <v>215</v>
      </c>
      <c r="C29" s="291"/>
      <c r="D29" s="292"/>
      <c r="E29" s="292"/>
      <c r="F29" s="292"/>
      <c r="G29" s="292"/>
      <c r="H29" s="293"/>
      <c r="P29" s="31"/>
      <c r="Q29" s="31"/>
    </row>
    <row r="30" spans="1:17" ht="15" customHeight="1" x14ac:dyDescent="0.3">
      <c r="A30" s="300" t="s">
        <v>216</v>
      </c>
      <c r="B30" s="30" t="s">
        <v>217</v>
      </c>
      <c r="C30" s="291"/>
      <c r="D30" s="292"/>
      <c r="E30" s="292"/>
      <c r="F30" s="292"/>
      <c r="G30" s="292"/>
      <c r="H30" s="293"/>
      <c r="P30" s="31"/>
      <c r="Q30" s="31"/>
    </row>
    <row r="31" spans="1:17" x14ac:dyDescent="0.3">
      <c r="A31" s="301"/>
      <c r="B31" s="30" t="s">
        <v>218</v>
      </c>
      <c r="C31" s="291"/>
      <c r="D31" s="292"/>
      <c r="E31" s="292"/>
      <c r="F31" s="292"/>
      <c r="G31" s="292"/>
      <c r="H31" s="293"/>
      <c r="P31" s="31"/>
      <c r="Q31" s="31"/>
    </row>
    <row r="32" spans="1:17" x14ac:dyDescent="0.3">
      <c r="A32" s="301"/>
      <c r="B32" s="30" t="s">
        <v>219</v>
      </c>
      <c r="C32" s="291"/>
      <c r="D32" s="292"/>
      <c r="E32" s="292"/>
      <c r="F32" s="292"/>
      <c r="G32" s="292"/>
      <c r="H32" s="293"/>
      <c r="P32" s="31"/>
      <c r="Q32" s="31"/>
    </row>
    <row r="33" spans="1:17" x14ac:dyDescent="0.3">
      <c r="A33" s="301"/>
      <c r="B33" s="30" t="s">
        <v>220</v>
      </c>
      <c r="C33" s="291"/>
      <c r="D33" s="292"/>
      <c r="E33" s="292"/>
      <c r="F33" s="292"/>
      <c r="G33" s="292"/>
      <c r="H33" s="293"/>
      <c r="P33" s="31"/>
      <c r="Q33" s="31"/>
    </row>
    <row r="34" spans="1:17" x14ac:dyDescent="0.3">
      <c r="A34" s="301"/>
      <c r="B34" s="30" t="s">
        <v>221</v>
      </c>
      <c r="C34" s="291"/>
      <c r="D34" s="292"/>
      <c r="E34" s="292"/>
      <c r="F34" s="292"/>
      <c r="G34" s="292"/>
      <c r="H34" s="293"/>
      <c r="P34" s="31"/>
      <c r="Q34" s="31"/>
    </row>
    <row r="35" spans="1:17" x14ac:dyDescent="0.3">
      <c r="A35" s="301"/>
      <c r="B35" s="30" t="s">
        <v>222</v>
      </c>
      <c r="C35" s="291"/>
      <c r="D35" s="292"/>
      <c r="E35" s="292"/>
      <c r="F35" s="292"/>
      <c r="G35" s="292"/>
      <c r="H35" s="293"/>
      <c r="P35" s="31"/>
      <c r="Q35" s="31"/>
    </row>
    <row r="36" spans="1:17" x14ac:dyDescent="0.3">
      <c r="A36" s="301"/>
      <c r="B36" s="30" t="s">
        <v>223</v>
      </c>
      <c r="C36" s="291"/>
      <c r="D36" s="292"/>
      <c r="E36" s="292"/>
      <c r="F36" s="292"/>
      <c r="G36" s="292"/>
      <c r="H36" s="293"/>
      <c r="P36" s="31"/>
      <c r="Q36" s="31"/>
    </row>
    <row r="37" spans="1:17" x14ac:dyDescent="0.3">
      <c r="A37" s="301"/>
      <c r="B37" s="30" t="s">
        <v>224</v>
      </c>
      <c r="C37" s="291"/>
      <c r="D37" s="292"/>
      <c r="E37" s="292"/>
      <c r="F37" s="292"/>
      <c r="G37" s="292"/>
      <c r="H37" s="293"/>
    </row>
    <row r="38" spans="1:17" x14ac:dyDescent="0.3">
      <c r="A38" s="301"/>
      <c r="B38" s="30" t="s">
        <v>225</v>
      </c>
      <c r="C38" s="291"/>
      <c r="D38" s="292"/>
      <c r="E38" s="292"/>
      <c r="F38" s="292"/>
      <c r="G38" s="292"/>
      <c r="H38" s="293"/>
    </row>
    <row r="39" spans="1:17" x14ac:dyDescent="0.3">
      <c r="A39" s="302"/>
      <c r="B39" s="30" t="s">
        <v>226</v>
      </c>
      <c r="C39" s="291"/>
      <c r="D39" s="292"/>
      <c r="E39" s="292"/>
      <c r="F39" s="292"/>
      <c r="G39" s="292"/>
      <c r="H39" s="293"/>
    </row>
    <row r="40" spans="1:17" x14ac:dyDescent="0.3">
      <c r="L40" s="31"/>
      <c r="M40" s="31"/>
    </row>
    <row r="41" spans="1:17" x14ac:dyDescent="0.3">
      <c r="B41" s="24" t="s">
        <v>227</v>
      </c>
      <c r="L41" s="31"/>
      <c r="M41" s="31"/>
    </row>
    <row r="42" spans="1:17" ht="26.4" x14ac:dyDescent="0.3">
      <c r="B42" s="29" t="s">
        <v>228</v>
      </c>
      <c r="C42" s="284" t="s">
        <v>194</v>
      </c>
      <c r="D42" s="284" t="s">
        <v>195</v>
      </c>
      <c r="E42" s="303" t="s">
        <v>229</v>
      </c>
      <c r="F42" s="304"/>
      <c r="G42" s="304"/>
      <c r="H42" s="304"/>
      <c r="I42" s="305"/>
      <c r="L42" s="31"/>
      <c r="M42" s="31"/>
    </row>
    <row r="43" spans="1:17" ht="15" customHeight="1" x14ac:dyDescent="0.3">
      <c r="B43" s="32"/>
      <c r="C43" s="26"/>
      <c r="D43" s="26"/>
      <c r="E43" s="243"/>
      <c r="F43" s="247"/>
      <c r="G43" s="247"/>
      <c r="H43" s="247"/>
      <c r="I43" s="248"/>
      <c r="L43" s="1"/>
      <c r="M43" s="1"/>
    </row>
    <row r="44" spans="1:17" x14ac:dyDescent="0.3">
      <c r="L44" s="31"/>
      <c r="M44" s="31"/>
    </row>
    <row r="47" spans="1:17" x14ac:dyDescent="0.3">
      <c r="L47" s="31"/>
      <c r="M47" s="31"/>
    </row>
    <row r="48" spans="1:17" x14ac:dyDescent="0.3">
      <c r="L48" s="1"/>
      <c r="M48" s="1"/>
    </row>
    <row r="49" spans="2:22" x14ac:dyDescent="0.3">
      <c r="L49" s="31"/>
      <c r="M49" s="31"/>
    </row>
    <row r="50" spans="2:22" x14ac:dyDescent="0.3">
      <c r="L50" s="31"/>
      <c r="M50" s="31"/>
    </row>
    <row r="52" spans="2:22" x14ac:dyDescent="0.3">
      <c r="B52" s="294" t="s">
        <v>230</v>
      </c>
      <c r="C52" s="295"/>
      <c r="D52" s="295"/>
      <c r="E52" s="295"/>
      <c r="F52" s="295"/>
      <c r="G52" s="295"/>
      <c r="H52" s="295"/>
      <c r="I52" s="295"/>
      <c r="J52" s="295"/>
      <c r="K52" s="295"/>
      <c r="L52" s="295"/>
      <c r="M52" s="295"/>
      <c r="N52" s="295"/>
      <c r="O52" s="295"/>
      <c r="P52" s="295"/>
      <c r="Q52" s="295"/>
      <c r="R52" s="295"/>
      <c r="S52" s="295"/>
      <c r="T52" s="295"/>
      <c r="U52" s="295"/>
      <c r="V52" s="296"/>
    </row>
    <row r="53" spans="2:22" ht="33" customHeight="1" x14ac:dyDescent="0.3">
      <c r="B53" s="228" t="s">
        <v>231</v>
      </c>
      <c r="C53" s="17" t="s">
        <v>200</v>
      </c>
      <c r="D53" s="17" t="s">
        <v>195</v>
      </c>
      <c r="E53" s="17" t="s">
        <v>232</v>
      </c>
      <c r="F53" s="17" t="s">
        <v>233</v>
      </c>
      <c r="G53" s="17" t="s">
        <v>234</v>
      </c>
      <c r="H53" s="17" t="s">
        <v>235</v>
      </c>
      <c r="I53" s="228" t="s">
        <v>236</v>
      </c>
      <c r="J53" s="297" t="s">
        <v>237</v>
      </c>
      <c r="K53" s="298"/>
      <c r="L53" s="298"/>
      <c r="M53" s="298"/>
      <c r="N53" s="298"/>
      <c r="O53" s="298"/>
      <c r="P53" s="298"/>
      <c r="Q53" s="298"/>
      <c r="R53" s="298"/>
      <c r="S53" s="298"/>
      <c r="T53" s="298"/>
      <c r="U53" s="298"/>
      <c r="V53" s="299"/>
    </row>
    <row r="54" spans="2:22" ht="15" customHeight="1" x14ac:dyDescent="0.3">
      <c r="B54" s="250" t="s">
        <v>994</v>
      </c>
      <c r="C54" s="242"/>
      <c r="D54" s="242"/>
      <c r="E54" s="242"/>
      <c r="F54" s="242"/>
      <c r="G54" s="242"/>
      <c r="H54" s="221" t="s">
        <v>264</v>
      </c>
      <c r="I54" s="221" t="s">
        <v>995</v>
      </c>
      <c r="J54" s="288" t="s">
        <v>996</v>
      </c>
      <c r="K54" s="289"/>
      <c r="L54" s="289"/>
      <c r="M54" s="289"/>
      <c r="N54" s="289"/>
      <c r="O54" s="289"/>
      <c r="P54" s="289"/>
      <c r="Q54" s="289"/>
      <c r="R54" s="289"/>
      <c r="S54" s="289"/>
      <c r="T54" s="289"/>
      <c r="U54" s="289"/>
      <c r="V54" s="290"/>
    </row>
    <row r="55" spans="2:22" ht="15" customHeight="1" x14ac:dyDescent="0.3">
      <c r="B55" s="250" t="s">
        <v>594</v>
      </c>
      <c r="C55" s="242"/>
      <c r="D55" s="242"/>
      <c r="E55" s="242"/>
      <c r="F55" s="242"/>
      <c r="G55" s="48">
        <v>0.746</v>
      </c>
      <c r="H55" s="221" t="s">
        <v>256</v>
      </c>
      <c r="I55" s="221" t="s">
        <v>997</v>
      </c>
      <c r="J55" s="288" t="s">
        <v>998</v>
      </c>
      <c r="K55" s="289"/>
      <c r="L55" s="289"/>
      <c r="M55" s="289"/>
      <c r="N55" s="289"/>
      <c r="O55" s="289"/>
      <c r="P55" s="289"/>
      <c r="Q55" s="289"/>
      <c r="R55" s="289"/>
      <c r="S55" s="289"/>
      <c r="T55" s="289"/>
      <c r="U55" s="289"/>
      <c r="V55" s="290"/>
    </row>
    <row r="56" spans="2:22" ht="15" customHeight="1" x14ac:dyDescent="0.3">
      <c r="B56" s="250" t="s">
        <v>999</v>
      </c>
      <c r="C56" s="242"/>
      <c r="D56" s="242"/>
      <c r="E56" s="242"/>
      <c r="F56" s="242"/>
      <c r="G56" s="43">
        <v>0.65</v>
      </c>
      <c r="H56" s="221" t="s">
        <v>256</v>
      </c>
      <c r="I56" s="221"/>
      <c r="J56" s="288" t="s">
        <v>1000</v>
      </c>
      <c r="K56" s="289"/>
      <c r="L56" s="289"/>
      <c r="M56" s="289"/>
      <c r="N56" s="289"/>
      <c r="O56" s="289"/>
      <c r="P56" s="289"/>
      <c r="Q56" s="289"/>
      <c r="R56" s="289"/>
      <c r="S56" s="289"/>
      <c r="T56" s="289"/>
      <c r="U56" s="289"/>
      <c r="V56" s="290"/>
    </row>
    <row r="57" spans="2:22" ht="15" customHeight="1" x14ac:dyDescent="0.3">
      <c r="B57" s="250" t="s">
        <v>261</v>
      </c>
      <c r="C57" s="242"/>
      <c r="D57" s="272"/>
      <c r="E57" s="242"/>
      <c r="F57" s="242"/>
      <c r="G57" s="34">
        <v>4000</v>
      </c>
      <c r="H57" s="221" t="s">
        <v>256</v>
      </c>
      <c r="I57" s="221" t="s">
        <v>265</v>
      </c>
      <c r="J57" s="288" t="s">
        <v>1001</v>
      </c>
      <c r="K57" s="289"/>
      <c r="L57" s="289"/>
      <c r="M57" s="289"/>
      <c r="N57" s="289"/>
      <c r="O57" s="289"/>
      <c r="P57" s="289"/>
      <c r="Q57" s="289"/>
      <c r="R57" s="289"/>
      <c r="S57" s="289"/>
      <c r="T57" s="289"/>
      <c r="U57" s="289"/>
      <c r="V57" s="290"/>
    </row>
    <row r="58" spans="2:22" ht="15" customHeight="1" x14ac:dyDescent="0.3">
      <c r="B58" s="250" t="s">
        <v>1002</v>
      </c>
      <c r="C58" s="242"/>
      <c r="D58" s="272"/>
      <c r="E58" s="242"/>
      <c r="F58" s="242"/>
      <c r="G58" s="277">
        <v>0.2</v>
      </c>
      <c r="H58" s="221" t="s">
        <v>256</v>
      </c>
      <c r="I58" s="221"/>
      <c r="J58" s="288" t="s">
        <v>1003</v>
      </c>
      <c r="K58" s="289"/>
      <c r="L58" s="289"/>
      <c r="M58" s="289"/>
      <c r="N58" s="289"/>
      <c r="O58" s="289"/>
      <c r="P58" s="289"/>
      <c r="Q58" s="289"/>
      <c r="R58" s="289"/>
      <c r="S58" s="289"/>
      <c r="T58" s="289"/>
      <c r="U58" s="289"/>
      <c r="V58" s="290"/>
    </row>
    <row r="59" spans="2:22" ht="15" customHeight="1" x14ac:dyDescent="0.3">
      <c r="B59" s="250" t="s">
        <v>1004</v>
      </c>
      <c r="C59" s="242"/>
      <c r="D59" s="272"/>
      <c r="E59" s="242"/>
      <c r="F59" s="242"/>
      <c r="G59" s="272">
        <v>0.85</v>
      </c>
      <c r="H59" s="221" t="s">
        <v>256</v>
      </c>
      <c r="I59" s="221"/>
      <c r="J59" s="288" t="s">
        <v>1005</v>
      </c>
      <c r="K59" s="289"/>
      <c r="L59" s="289"/>
      <c r="M59" s="289"/>
      <c r="N59" s="289"/>
      <c r="O59" s="289"/>
      <c r="P59" s="289"/>
      <c r="Q59" s="289"/>
      <c r="R59" s="289"/>
      <c r="S59" s="289"/>
      <c r="T59" s="289"/>
      <c r="U59" s="289"/>
      <c r="V59" s="290"/>
    </row>
    <row r="61" spans="2:22" ht="45" customHeight="1" x14ac:dyDescent="0.3"/>
    <row r="62" spans="2:22" ht="15" customHeight="1" x14ac:dyDescent="0.3"/>
    <row r="63" spans="2:22" ht="15" customHeight="1" x14ac:dyDescent="0.3"/>
  </sheetData>
  <mergeCells count="28">
    <mergeCell ref="C28:H28"/>
    <mergeCell ref="J59:V59"/>
    <mergeCell ref="C39:H39"/>
    <mergeCell ref="B52:V52"/>
    <mergeCell ref="J53:V53"/>
    <mergeCell ref="J54:V54"/>
    <mergeCell ref="J55:V55"/>
    <mergeCell ref="J56:V56"/>
    <mergeCell ref="E42:I42"/>
    <mergeCell ref="J57:V57"/>
    <mergeCell ref="J58:V58"/>
    <mergeCell ref="C29:H29"/>
    <mergeCell ref="C24:H24"/>
    <mergeCell ref="B13:B14"/>
    <mergeCell ref="A30:A39"/>
    <mergeCell ref="C30:H30"/>
    <mergeCell ref="C31:H31"/>
    <mergeCell ref="C32:H32"/>
    <mergeCell ref="C33:H33"/>
    <mergeCell ref="C34:H34"/>
    <mergeCell ref="C35:H35"/>
    <mergeCell ref="C36:H36"/>
    <mergeCell ref="C37:H37"/>
    <mergeCell ref="C38:H38"/>
    <mergeCell ref="A25:A29"/>
    <mergeCell ref="C25:H25"/>
    <mergeCell ref="C26:H26"/>
    <mergeCell ref="C27:H27"/>
  </mergeCells>
  <conditionalFormatting sqref="C54:G59">
    <cfRule type="cellIs" dxfId="172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79"/>
  <sheetViews>
    <sheetView topLeftCell="A19" workbookViewId="0">
      <selection activeCell="A154" sqref="A154:XFD249"/>
    </sheetView>
  </sheetViews>
  <sheetFormatPr defaultColWidth="9.109375" defaultRowHeight="14.4" x14ac:dyDescent="0.3"/>
  <cols>
    <col min="1" max="1" width="4.88671875" style="18" customWidth="1"/>
    <col min="2" max="2" width="37.33203125" style="18" customWidth="1"/>
    <col min="3" max="3" width="20.3320312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7.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Heat Pump Systems</v>
      </c>
    </row>
    <row r="2" spans="2:9" x14ac:dyDescent="0.3">
      <c r="B2" s="18" t="s">
        <v>191</v>
      </c>
      <c r="C2" s="44" t="s">
        <v>1006</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1007</v>
      </c>
      <c r="C13" s="222"/>
      <c r="D13" s="38" t="s">
        <v>1008</v>
      </c>
      <c r="E13" s="222"/>
      <c r="G13" s="222"/>
      <c r="H13" s="222"/>
      <c r="I13" s="5"/>
    </row>
    <row r="14" spans="2:9" x14ac:dyDescent="0.3">
      <c r="B14" s="222" t="s">
        <v>1009</v>
      </c>
      <c r="C14" s="222"/>
      <c r="D14" s="38" t="s">
        <v>1010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1011</v>
      </c>
      <c r="D26" s="345"/>
      <c r="E26" s="345"/>
      <c r="F26" s="345"/>
      <c r="G26" s="345"/>
      <c r="H26" s="346"/>
      <c r="P26" s="31"/>
      <c r="Q26" s="31"/>
    </row>
    <row r="27" spans="1:17" x14ac:dyDescent="0.3">
      <c r="A27" s="301"/>
      <c r="B27" s="30" t="s">
        <v>212</v>
      </c>
      <c r="C27" s="344" t="s">
        <v>1012</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1013</v>
      </c>
      <c r="F43" s="304"/>
      <c r="G43" s="304"/>
      <c r="H43" s="304"/>
      <c r="I43" s="305"/>
      <c r="L43" s="31"/>
      <c r="M43" s="31"/>
    </row>
    <row r="44" spans="1:17" ht="30.75" customHeight="1" x14ac:dyDescent="0.3">
      <c r="B44" s="422" t="s">
        <v>1014</v>
      </c>
      <c r="C44" s="332" t="s">
        <v>1015</v>
      </c>
      <c r="D44" s="26" t="s">
        <v>1016</v>
      </c>
      <c r="E44" s="407" t="s">
        <v>1017</v>
      </c>
      <c r="F44" s="407"/>
      <c r="G44" s="407"/>
      <c r="H44" s="407"/>
      <c r="I44" s="407"/>
      <c r="L44" s="1"/>
      <c r="M44" s="1"/>
    </row>
    <row r="45" spans="1:17" ht="28.8" x14ac:dyDescent="0.3">
      <c r="B45" s="422"/>
      <c r="C45" s="332"/>
      <c r="D45" s="21" t="s">
        <v>1018</v>
      </c>
      <c r="E45" s="407" t="s">
        <v>1019</v>
      </c>
      <c r="F45" s="423"/>
      <c r="G45" s="423"/>
      <c r="H45" s="423"/>
      <c r="I45" s="423"/>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306" t="s">
        <v>1020</v>
      </c>
      <c r="C55" s="309" t="s">
        <v>949</v>
      </c>
      <c r="D55" s="309" t="s">
        <v>950</v>
      </c>
      <c r="E55" s="312" t="s">
        <v>657</v>
      </c>
      <c r="F55" s="242" t="s">
        <v>749</v>
      </c>
      <c r="G55" s="312" t="s">
        <v>951</v>
      </c>
      <c r="H55" s="312" t="s">
        <v>952</v>
      </c>
      <c r="I55" s="33">
        <v>1073</v>
      </c>
      <c r="J55" s="309" t="s">
        <v>256</v>
      </c>
      <c r="K55" s="309" t="s">
        <v>265</v>
      </c>
      <c r="L55" s="322" t="s">
        <v>1021</v>
      </c>
      <c r="M55" s="323"/>
      <c r="N55" s="323"/>
      <c r="O55" s="323"/>
      <c r="P55" s="323"/>
      <c r="Q55" s="323"/>
      <c r="R55" s="323"/>
      <c r="S55" s="323"/>
      <c r="T55" s="323"/>
      <c r="U55" s="323"/>
      <c r="V55" s="323"/>
      <c r="W55" s="323"/>
      <c r="X55" s="324"/>
    </row>
    <row r="56" spans="2:24" ht="15" customHeight="1" x14ac:dyDescent="0.3">
      <c r="B56" s="307"/>
      <c r="C56" s="310"/>
      <c r="D56" s="310"/>
      <c r="E56" s="313"/>
      <c r="F56" s="242" t="s">
        <v>664</v>
      </c>
      <c r="G56" s="313"/>
      <c r="H56" s="313"/>
      <c r="I56" s="33">
        <v>320</v>
      </c>
      <c r="J56" s="310"/>
      <c r="K56" s="310"/>
      <c r="L56" s="325"/>
      <c r="M56" s="347"/>
      <c r="N56" s="347"/>
      <c r="O56" s="347"/>
      <c r="P56" s="347"/>
      <c r="Q56" s="347"/>
      <c r="R56" s="347"/>
      <c r="S56" s="347"/>
      <c r="T56" s="347"/>
      <c r="U56" s="347"/>
      <c r="V56" s="347"/>
      <c r="W56" s="347"/>
      <c r="X56" s="327"/>
    </row>
    <row r="57" spans="2:24" ht="15" customHeight="1" x14ac:dyDescent="0.3">
      <c r="B57" s="307"/>
      <c r="C57" s="310"/>
      <c r="D57" s="310"/>
      <c r="E57" s="313"/>
      <c r="F57" s="242" t="s">
        <v>668</v>
      </c>
      <c r="G57" s="313"/>
      <c r="H57" s="313"/>
      <c r="I57" s="34">
        <v>1449</v>
      </c>
      <c r="J57" s="310"/>
      <c r="K57" s="310"/>
      <c r="L57" s="325"/>
      <c r="M57" s="347"/>
      <c r="N57" s="347"/>
      <c r="O57" s="347"/>
      <c r="P57" s="347"/>
      <c r="Q57" s="347"/>
      <c r="R57" s="347"/>
      <c r="S57" s="347"/>
      <c r="T57" s="347"/>
      <c r="U57" s="347"/>
      <c r="V57" s="347"/>
      <c r="W57" s="347"/>
      <c r="X57" s="327"/>
    </row>
    <row r="58" spans="2:24" ht="15" customHeight="1" x14ac:dyDescent="0.3">
      <c r="B58" s="307"/>
      <c r="C58" s="310"/>
      <c r="D58" s="310"/>
      <c r="E58" s="313"/>
      <c r="F58" s="272" t="s">
        <v>954</v>
      </c>
      <c r="G58" s="313"/>
      <c r="H58" s="313"/>
      <c r="I58" s="34">
        <v>1792</v>
      </c>
      <c r="J58" s="310"/>
      <c r="K58" s="310"/>
      <c r="L58" s="325"/>
      <c r="M58" s="347"/>
      <c r="N58" s="347"/>
      <c r="O58" s="347"/>
      <c r="P58" s="347"/>
      <c r="Q58" s="347"/>
      <c r="R58" s="347"/>
      <c r="S58" s="347"/>
      <c r="T58" s="347"/>
      <c r="U58" s="347"/>
      <c r="V58" s="347"/>
      <c r="W58" s="347"/>
      <c r="X58" s="327"/>
    </row>
    <row r="59" spans="2:24" ht="15" customHeight="1" x14ac:dyDescent="0.3">
      <c r="B59" s="307"/>
      <c r="C59" s="310"/>
      <c r="D59" s="310"/>
      <c r="E59" s="313"/>
      <c r="F59" s="272" t="s">
        <v>843</v>
      </c>
      <c r="G59" s="313"/>
      <c r="H59" s="313"/>
      <c r="I59" s="34">
        <v>1464</v>
      </c>
      <c r="J59" s="310"/>
      <c r="K59" s="310"/>
      <c r="L59" s="325"/>
      <c r="M59" s="347"/>
      <c r="N59" s="347"/>
      <c r="O59" s="347"/>
      <c r="P59" s="347"/>
      <c r="Q59" s="347"/>
      <c r="R59" s="347"/>
      <c r="S59" s="347"/>
      <c r="T59" s="347"/>
      <c r="U59" s="347"/>
      <c r="V59" s="347"/>
      <c r="W59" s="347"/>
      <c r="X59" s="327"/>
    </row>
    <row r="60" spans="2:24" ht="15" customHeight="1" x14ac:dyDescent="0.3">
      <c r="B60" s="307"/>
      <c r="C60" s="310"/>
      <c r="D60" s="310"/>
      <c r="E60" s="313"/>
      <c r="F60" s="272" t="s">
        <v>848</v>
      </c>
      <c r="G60" s="313"/>
      <c r="H60" s="313"/>
      <c r="I60" s="34">
        <v>1472</v>
      </c>
      <c r="J60" s="310"/>
      <c r="K60" s="310"/>
      <c r="L60" s="325"/>
      <c r="M60" s="347"/>
      <c r="N60" s="347"/>
      <c r="O60" s="347"/>
      <c r="P60" s="347"/>
      <c r="Q60" s="347"/>
      <c r="R60" s="347"/>
      <c r="S60" s="347"/>
      <c r="T60" s="347"/>
      <c r="U60" s="347"/>
      <c r="V60" s="347"/>
      <c r="W60" s="347"/>
      <c r="X60" s="327"/>
    </row>
    <row r="61" spans="2:24" ht="15" customHeight="1" x14ac:dyDescent="0.3">
      <c r="B61" s="307"/>
      <c r="C61" s="310"/>
      <c r="D61" s="310"/>
      <c r="E61" s="313"/>
      <c r="F61" s="242" t="s">
        <v>955</v>
      </c>
      <c r="G61" s="313"/>
      <c r="H61" s="313"/>
      <c r="I61" s="33">
        <v>1141</v>
      </c>
      <c r="J61" s="310"/>
      <c r="K61" s="310"/>
      <c r="L61" s="325"/>
      <c r="M61" s="347"/>
      <c r="N61" s="347"/>
      <c r="O61" s="347"/>
      <c r="P61" s="347"/>
      <c r="Q61" s="347"/>
      <c r="R61" s="347"/>
      <c r="S61" s="347"/>
      <c r="T61" s="347"/>
      <c r="U61" s="347"/>
      <c r="V61" s="347"/>
      <c r="W61" s="347"/>
      <c r="X61" s="327"/>
    </row>
    <row r="62" spans="2:24" ht="15" customHeight="1" x14ac:dyDescent="0.3">
      <c r="B62" s="307"/>
      <c r="C62" s="310"/>
      <c r="D62" s="310"/>
      <c r="E62" s="313"/>
      <c r="F62" s="272" t="s">
        <v>956</v>
      </c>
      <c r="G62" s="313"/>
      <c r="H62" s="313"/>
      <c r="I62" s="34">
        <v>986</v>
      </c>
      <c r="J62" s="310"/>
      <c r="K62" s="310"/>
      <c r="L62" s="325"/>
      <c r="M62" s="347"/>
      <c r="N62" s="347"/>
      <c r="O62" s="347"/>
      <c r="P62" s="347"/>
      <c r="Q62" s="347"/>
      <c r="R62" s="347"/>
      <c r="S62" s="347"/>
      <c r="T62" s="347"/>
      <c r="U62" s="347"/>
      <c r="V62" s="347"/>
      <c r="W62" s="347"/>
      <c r="X62" s="327"/>
    </row>
    <row r="63" spans="2:24" ht="15" customHeight="1" x14ac:dyDescent="0.3">
      <c r="B63" s="307"/>
      <c r="C63" s="310"/>
      <c r="D63" s="310"/>
      <c r="E63" s="313"/>
      <c r="F63" s="272" t="s">
        <v>845</v>
      </c>
      <c r="G63" s="313"/>
      <c r="H63" s="313"/>
      <c r="I63" s="34">
        <v>1397</v>
      </c>
      <c r="J63" s="310"/>
      <c r="K63" s="310"/>
      <c r="L63" s="325"/>
      <c r="M63" s="347"/>
      <c r="N63" s="347"/>
      <c r="O63" s="347"/>
      <c r="P63" s="347"/>
      <c r="Q63" s="347"/>
      <c r="R63" s="347"/>
      <c r="S63" s="347"/>
      <c r="T63" s="347"/>
      <c r="U63" s="347"/>
      <c r="V63" s="347"/>
      <c r="W63" s="347"/>
      <c r="X63" s="327"/>
    </row>
    <row r="64" spans="2:24" ht="15" customHeight="1" x14ac:dyDescent="0.3">
      <c r="B64" s="307"/>
      <c r="C64" s="310"/>
      <c r="D64" s="310"/>
      <c r="E64" s="313"/>
      <c r="F64" s="272" t="s">
        <v>957</v>
      </c>
      <c r="G64" s="313"/>
      <c r="H64" s="313"/>
      <c r="I64" s="34">
        <v>846</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72" t="s">
        <v>958</v>
      </c>
      <c r="G65" s="313"/>
      <c r="H65" s="313"/>
      <c r="I65" s="34">
        <v>891</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665</v>
      </c>
      <c r="G66" s="313"/>
      <c r="H66" s="313"/>
      <c r="I66" s="34">
        <v>1032</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72" t="s">
        <v>840</v>
      </c>
      <c r="G67" s="313"/>
      <c r="H67" s="313"/>
      <c r="I67" s="34">
        <v>1477</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959</v>
      </c>
      <c r="G68" s="313"/>
      <c r="H68" s="313"/>
      <c r="I68" s="34">
        <v>1185</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960</v>
      </c>
      <c r="G69" s="313"/>
      <c r="H69" s="313"/>
      <c r="I69" s="34">
        <v>1109</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42" t="s">
        <v>961</v>
      </c>
      <c r="G70" s="313"/>
      <c r="H70" s="314"/>
      <c r="I70" s="34">
        <v>1034</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42" t="s">
        <v>749</v>
      </c>
      <c r="G71" s="313"/>
      <c r="H71" s="312" t="s">
        <v>962</v>
      </c>
      <c r="I71" s="34">
        <v>848</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42" t="s">
        <v>664</v>
      </c>
      <c r="G72" s="313"/>
      <c r="H72" s="313"/>
      <c r="I72" s="34">
        <v>221</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42" t="s">
        <v>668</v>
      </c>
      <c r="G73" s="313"/>
      <c r="H73" s="313"/>
      <c r="I73" s="34">
        <v>996</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72" t="s">
        <v>954</v>
      </c>
      <c r="G74" s="313"/>
      <c r="H74" s="313"/>
      <c r="I74" s="34">
        <v>1436</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72" t="s">
        <v>843</v>
      </c>
      <c r="G75" s="313"/>
      <c r="H75" s="313"/>
      <c r="I75" s="34">
        <v>1252</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72" t="s">
        <v>848</v>
      </c>
      <c r="G76" s="313"/>
      <c r="H76" s="313"/>
      <c r="I76" s="34">
        <v>1045</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42" t="s">
        <v>955</v>
      </c>
      <c r="G77" s="313"/>
      <c r="H77" s="313"/>
      <c r="I77" s="34">
        <v>843</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72" t="s">
        <v>956</v>
      </c>
      <c r="G78" s="313"/>
      <c r="H78" s="313"/>
      <c r="I78" s="34">
        <v>667</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72" t="s">
        <v>845</v>
      </c>
      <c r="G79" s="313"/>
      <c r="H79" s="313"/>
      <c r="I79" s="34">
        <v>937</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72" t="s">
        <v>957</v>
      </c>
      <c r="G80" s="313"/>
      <c r="H80" s="313"/>
      <c r="I80" s="34">
        <v>616</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72" t="s">
        <v>958</v>
      </c>
      <c r="G81" s="313"/>
      <c r="H81" s="313"/>
      <c r="I81" s="34">
        <v>531</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665</v>
      </c>
      <c r="G82" s="313"/>
      <c r="H82" s="313"/>
      <c r="I82" s="34">
        <v>539</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72" t="s">
        <v>840</v>
      </c>
      <c r="G83" s="313"/>
      <c r="H83" s="313"/>
      <c r="I83" s="34">
        <v>1128</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959</v>
      </c>
      <c r="G84" s="313"/>
      <c r="H84" s="313"/>
      <c r="I84" s="34">
        <v>856</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960</v>
      </c>
      <c r="G85" s="313"/>
      <c r="H85" s="313"/>
      <c r="I85" s="34">
        <v>797</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42" t="s">
        <v>961</v>
      </c>
      <c r="G86" s="313"/>
      <c r="H86" s="314"/>
      <c r="I86" s="34">
        <v>669</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42" t="s">
        <v>749</v>
      </c>
      <c r="G87" s="313"/>
      <c r="H87" s="312" t="s">
        <v>963</v>
      </c>
      <c r="I87" s="34">
        <v>928</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42" t="s">
        <v>664</v>
      </c>
      <c r="G88" s="313"/>
      <c r="H88" s="313"/>
      <c r="I88" s="34">
        <v>356</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42" t="s">
        <v>668</v>
      </c>
      <c r="G89" s="313"/>
      <c r="H89" s="313"/>
      <c r="I89" s="33">
        <v>1207</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72" t="s">
        <v>954</v>
      </c>
      <c r="G90" s="313"/>
      <c r="H90" s="313"/>
      <c r="I90" s="34">
        <v>1662</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72" t="s">
        <v>843</v>
      </c>
      <c r="G91" s="313"/>
      <c r="H91" s="313"/>
      <c r="I91" s="34">
        <v>1460</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72" t="s">
        <v>848</v>
      </c>
      <c r="G92" s="313"/>
      <c r="H92" s="313"/>
      <c r="I92" s="34">
        <v>1349</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42" t="s">
        <v>955</v>
      </c>
      <c r="G93" s="313"/>
      <c r="H93" s="313"/>
      <c r="I93" s="34">
        <v>1084</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72" t="s">
        <v>956</v>
      </c>
      <c r="G94" s="313"/>
      <c r="H94" s="313"/>
      <c r="I94" s="34">
        <v>882</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72" t="s">
        <v>845</v>
      </c>
      <c r="G95" s="313"/>
      <c r="H95" s="313"/>
      <c r="I95" s="34">
        <v>1249</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72" t="s">
        <v>957</v>
      </c>
      <c r="G96" s="313"/>
      <c r="H96" s="313"/>
      <c r="I96" s="34">
        <v>845</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72" t="s">
        <v>958</v>
      </c>
      <c r="G97" s="313"/>
      <c r="H97" s="313"/>
      <c r="I97" s="34">
        <v>780</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665</v>
      </c>
      <c r="G98" s="313"/>
      <c r="H98" s="313"/>
      <c r="I98" s="34">
        <v>864</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72" t="s">
        <v>840</v>
      </c>
      <c r="G99" s="313"/>
      <c r="H99" s="313"/>
      <c r="I99" s="34">
        <v>1351</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959</v>
      </c>
      <c r="G100" s="313"/>
      <c r="H100" s="313"/>
      <c r="I100" s="34">
        <v>1063</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960</v>
      </c>
      <c r="G101" s="313"/>
      <c r="H101" s="313"/>
      <c r="I101" s="33">
        <v>1031</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1"/>
      <c r="E102" s="313"/>
      <c r="F102" s="242" t="s">
        <v>961</v>
      </c>
      <c r="G102" s="313"/>
      <c r="H102" s="314"/>
      <c r="I102" s="33">
        <v>915</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09" t="s">
        <v>292</v>
      </c>
      <c r="E103" s="313"/>
      <c r="F103" s="242" t="s">
        <v>749</v>
      </c>
      <c r="G103" s="313"/>
      <c r="H103" s="312" t="s">
        <v>952</v>
      </c>
      <c r="I103" s="34">
        <v>776</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42" t="s">
        <v>668</v>
      </c>
      <c r="G104" s="313"/>
      <c r="H104" s="313"/>
      <c r="I104" s="34">
        <v>1482</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0"/>
      <c r="E105" s="313"/>
      <c r="F105" s="242" t="s">
        <v>954</v>
      </c>
      <c r="G105" s="313"/>
      <c r="H105" s="313"/>
      <c r="I105" s="34">
        <v>1422</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10"/>
      <c r="E106" s="313"/>
      <c r="F106" s="272" t="s">
        <v>843</v>
      </c>
      <c r="G106" s="313"/>
      <c r="H106" s="313"/>
      <c r="I106" s="34">
        <v>1204</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72" t="s">
        <v>955</v>
      </c>
      <c r="G107" s="313"/>
      <c r="H107" s="313"/>
      <c r="I107" s="34">
        <v>816</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72" t="s">
        <v>956</v>
      </c>
      <c r="G108" s="313"/>
      <c r="H108" s="313"/>
      <c r="I108" s="34">
        <v>616</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42" t="s">
        <v>845</v>
      </c>
      <c r="G109" s="313"/>
      <c r="H109" s="313"/>
      <c r="I109" s="34">
        <v>915</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72" t="s">
        <v>957</v>
      </c>
      <c r="G110" s="313"/>
      <c r="H110" s="313"/>
      <c r="I110" s="34">
        <v>764</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72" t="s">
        <v>958</v>
      </c>
      <c r="G111" s="313"/>
      <c r="H111" s="313"/>
      <c r="I111" s="34">
        <v>749</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72" t="s">
        <v>665</v>
      </c>
      <c r="G112" s="313"/>
      <c r="H112" s="313"/>
      <c r="I112" s="34">
        <v>223</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72" t="s">
        <v>840</v>
      </c>
      <c r="G113" s="313"/>
      <c r="H113" s="313"/>
      <c r="I113" s="34" t="s">
        <v>964</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959</v>
      </c>
      <c r="G114" s="313"/>
      <c r="H114" s="313"/>
      <c r="I114" s="34" t="s">
        <v>964</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72" t="s">
        <v>960</v>
      </c>
      <c r="G115" s="313"/>
      <c r="H115" s="313"/>
      <c r="I115" s="34" t="s">
        <v>964</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664</v>
      </c>
      <c r="G116" s="313"/>
      <c r="H116" s="313"/>
      <c r="I116" s="34" t="s">
        <v>964</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848</v>
      </c>
      <c r="G117" s="313"/>
      <c r="H117" s="313"/>
      <c r="I117" s="34" t="s">
        <v>964</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42" t="s">
        <v>961</v>
      </c>
      <c r="G118" s="313"/>
      <c r="H118" s="314"/>
      <c r="I118" s="34">
        <v>560</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42" t="s">
        <v>749</v>
      </c>
      <c r="G119" s="313"/>
      <c r="H119" s="312" t="s">
        <v>962</v>
      </c>
      <c r="I119" s="34">
        <v>464</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42" t="s">
        <v>668</v>
      </c>
      <c r="G120" s="313"/>
      <c r="H120" s="313"/>
      <c r="I120" s="34">
        <v>1073</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42" t="s">
        <v>954</v>
      </c>
      <c r="G121" s="313"/>
      <c r="H121" s="313"/>
      <c r="I121" s="34">
        <v>946</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72" t="s">
        <v>843</v>
      </c>
      <c r="G122" s="313"/>
      <c r="H122" s="313"/>
      <c r="I122" s="34">
        <v>813</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72" t="s">
        <v>955</v>
      </c>
      <c r="G123" s="313"/>
      <c r="H123" s="313"/>
      <c r="I123" s="34">
        <v>641</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72" t="s">
        <v>956</v>
      </c>
      <c r="G124" s="313"/>
      <c r="H124" s="313"/>
      <c r="I124" s="34">
        <v>448</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42" t="s">
        <v>845</v>
      </c>
      <c r="G125" s="313"/>
      <c r="H125" s="313"/>
      <c r="I125" s="34">
        <v>572</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957</v>
      </c>
      <c r="G126" s="313"/>
      <c r="H126" s="313"/>
      <c r="I126" s="34">
        <v>504</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958</v>
      </c>
      <c r="G127" s="313"/>
      <c r="H127" s="313"/>
      <c r="I127" s="34">
        <v>486</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72" t="s">
        <v>665</v>
      </c>
      <c r="G128" s="313"/>
      <c r="H128" s="313"/>
      <c r="I128" s="34">
        <v>35</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72" t="s">
        <v>840</v>
      </c>
      <c r="G129" s="313"/>
      <c r="H129" s="313"/>
      <c r="I129" s="34" t="s">
        <v>964</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959</v>
      </c>
      <c r="G130" s="313"/>
      <c r="H130" s="313"/>
      <c r="I130" s="34" t="s">
        <v>964</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960</v>
      </c>
      <c r="G131" s="313"/>
      <c r="H131" s="313"/>
      <c r="I131" s="34" t="s">
        <v>964</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664</v>
      </c>
      <c r="G132" s="313"/>
      <c r="H132" s="313"/>
      <c r="I132" s="34" t="s">
        <v>964</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848</v>
      </c>
      <c r="G133" s="313"/>
      <c r="H133" s="313"/>
      <c r="I133" s="34" t="s">
        <v>964</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42" t="s">
        <v>961</v>
      </c>
      <c r="G134" s="313"/>
      <c r="H134" s="314"/>
      <c r="I134" s="34">
        <v>338</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42" t="s">
        <v>749</v>
      </c>
      <c r="G135" s="313"/>
      <c r="H135" s="312" t="s">
        <v>963</v>
      </c>
      <c r="I135" s="34">
        <v>645</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42" t="s">
        <v>668</v>
      </c>
      <c r="G136" s="313"/>
      <c r="H136" s="313"/>
      <c r="I136" s="34">
        <v>1328</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42" t="s">
        <v>954</v>
      </c>
      <c r="G137" s="313"/>
      <c r="H137" s="313"/>
      <c r="I137" s="34">
        <v>1356</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72" t="s">
        <v>843</v>
      </c>
      <c r="G138" s="313"/>
      <c r="H138" s="313"/>
      <c r="I138" s="34">
        <v>1105</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72" t="s">
        <v>955</v>
      </c>
      <c r="G139" s="313"/>
      <c r="H139" s="313"/>
      <c r="I139" s="34">
        <v>823</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72" t="s">
        <v>956</v>
      </c>
      <c r="G140" s="313"/>
      <c r="H140" s="313"/>
      <c r="I140" s="34">
        <v>542</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42" t="s">
        <v>845</v>
      </c>
      <c r="G141" s="313"/>
      <c r="H141" s="313"/>
      <c r="I141" s="34">
        <v>825</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957</v>
      </c>
      <c r="G142" s="313"/>
      <c r="H142" s="313"/>
      <c r="I142" s="34">
        <v>711</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958</v>
      </c>
      <c r="G143" s="313"/>
      <c r="H143" s="313"/>
      <c r="I143" s="34">
        <v>744</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72" t="s">
        <v>665</v>
      </c>
      <c r="G144" s="313"/>
      <c r="H144" s="313"/>
      <c r="I144" s="34">
        <v>148</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72" t="s">
        <v>840</v>
      </c>
      <c r="G145" s="313"/>
      <c r="H145" s="313"/>
      <c r="I145" s="34" t="s">
        <v>964</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959</v>
      </c>
      <c r="G146" s="313"/>
      <c r="H146" s="313"/>
      <c r="I146" s="34" t="s">
        <v>964</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960</v>
      </c>
      <c r="G147" s="313"/>
      <c r="H147" s="313"/>
      <c r="I147" s="34" t="s">
        <v>964</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664</v>
      </c>
      <c r="G148" s="313"/>
      <c r="H148" s="313"/>
      <c r="I148" s="34" t="s">
        <v>964</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848</v>
      </c>
      <c r="G149" s="313"/>
      <c r="H149" s="313"/>
      <c r="I149" s="34" t="s">
        <v>964</v>
      </c>
      <c r="J149" s="310"/>
      <c r="K149" s="310"/>
      <c r="L149" s="325"/>
      <c r="M149" s="347"/>
      <c r="N149" s="347"/>
      <c r="O149" s="347"/>
      <c r="P149" s="347"/>
      <c r="Q149" s="347"/>
      <c r="R149" s="347"/>
      <c r="S149" s="347"/>
      <c r="T149" s="347"/>
      <c r="U149" s="347"/>
      <c r="V149" s="347"/>
      <c r="W149" s="347"/>
      <c r="X149" s="327"/>
    </row>
    <row r="150" spans="2:24" ht="15" customHeight="1" x14ac:dyDescent="0.3">
      <c r="B150" s="308"/>
      <c r="C150" s="311"/>
      <c r="D150" s="311"/>
      <c r="E150" s="314"/>
      <c r="F150" s="242" t="s">
        <v>961</v>
      </c>
      <c r="G150" s="314"/>
      <c r="H150" s="314"/>
      <c r="I150" s="34">
        <v>488</v>
      </c>
      <c r="J150" s="311"/>
      <c r="K150" s="311"/>
      <c r="L150" s="328"/>
      <c r="M150" s="329"/>
      <c r="N150" s="329"/>
      <c r="O150" s="329"/>
      <c r="P150" s="329"/>
      <c r="Q150" s="329"/>
      <c r="R150" s="329"/>
      <c r="S150" s="329"/>
      <c r="T150" s="329"/>
      <c r="U150" s="329"/>
      <c r="V150" s="329"/>
      <c r="W150" s="329"/>
      <c r="X150" s="330"/>
    </row>
    <row r="151" spans="2:24" ht="15" customHeight="1" x14ac:dyDescent="0.3">
      <c r="B151" s="250" t="s">
        <v>1022</v>
      </c>
      <c r="C151" s="242"/>
      <c r="D151" s="272"/>
      <c r="E151" s="242"/>
      <c r="F151" s="272"/>
      <c r="G151" s="242"/>
      <c r="H151" s="242"/>
      <c r="I151" s="272"/>
      <c r="J151" s="221" t="s">
        <v>264</v>
      </c>
      <c r="K151" s="221" t="s">
        <v>965</v>
      </c>
      <c r="L151" s="288" t="s">
        <v>1023</v>
      </c>
      <c r="M151" s="289"/>
      <c r="N151" s="289"/>
      <c r="O151" s="289"/>
      <c r="P151" s="289"/>
      <c r="Q151" s="289"/>
      <c r="R151" s="289"/>
      <c r="S151" s="289"/>
      <c r="T151" s="289"/>
      <c r="U151" s="289"/>
      <c r="V151" s="289"/>
      <c r="W151" s="289"/>
      <c r="X151" s="290"/>
    </row>
    <row r="152" spans="2:24" ht="15" customHeight="1" x14ac:dyDescent="0.3">
      <c r="B152" s="88" t="s">
        <v>1024</v>
      </c>
      <c r="C152" s="242"/>
      <c r="D152" s="272"/>
      <c r="E152" s="242"/>
      <c r="F152" s="272"/>
      <c r="G152" s="242"/>
      <c r="H152" s="242"/>
      <c r="I152" s="272"/>
      <c r="J152" s="221" t="s">
        <v>256</v>
      </c>
      <c r="K152" s="221"/>
      <c r="L152" s="288" t="s">
        <v>1025</v>
      </c>
      <c r="M152" s="289"/>
      <c r="N152" s="289"/>
      <c r="O152" s="289"/>
      <c r="P152" s="289"/>
      <c r="Q152" s="289"/>
      <c r="R152" s="289"/>
      <c r="S152" s="289"/>
      <c r="T152" s="289"/>
      <c r="U152" s="289"/>
      <c r="V152" s="289"/>
      <c r="W152" s="289"/>
      <c r="X152" s="290"/>
    </row>
    <row r="153" spans="2:24" ht="15" customHeight="1" x14ac:dyDescent="0.3">
      <c r="B153" s="250" t="s">
        <v>1026</v>
      </c>
      <c r="C153" s="242"/>
      <c r="D153" s="272"/>
      <c r="E153" s="242"/>
      <c r="F153" s="272"/>
      <c r="G153" s="242"/>
      <c r="H153" s="242"/>
      <c r="I153" s="272"/>
      <c r="J153" s="221" t="s">
        <v>264</v>
      </c>
      <c r="K153" s="221"/>
      <c r="L153" s="288" t="s">
        <v>1027</v>
      </c>
      <c r="M153" s="289"/>
      <c r="N153" s="289"/>
      <c r="O153" s="289"/>
      <c r="P153" s="289"/>
      <c r="Q153" s="289"/>
      <c r="R153" s="289"/>
      <c r="S153" s="289"/>
      <c r="T153" s="289"/>
      <c r="U153" s="289"/>
      <c r="V153" s="289"/>
      <c r="W153" s="289"/>
      <c r="X153" s="290"/>
    </row>
    <row r="154" spans="2:24" ht="15" customHeight="1" x14ac:dyDescent="0.3">
      <c r="B154" s="306" t="s">
        <v>1028</v>
      </c>
      <c r="C154" s="309" t="s">
        <v>949</v>
      </c>
      <c r="D154" s="309" t="s">
        <v>950</v>
      </c>
      <c r="E154" s="312" t="s">
        <v>657</v>
      </c>
      <c r="F154" s="242" t="s">
        <v>749</v>
      </c>
      <c r="G154" s="312" t="s">
        <v>951</v>
      </c>
      <c r="H154" s="312" t="s">
        <v>952</v>
      </c>
      <c r="I154" s="33">
        <v>1298</v>
      </c>
      <c r="J154" s="309" t="s">
        <v>256</v>
      </c>
      <c r="K154" s="309" t="s">
        <v>265</v>
      </c>
      <c r="L154" s="322" t="s">
        <v>953</v>
      </c>
      <c r="M154" s="323"/>
      <c r="N154" s="323"/>
      <c r="O154" s="323"/>
      <c r="P154" s="323"/>
      <c r="Q154" s="323"/>
      <c r="R154" s="323"/>
      <c r="S154" s="323"/>
      <c r="T154" s="323"/>
      <c r="U154" s="323"/>
      <c r="V154" s="323"/>
      <c r="W154" s="323"/>
      <c r="X154" s="324"/>
    </row>
    <row r="155" spans="2:24" ht="15" customHeight="1" x14ac:dyDescent="0.3">
      <c r="B155" s="307"/>
      <c r="C155" s="310"/>
      <c r="D155" s="310"/>
      <c r="E155" s="313"/>
      <c r="F155" s="242" t="s">
        <v>664</v>
      </c>
      <c r="G155" s="313"/>
      <c r="H155" s="313"/>
      <c r="I155" s="33">
        <v>1493</v>
      </c>
      <c r="J155" s="310"/>
      <c r="K155" s="310"/>
      <c r="L155" s="325"/>
      <c r="M155" s="326"/>
      <c r="N155" s="326"/>
      <c r="O155" s="326"/>
      <c r="P155" s="326"/>
      <c r="Q155" s="326"/>
      <c r="R155" s="326"/>
      <c r="S155" s="326"/>
      <c r="T155" s="326"/>
      <c r="U155" s="326"/>
      <c r="V155" s="326"/>
      <c r="W155" s="326"/>
      <c r="X155" s="327"/>
    </row>
    <row r="156" spans="2:24" ht="15" customHeight="1" x14ac:dyDescent="0.3">
      <c r="B156" s="307"/>
      <c r="C156" s="310"/>
      <c r="D156" s="310"/>
      <c r="E156" s="313"/>
      <c r="F156" s="242" t="s">
        <v>668</v>
      </c>
      <c r="G156" s="313"/>
      <c r="H156" s="313"/>
      <c r="I156" s="34">
        <v>1206</v>
      </c>
      <c r="J156" s="310"/>
      <c r="K156" s="310"/>
      <c r="L156" s="325"/>
      <c r="M156" s="326"/>
      <c r="N156" s="326"/>
      <c r="O156" s="326"/>
      <c r="P156" s="326"/>
      <c r="Q156" s="326"/>
      <c r="R156" s="326"/>
      <c r="S156" s="326"/>
      <c r="T156" s="326"/>
      <c r="U156" s="326"/>
      <c r="V156" s="326"/>
      <c r="W156" s="326"/>
      <c r="X156" s="327"/>
    </row>
    <row r="157" spans="2:24" ht="15" customHeight="1" x14ac:dyDescent="0.3">
      <c r="B157" s="307"/>
      <c r="C157" s="310"/>
      <c r="D157" s="310"/>
      <c r="E157" s="313"/>
      <c r="F157" s="272" t="s">
        <v>954</v>
      </c>
      <c r="G157" s="313"/>
      <c r="H157" s="313"/>
      <c r="I157" s="34">
        <v>1084</v>
      </c>
      <c r="J157" s="310"/>
      <c r="K157" s="310"/>
      <c r="L157" s="325"/>
      <c r="M157" s="326"/>
      <c r="N157" s="326"/>
      <c r="O157" s="326"/>
      <c r="P157" s="326"/>
      <c r="Q157" s="326"/>
      <c r="R157" s="326"/>
      <c r="S157" s="326"/>
      <c r="T157" s="326"/>
      <c r="U157" s="326"/>
      <c r="V157" s="326"/>
      <c r="W157" s="326"/>
      <c r="X157" s="327"/>
    </row>
    <row r="158" spans="2:24" ht="15" customHeight="1" x14ac:dyDescent="0.3">
      <c r="B158" s="307"/>
      <c r="C158" s="310"/>
      <c r="D158" s="310"/>
      <c r="E158" s="313"/>
      <c r="F158" s="272" t="s">
        <v>843</v>
      </c>
      <c r="G158" s="313"/>
      <c r="H158" s="313"/>
      <c r="I158" s="34">
        <v>1365</v>
      </c>
      <c r="J158" s="310"/>
      <c r="K158" s="310"/>
      <c r="L158" s="325"/>
      <c r="M158" s="326"/>
      <c r="N158" s="326"/>
      <c r="O158" s="326"/>
      <c r="P158" s="326"/>
      <c r="Q158" s="326"/>
      <c r="R158" s="326"/>
      <c r="S158" s="326"/>
      <c r="T158" s="326"/>
      <c r="U158" s="326"/>
      <c r="V158" s="326"/>
      <c r="W158" s="326"/>
      <c r="X158" s="327"/>
    </row>
    <row r="159" spans="2:24" ht="15" customHeight="1" x14ac:dyDescent="0.3">
      <c r="B159" s="307"/>
      <c r="C159" s="310"/>
      <c r="D159" s="310"/>
      <c r="E159" s="313"/>
      <c r="F159" s="272" t="s">
        <v>848</v>
      </c>
      <c r="G159" s="313"/>
      <c r="H159" s="313"/>
      <c r="I159" s="34">
        <v>1521</v>
      </c>
      <c r="J159" s="310"/>
      <c r="K159" s="310"/>
      <c r="L159" s="325"/>
      <c r="M159" s="326"/>
      <c r="N159" s="326"/>
      <c r="O159" s="326"/>
      <c r="P159" s="326"/>
      <c r="Q159" s="326"/>
      <c r="R159" s="326"/>
      <c r="S159" s="326"/>
      <c r="T159" s="326"/>
      <c r="U159" s="326"/>
      <c r="V159" s="326"/>
      <c r="W159" s="326"/>
      <c r="X159" s="327"/>
    </row>
    <row r="160" spans="2:24" ht="15" customHeight="1" x14ac:dyDescent="0.3">
      <c r="B160" s="307"/>
      <c r="C160" s="310"/>
      <c r="D160" s="310"/>
      <c r="E160" s="313"/>
      <c r="F160" s="242" t="s">
        <v>955</v>
      </c>
      <c r="G160" s="313"/>
      <c r="H160" s="313"/>
      <c r="I160" s="33">
        <v>1457</v>
      </c>
      <c r="J160" s="310"/>
      <c r="K160" s="310"/>
      <c r="L160" s="325"/>
      <c r="M160" s="326"/>
      <c r="N160" s="326"/>
      <c r="O160" s="326"/>
      <c r="P160" s="326"/>
      <c r="Q160" s="326"/>
      <c r="R160" s="326"/>
      <c r="S160" s="326"/>
      <c r="T160" s="326"/>
      <c r="U160" s="326"/>
      <c r="V160" s="326"/>
      <c r="W160" s="326"/>
      <c r="X160" s="327"/>
    </row>
    <row r="161" spans="2:24" ht="15" customHeight="1" x14ac:dyDescent="0.3">
      <c r="B161" s="307"/>
      <c r="C161" s="310"/>
      <c r="D161" s="310"/>
      <c r="E161" s="313"/>
      <c r="F161" s="272" t="s">
        <v>956</v>
      </c>
      <c r="G161" s="313"/>
      <c r="H161" s="313"/>
      <c r="I161" s="34">
        <v>1250</v>
      </c>
      <c r="J161" s="310"/>
      <c r="K161" s="310"/>
      <c r="L161" s="325"/>
      <c r="M161" s="326"/>
      <c r="N161" s="326"/>
      <c r="O161" s="326"/>
      <c r="P161" s="326"/>
      <c r="Q161" s="326"/>
      <c r="R161" s="326"/>
      <c r="S161" s="326"/>
      <c r="T161" s="326"/>
      <c r="U161" s="326"/>
      <c r="V161" s="326"/>
      <c r="W161" s="326"/>
      <c r="X161" s="327"/>
    </row>
    <row r="162" spans="2:24" ht="15" customHeight="1" x14ac:dyDescent="0.3">
      <c r="B162" s="307"/>
      <c r="C162" s="310"/>
      <c r="D162" s="310"/>
      <c r="E162" s="313"/>
      <c r="F162" s="272" t="s">
        <v>845</v>
      </c>
      <c r="G162" s="313"/>
      <c r="H162" s="313"/>
      <c r="I162" s="34">
        <v>1040</v>
      </c>
      <c r="J162" s="310"/>
      <c r="K162" s="310"/>
      <c r="L162" s="325"/>
      <c r="M162" s="326"/>
      <c r="N162" s="326"/>
      <c r="O162" s="326"/>
      <c r="P162" s="326"/>
      <c r="Q162" s="326"/>
      <c r="R162" s="326"/>
      <c r="S162" s="326"/>
      <c r="T162" s="326"/>
      <c r="U162" s="326"/>
      <c r="V162" s="326"/>
      <c r="W162" s="326"/>
      <c r="X162" s="327"/>
    </row>
    <row r="163" spans="2:24" ht="15" customHeight="1" x14ac:dyDescent="0.3">
      <c r="B163" s="307"/>
      <c r="C163" s="310"/>
      <c r="D163" s="310"/>
      <c r="E163" s="313"/>
      <c r="F163" s="272" t="s">
        <v>957</v>
      </c>
      <c r="G163" s="313"/>
      <c r="H163" s="313"/>
      <c r="I163" s="34">
        <v>1255</v>
      </c>
      <c r="J163" s="310"/>
      <c r="K163" s="310"/>
      <c r="L163" s="325"/>
      <c r="M163" s="326"/>
      <c r="N163" s="326"/>
      <c r="O163" s="326"/>
      <c r="P163" s="326"/>
      <c r="Q163" s="326"/>
      <c r="R163" s="326"/>
      <c r="S163" s="326"/>
      <c r="T163" s="326"/>
      <c r="U163" s="326"/>
      <c r="V163" s="326"/>
      <c r="W163" s="326"/>
      <c r="X163" s="327"/>
    </row>
    <row r="164" spans="2:24" ht="15" customHeight="1" x14ac:dyDescent="0.3">
      <c r="B164" s="307"/>
      <c r="C164" s="310"/>
      <c r="D164" s="310"/>
      <c r="E164" s="313"/>
      <c r="F164" s="272" t="s">
        <v>958</v>
      </c>
      <c r="G164" s="313"/>
      <c r="H164" s="313"/>
      <c r="I164" s="34">
        <v>1172</v>
      </c>
      <c r="J164" s="310"/>
      <c r="K164" s="310"/>
      <c r="L164" s="325"/>
      <c r="M164" s="326"/>
      <c r="N164" s="326"/>
      <c r="O164" s="326"/>
      <c r="P164" s="326"/>
      <c r="Q164" s="326"/>
      <c r="R164" s="326"/>
      <c r="S164" s="326"/>
      <c r="T164" s="326"/>
      <c r="U164" s="326"/>
      <c r="V164" s="326"/>
      <c r="W164" s="326"/>
      <c r="X164" s="327"/>
    </row>
    <row r="165" spans="2:24" ht="15" customHeight="1" x14ac:dyDescent="0.3">
      <c r="B165" s="307"/>
      <c r="C165" s="310"/>
      <c r="D165" s="310"/>
      <c r="E165" s="313"/>
      <c r="F165" s="272" t="s">
        <v>665</v>
      </c>
      <c r="G165" s="313"/>
      <c r="H165" s="313"/>
      <c r="I165" s="34">
        <v>1277</v>
      </c>
      <c r="J165" s="310"/>
      <c r="K165" s="310"/>
      <c r="L165" s="325"/>
      <c r="M165" s="326"/>
      <c r="N165" s="326"/>
      <c r="O165" s="326"/>
      <c r="P165" s="326"/>
      <c r="Q165" s="326"/>
      <c r="R165" s="326"/>
      <c r="S165" s="326"/>
      <c r="T165" s="326"/>
      <c r="U165" s="326"/>
      <c r="V165" s="326"/>
      <c r="W165" s="326"/>
      <c r="X165" s="327"/>
    </row>
    <row r="166" spans="2:24" ht="15" customHeight="1" x14ac:dyDescent="0.3">
      <c r="B166" s="307"/>
      <c r="C166" s="310"/>
      <c r="D166" s="310"/>
      <c r="E166" s="313"/>
      <c r="F166" s="272" t="s">
        <v>840</v>
      </c>
      <c r="G166" s="313"/>
      <c r="H166" s="313"/>
      <c r="I166" s="34">
        <v>785</v>
      </c>
      <c r="J166" s="310"/>
      <c r="K166" s="310"/>
      <c r="L166" s="325"/>
      <c r="M166" s="326"/>
      <c r="N166" s="326"/>
      <c r="O166" s="326"/>
      <c r="P166" s="326"/>
      <c r="Q166" s="326"/>
      <c r="R166" s="326"/>
      <c r="S166" s="326"/>
      <c r="T166" s="326"/>
      <c r="U166" s="326"/>
      <c r="V166" s="326"/>
      <c r="W166" s="326"/>
      <c r="X166" s="327"/>
    </row>
    <row r="167" spans="2:24" ht="15" customHeight="1" x14ac:dyDescent="0.3">
      <c r="B167" s="307"/>
      <c r="C167" s="310"/>
      <c r="D167" s="310"/>
      <c r="E167" s="313"/>
      <c r="F167" s="272" t="s">
        <v>959</v>
      </c>
      <c r="G167" s="313"/>
      <c r="H167" s="313"/>
      <c r="I167" s="34">
        <v>849</v>
      </c>
      <c r="J167" s="310"/>
      <c r="K167" s="310"/>
      <c r="L167" s="325"/>
      <c r="M167" s="326"/>
      <c r="N167" s="326"/>
      <c r="O167" s="326"/>
      <c r="P167" s="326"/>
      <c r="Q167" s="326"/>
      <c r="R167" s="326"/>
      <c r="S167" s="326"/>
      <c r="T167" s="326"/>
      <c r="U167" s="326"/>
      <c r="V167" s="326"/>
      <c r="W167" s="326"/>
      <c r="X167" s="327"/>
    </row>
    <row r="168" spans="2:24" ht="15" customHeight="1" x14ac:dyDescent="0.3">
      <c r="B168" s="307"/>
      <c r="C168" s="310"/>
      <c r="D168" s="310"/>
      <c r="E168" s="313"/>
      <c r="F168" s="272" t="s">
        <v>960</v>
      </c>
      <c r="G168" s="313"/>
      <c r="H168" s="313"/>
      <c r="I168" s="34">
        <v>1322</v>
      </c>
      <c r="J168" s="310"/>
      <c r="K168" s="310"/>
      <c r="L168" s="325"/>
      <c r="M168" s="326"/>
      <c r="N168" s="326"/>
      <c r="O168" s="326"/>
      <c r="P168" s="326"/>
      <c r="Q168" s="326"/>
      <c r="R168" s="326"/>
      <c r="S168" s="326"/>
      <c r="T168" s="326"/>
      <c r="U168" s="326"/>
      <c r="V168" s="326"/>
      <c r="W168" s="326"/>
      <c r="X168" s="327"/>
    </row>
    <row r="169" spans="2:24" ht="28.8" x14ac:dyDescent="0.3">
      <c r="B169" s="307"/>
      <c r="C169" s="310"/>
      <c r="D169" s="310"/>
      <c r="E169" s="313"/>
      <c r="F169" s="242" t="s">
        <v>961</v>
      </c>
      <c r="G169" s="313"/>
      <c r="H169" s="314"/>
      <c r="I169" s="34">
        <v>1251</v>
      </c>
      <c r="J169" s="310"/>
      <c r="K169" s="310"/>
      <c r="L169" s="325"/>
      <c r="M169" s="326"/>
      <c r="N169" s="326"/>
      <c r="O169" s="326"/>
      <c r="P169" s="326"/>
      <c r="Q169" s="326"/>
      <c r="R169" s="326"/>
      <c r="S169" s="326"/>
      <c r="T169" s="326"/>
      <c r="U169" s="326"/>
      <c r="V169" s="326"/>
      <c r="W169" s="326"/>
      <c r="X169" s="327"/>
    </row>
    <row r="170" spans="2:24" ht="15" customHeight="1" x14ac:dyDescent="0.3">
      <c r="B170" s="307"/>
      <c r="C170" s="310"/>
      <c r="D170" s="310"/>
      <c r="E170" s="313"/>
      <c r="F170" s="242" t="s">
        <v>749</v>
      </c>
      <c r="G170" s="313"/>
      <c r="H170" s="312" t="s">
        <v>962</v>
      </c>
      <c r="I170" s="34">
        <v>1529</v>
      </c>
      <c r="J170" s="310"/>
      <c r="K170" s="310"/>
      <c r="L170" s="325"/>
      <c r="M170" s="326"/>
      <c r="N170" s="326"/>
      <c r="O170" s="326"/>
      <c r="P170" s="326"/>
      <c r="Q170" s="326"/>
      <c r="R170" s="326"/>
      <c r="S170" s="326"/>
      <c r="T170" s="326"/>
      <c r="U170" s="326"/>
      <c r="V170" s="326"/>
      <c r="W170" s="326"/>
      <c r="X170" s="327"/>
    </row>
    <row r="171" spans="2:24" ht="15" customHeight="1" x14ac:dyDescent="0.3">
      <c r="B171" s="307"/>
      <c r="C171" s="310"/>
      <c r="D171" s="310"/>
      <c r="E171" s="313"/>
      <c r="F171" s="242" t="s">
        <v>664</v>
      </c>
      <c r="G171" s="313"/>
      <c r="H171" s="313"/>
      <c r="I171" s="34">
        <v>1754</v>
      </c>
      <c r="J171" s="310"/>
      <c r="K171" s="310"/>
      <c r="L171" s="325"/>
      <c r="M171" s="326"/>
      <c r="N171" s="326"/>
      <c r="O171" s="326"/>
      <c r="P171" s="326"/>
      <c r="Q171" s="326"/>
      <c r="R171" s="326"/>
      <c r="S171" s="326"/>
      <c r="T171" s="326"/>
      <c r="U171" s="326"/>
      <c r="V171" s="326"/>
      <c r="W171" s="326"/>
      <c r="X171" s="327"/>
    </row>
    <row r="172" spans="2:24" ht="15" customHeight="1" x14ac:dyDescent="0.3">
      <c r="B172" s="307"/>
      <c r="C172" s="310"/>
      <c r="D172" s="310"/>
      <c r="E172" s="313"/>
      <c r="F172" s="242" t="s">
        <v>668</v>
      </c>
      <c r="G172" s="313"/>
      <c r="H172" s="313"/>
      <c r="I172" s="34">
        <v>1430</v>
      </c>
      <c r="J172" s="310"/>
      <c r="K172" s="310"/>
      <c r="L172" s="325"/>
      <c r="M172" s="326"/>
      <c r="N172" s="326"/>
      <c r="O172" s="326"/>
      <c r="P172" s="326"/>
      <c r="Q172" s="326"/>
      <c r="R172" s="326"/>
      <c r="S172" s="326"/>
      <c r="T172" s="326"/>
      <c r="U172" s="326"/>
      <c r="V172" s="326"/>
      <c r="W172" s="326"/>
      <c r="X172" s="327"/>
    </row>
    <row r="173" spans="2:24" ht="15" customHeight="1" x14ac:dyDescent="0.3">
      <c r="B173" s="307"/>
      <c r="C173" s="310"/>
      <c r="D173" s="310"/>
      <c r="E173" s="313"/>
      <c r="F173" s="272" t="s">
        <v>954</v>
      </c>
      <c r="G173" s="313"/>
      <c r="H173" s="313"/>
      <c r="I173" s="34">
        <v>940</v>
      </c>
      <c r="J173" s="310"/>
      <c r="K173" s="310"/>
      <c r="L173" s="325"/>
      <c r="M173" s="326"/>
      <c r="N173" s="326"/>
      <c r="O173" s="326"/>
      <c r="P173" s="326"/>
      <c r="Q173" s="326"/>
      <c r="R173" s="326"/>
      <c r="S173" s="326"/>
      <c r="T173" s="326"/>
      <c r="U173" s="326"/>
      <c r="V173" s="326"/>
      <c r="W173" s="326"/>
      <c r="X173" s="327"/>
    </row>
    <row r="174" spans="2:24" ht="15" customHeight="1" x14ac:dyDescent="0.3">
      <c r="B174" s="307"/>
      <c r="C174" s="310"/>
      <c r="D174" s="310"/>
      <c r="E174" s="313"/>
      <c r="F174" s="272" t="s">
        <v>843</v>
      </c>
      <c r="G174" s="313"/>
      <c r="H174" s="313"/>
      <c r="I174" s="34">
        <v>1464</v>
      </c>
      <c r="J174" s="310"/>
      <c r="K174" s="310"/>
      <c r="L174" s="325"/>
      <c r="M174" s="326"/>
      <c r="N174" s="326"/>
      <c r="O174" s="326"/>
      <c r="P174" s="326"/>
      <c r="Q174" s="326"/>
      <c r="R174" s="326"/>
      <c r="S174" s="326"/>
      <c r="T174" s="326"/>
      <c r="U174" s="326"/>
      <c r="V174" s="326"/>
      <c r="W174" s="326"/>
      <c r="X174" s="327"/>
    </row>
    <row r="175" spans="2:24" ht="15" customHeight="1" x14ac:dyDescent="0.3">
      <c r="B175" s="307"/>
      <c r="C175" s="310"/>
      <c r="D175" s="310"/>
      <c r="E175" s="313"/>
      <c r="F175" s="272" t="s">
        <v>848</v>
      </c>
      <c r="G175" s="313"/>
      <c r="H175" s="313"/>
      <c r="I175" s="34">
        <v>1846</v>
      </c>
      <c r="J175" s="310"/>
      <c r="K175" s="310"/>
      <c r="L175" s="325"/>
      <c r="M175" s="326"/>
      <c r="N175" s="326"/>
      <c r="O175" s="326"/>
      <c r="P175" s="326"/>
      <c r="Q175" s="326"/>
      <c r="R175" s="326"/>
      <c r="S175" s="326"/>
      <c r="T175" s="326"/>
      <c r="U175" s="326"/>
      <c r="V175" s="326"/>
      <c r="W175" s="326"/>
      <c r="X175" s="327"/>
    </row>
    <row r="176" spans="2:24" ht="15" customHeight="1" x14ac:dyDescent="0.3">
      <c r="B176" s="307"/>
      <c r="C176" s="310"/>
      <c r="D176" s="310"/>
      <c r="E176" s="313"/>
      <c r="F176" s="242" t="s">
        <v>955</v>
      </c>
      <c r="G176" s="313"/>
      <c r="H176" s="313"/>
      <c r="I176" s="34">
        <v>1748</v>
      </c>
      <c r="J176" s="310"/>
      <c r="K176" s="310"/>
      <c r="L176" s="325"/>
      <c r="M176" s="326"/>
      <c r="N176" s="326"/>
      <c r="O176" s="326"/>
      <c r="P176" s="326"/>
      <c r="Q176" s="326"/>
      <c r="R176" s="326"/>
      <c r="S176" s="326"/>
      <c r="T176" s="326"/>
      <c r="U176" s="326"/>
      <c r="V176" s="326"/>
      <c r="W176" s="326"/>
      <c r="X176" s="327"/>
    </row>
    <row r="177" spans="2:24" x14ac:dyDescent="0.3">
      <c r="B177" s="307"/>
      <c r="C177" s="310"/>
      <c r="D177" s="310"/>
      <c r="E177" s="313"/>
      <c r="F177" s="272" t="s">
        <v>956</v>
      </c>
      <c r="G177" s="313"/>
      <c r="H177" s="313"/>
      <c r="I177" s="34">
        <v>1435</v>
      </c>
      <c r="J177" s="310"/>
      <c r="K177" s="310"/>
      <c r="L177" s="325"/>
      <c r="M177" s="326"/>
      <c r="N177" s="326"/>
      <c r="O177" s="326"/>
      <c r="P177" s="326"/>
      <c r="Q177" s="326"/>
      <c r="R177" s="326"/>
      <c r="S177" s="326"/>
      <c r="T177" s="326"/>
      <c r="U177" s="326"/>
      <c r="V177" s="326"/>
      <c r="W177" s="326"/>
      <c r="X177" s="327"/>
    </row>
    <row r="178" spans="2:24" x14ac:dyDescent="0.3">
      <c r="B178" s="307"/>
      <c r="C178" s="310"/>
      <c r="D178" s="310"/>
      <c r="E178" s="313"/>
      <c r="F178" s="272" t="s">
        <v>845</v>
      </c>
      <c r="G178" s="313"/>
      <c r="H178" s="313"/>
      <c r="I178" s="34">
        <v>1324</v>
      </c>
      <c r="J178" s="310"/>
      <c r="K178" s="310"/>
      <c r="L178" s="325"/>
      <c r="M178" s="326"/>
      <c r="N178" s="326"/>
      <c r="O178" s="326"/>
      <c r="P178" s="326"/>
      <c r="Q178" s="326"/>
      <c r="R178" s="326"/>
      <c r="S178" s="326"/>
      <c r="T178" s="326"/>
      <c r="U178" s="326"/>
      <c r="V178" s="326"/>
      <c r="W178" s="326"/>
      <c r="X178" s="327"/>
    </row>
    <row r="179" spans="2:24" x14ac:dyDescent="0.3">
      <c r="B179" s="307"/>
      <c r="C179" s="310"/>
      <c r="D179" s="310"/>
      <c r="E179" s="313"/>
      <c r="F179" s="272" t="s">
        <v>957</v>
      </c>
      <c r="G179" s="313"/>
      <c r="H179" s="313"/>
      <c r="I179" s="34">
        <v>1523</v>
      </c>
      <c r="J179" s="310"/>
      <c r="K179" s="310"/>
      <c r="L179" s="325"/>
      <c r="M179" s="326"/>
      <c r="N179" s="326"/>
      <c r="O179" s="326"/>
      <c r="P179" s="326"/>
      <c r="Q179" s="326"/>
      <c r="R179" s="326"/>
      <c r="S179" s="326"/>
      <c r="T179" s="326"/>
      <c r="U179" s="326"/>
      <c r="V179" s="326"/>
      <c r="W179" s="326"/>
      <c r="X179" s="327"/>
    </row>
    <row r="180" spans="2:24" ht="15" customHeight="1" x14ac:dyDescent="0.3">
      <c r="B180" s="307"/>
      <c r="C180" s="310"/>
      <c r="D180" s="310"/>
      <c r="E180" s="313"/>
      <c r="F180" s="272" t="s">
        <v>958</v>
      </c>
      <c r="G180" s="313"/>
      <c r="H180" s="313"/>
      <c r="I180" s="34">
        <v>1471</v>
      </c>
      <c r="J180" s="310"/>
      <c r="K180" s="310"/>
      <c r="L180" s="325"/>
      <c r="M180" s="326"/>
      <c r="N180" s="326"/>
      <c r="O180" s="326"/>
      <c r="P180" s="326"/>
      <c r="Q180" s="326"/>
      <c r="R180" s="326"/>
      <c r="S180" s="326"/>
      <c r="T180" s="326"/>
      <c r="U180" s="326"/>
      <c r="V180" s="326"/>
      <c r="W180" s="326"/>
      <c r="X180" s="327"/>
    </row>
    <row r="181" spans="2:24" ht="15" customHeight="1" x14ac:dyDescent="0.3">
      <c r="B181" s="307"/>
      <c r="C181" s="310"/>
      <c r="D181" s="310"/>
      <c r="E181" s="313"/>
      <c r="F181" s="272" t="s">
        <v>665</v>
      </c>
      <c r="G181" s="313"/>
      <c r="H181" s="313"/>
      <c r="I181" s="34">
        <v>1589</v>
      </c>
      <c r="J181" s="310"/>
      <c r="K181" s="310"/>
      <c r="L181" s="325"/>
      <c r="M181" s="326"/>
      <c r="N181" s="326"/>
      <c r="O181" s="326"/>
      <c r="P181" s="326"/>
      <c r="Q181" s="326"/>
      <c r="R181" s="326"/>
      <c r="S181" s="326"/>
      <c r="T181" s="326"/>
      <c r="U181" s="326"/>
      <c r="V181" s="326"/>
      <c r="W181" s="326"/>
      <c r="X181" s="327"/>
    </row>
    <row r="182" spans="2:24" ht="15" customHeight="1" x14ac:dyDescent="0.3">
      <c r="B182" s="307"/>
      <c r="C182" s="310"/>
      <c r="D182" s="310"/>
      <c r="E182" s="313"/>
      <c r="F182" s="272" t="s">
        <v>840</v>
      </c>
      <c r="G182" s="313"/>
      <c r="H182" s="313"/>
      <c r="I182" s="34">
        <v>1224</v>
      </c>
      <c r="J182" s="310"/>
      <c r="K182" s="310"/>
      <c r="L182" s="325"/>
      <c r="M182" s="326"/>
      <c r="N182" s="326"/>
      <c r="O182" s="326"/>
      <c r="P182" s="326"/>
      <c r="Q182" s="326"/>
      <c r="R182" s="326"/>
      <c r="S182" s="326"/>
      <c r="T182" s="326"/>
      <c r="U182" s="326"/>
      <c r="V182" s="326"/>
      <c r="W182" s="326"/>
      <c r="X182" s="327"/>
    </row>
    <row r="183" spans="2:24" ht="15" customHeight="1" x14ac:dyDescent="0.3">
      <c r="B183" s="307"/>
      <c r="C183" s="310"/>
      <c r="D183" s="310"/>
      <c r="E183" s="313"/>
      <c r="F183" s="272" t="s">
        <v>959</v>
      </c>
      <c r="G183" s="313"/>
      <c r="H183" s="313"/>
      <c r="I183" s="34">
        <v>1275</v>
      </c>
      <c r="J183" s="310"/>
      <c r="K183" s="310"/>
      <c r="L183" s="325"/>
      <c r="M183" s="326"/>
      <c r="N183" s="326"/>
      <c r="O183" s="326"/>
      <c r="P183" s="326"/>
      <c r="Q183" s="326"/>
      <c r="R183" s="326"/>
      <c r="S183" s="326"/>
      <c r="T183" s="326"/>
      <c r="U183" s="326"/>
      <c r="V183" s="326"/>
      <c r="W183" s="326"/>
      <c r="X183" s="327"/>
    </row>
    <row r="184" spans="2:24" x14ac:dyDescent="0.3">
      <c r="B184" s="307"/>
      <c r="C184" s="310"/>
      <c r="D184" s="310"/>
      <c r="E184" s="313"/>
      <c r="F184" s="272" t="s">
        <v>960</v>
      </c>
      <c r="G184" s="313"/>
      <c r="H184" s="313"/>
      <c r="I184" s="34">
        <v>1873</v>
      </c>
      <c r="J184" s="310"/>
      <c r="K184" s="310"/>
      <c r="L184" s="325"/>
      <c r="M184" s="326"/>
      <c r="N184" s="326"/>
      <c r="O184" s="326"/>
      <c r="P184" s="326"/>
      <c r="Q184" s="326"/>
      <c r="R184" s="326"/>
      <c r="S184" s="326"/>
      <c r="T184" s="326"/>
      <c r="U184" s="326"/>
      <c r="V184" s="326"/>
      <c r="W184" s="326"/>
      <c r="X184" s="327"/>
    </row>
    <row r="185" spans="2:24" ht="28.8" x14ac:dyDescent="0.3">
      <c r="B185" s="307"/>
      <c r="C185" s="310"/>
      <c r="D185" s="310"/>
      <c r="E185" s="313"/>
      <c r="F185" s="242" t="s">
        <v>961</v>
      </c>
      <c r="G185" s="313"/>
      <c r="H185" s="314"/>
      <c r="I185" s="34">
        <v>1555</v>
      </c>
      <c r="J185" s="310"/>
      <c r="K185" s="310"/>
      <c r="L185" s="325"/>
      <c r="M185" s="326"/>
      <c r="N185" s="326"/>
      <c r="O185" s="326"/>
      <c r="P185" s="326"/>
      <c r="Q185" s="326"/>
      <c r="R185" s="326"/>
      <c r="S185" s="326"/>
      <c r="T185" s="326"/>
      <c r="U185" s="326"/>
      <c r="V185" s="326"/>
      <c r="W185" s="326"/>
      <c r="X185" s="327"/>
    </row>
    <row r="186" spans="2:24" ht="15" customHeight="1" x14ac:dyDescent="0.3">
      <c r="B186" s="307"/>
      <c r="C186" s="310"/>
      <c r="D186" s="310"/>
      <c r="E186" s="313"/>
      <c r="F186" s="242" t="s">
        <v>749</v>
      </c>
      <c r="G186" s="313"/>
      <c r="H186" s="312" t="s">
        <v>963</v>
      </c>
      <c r="I186" s="34">
        <v>1351</v>
      </c>
      <c r="J186" s="310"/>
      <c r="K186" s="310"/>
      <c r="L186" s="325"/>
      <c r="M186" s="326"/>
      <c r="N186" s="326"/>
      <c r="O186" s="326"/>
      <c r="P186" s="326"/>
      <c r="Q186" s="326"/>
      <c r="R186" s="326"/>
      <c r="S186" s="326"/>
      <c r="T186" s="326"/>
      <c r="U186" s="326"/>
      <c r="V186" s="326"/>
      <c r="W186" s="326"/>
      <c r="X186" s="327"/>
    </row>
    <row r="187" spans="2:24" ht="15" customHeight="1" x14ac:dyDescent="0.3">
      <c r="B187" s="307"/>
      <c r="C187" s="310"/>
      <c r="D187" s="310"/>
      <c r="E187" s="313"/>
      <c r="F187" s="242" t="s">
        <v>664</v>
      </c>
      <c r="G187" s="313"/>
      <c r="H187" s="313"/>
      <c r="I187" s="34">
        <v>1601</v>
      </c>
      <c r="J187" s="310"/>
      <c r="K187" s="310"/>
      <c r="L187" s="325"/>
      <c r="M187" s="326"/>
      <c r="N187" s="326"/>
      <c r="O187" s="326"/>
      <c r="P187" s="326"/>
      <c r="Q187" s="326"/>
      <c r="R187" s="326"/>
      <c r="S187" s="326"/>
      <c r="T187" s="326"/>
      <c r="U187" s="326"/>
      <c r="V187" s="326"/>
      <c r="W187" s="326"/>
      <c r="X187" s="327"/>
    </row>
    <row r="188" spans="2:24" ht="15" customHeight="1" x14ac:dyDescent="0.3">
      <c r="B188" s="307"/>
      <c r="C188" s="310"/>
      <c r="D188" s="310"/>
      <c r="E188" s="313"/>
      <c r="F188" s="242" t="s">
        <v>668</v>
      </c>
      <c r="G188" s="313"/>
      <c r="H188" s="313"/>
      <c r="I188" s="33">
        <v>1346</v>
      </c>
      <c r="J188" s="310"/>
      <c r="K188" s="310"/>
      <c r="L188" s="325"/>
      <c r="M188" s="326"/>
      <c r="N188" s="326"/>
      <c r="O188" s="326"/>
      <c r="P188" s="326"/>
      <c r="Q188" s="326"/>
      <c r="R188" s="326"/>
      <c r="S188" s="326"/>
      <c r="T188" s="326"/>
      <c r="U188" s="326"/>
      <c r="V188" s="326"/>
      <c r="W188" s="326"/>
      <c r="X188" s="327"/>
    </row>
    <row r="189" spans="2:24" ht="15" customHeight="1" x14ac:dyDescent="0.3">
      <c r="B189" s="307"/>
      <c r="C189" s="310"/>
      <c r="D189" s="310"/>
      <c r="E189" s="313"/>
      <c r="F189" s="272" t="s">
        <v>954</v>
      </c>
      <c r="G189" s="313"/>
      <c r="H189" s="313"/>
      <c r="I189" s="34">
        <v>1082</v>
      </c>
      <c r="J189" s="310"/>
      <c r="K189" s="310"/>
      <c r="L189" s="325"/>
      <c r="M189" s="326"/>
      <c r="N189" s="326"/>
      <c r="O189" s="326"/>
      <c r="P189" s="326"/>
      <c r="Q189" s="326"/>
      <c r="R189" s="326"/>
      <c r="S189" s="326"/>
      <c r="T189" s="326"/>
      <c r="U189" s="326"/>
      <c r="V189" s="326"/>
      <c r="W189" s="326"/>
      <c r="X189" s="327"/>
    </row>
    <row r="190" spans="2:24" ht="15" customHeight="1" x14ac:dyDescent="0.3">
      <c r="B190" s="307"/>
      <c r="C190" s="310"/>
      <c r="D190" s="310"/>
      <c r="E190" s="313"/>
      <c r="F190" s="272" t="s">
        <v>843</v>
      </c>
      <c r="G190" s="313"/>
      <c r="H190" s="313"/>
      <c r="I190" s="34">
        <v>1494</v>
      </c>
      <c r="J190" s="310"/>
      <c r="K190" s="310"/>
      <c r="L190" s="325"/>
      <c r="M190" s="326"/>
      <c r="N190" s="326"/>
      <c r="O190" s="326"/>
      <c r="P190" s="326"/>
      <c r="Q190" s="326"/>
      <c r="R190" s="326"/>
      <c r="S190" s="326"/>
      <c r="T190" s="326"/>
      <c r="U190" s="326"/>
      <c r="V190" s="326"/>
      <c r="W190" s="326"/>
      <c r="X190" s="327"/>
    </row>
    <row r="191" spans="2:24" ht="15" customHeight="1" x14ac:dyDescent="0.3">
      <c r="B191" s="307"/>
      <c r="C191" s="310"/>
      <c r="D191" s="310"/>
      <c r="E191" s="313"/>
      <c r="F191" s="272" t="s">
        <v>848</v>
      </c>
      <c r="G191" s="313"/>
      <c r="H191" s="313"/>
      <c r="I191" s="34">
        <v>1694</v>
      </c>
      <c r="J191" s="310"/>
      <c r="K191" s="310"/>
      <c r="L191" s="325"/>
      <c r="M191" s="326"/>
      <c r="N191" s="326"/>
      <c r="O191" s="326"/>
      <c r="P191" s="326"/>
      <c r="Q191" s="326"/>
      <c r="R191" s="326"/>
      <c r="S191" s="326"/>
      <c r="T191" s="326"/>
      <c r="U191" s="326"/>
      <c r="V191" s="326"/>
      <c r="W191" s="326"/>
      <c r="X191" s="327"/>
    </row>
    <row r="192" spans="2:24" ht="15" customHeight="1" x14ac:dyDescent="0.3">
      <c r="B192" s="307"/>
      <c r="C192" s="310"/>
      <c r="D192" s="310"/>
      <c r="E192" s="313"/>
      <c r="F192" s="242" t="s">
        <v>955</v>
      </c>
      <c r="G192" s="313"/>
      <c r="H192" s="313"/>
      <c r="I192" s="34">
        <v>1549</v>
      </c>
      <c r="J192" s="310"/>
      <c r="K192" s="310"/>
      <c r="L192" s="325"/>
      <c r="M192" s="326"/>
      <c r="N192" s="326"/>
      <c r="O192" s="326"/>
      <c r="P192" s="326"/>
      <c r="Q192" s="326"/>
      <c r="R192" s="326"/>
      <c r="S192" s="326"/>
      <c r="T192" s="326"/>
      <c r="U192" s="326"/>
      <c r="V192" s="326"/>
      <c r="W192" s="326"/>
      <c r="X192" s="327"/>
    </row>
    <row r="193" spans="2:24" ht="15" customHeight="1" x14ac:dyDescent="0.3">
      <c r="B193" s="307"/>
      <c r="C193" s="310"/>
      <c r="D193" s="310"/>
      <c r="E193" s="313"/>
      <c r="F193" s="272" t="s">
        <v>956</v>
      </c>
      <c r="G193" s="313"/>
      <c r="H193" s="313"/>
      <c r="I193" s="34">
        <v>1358</v>
      </c>
      <c r="J193" s="310"/>
      <c r="K193" s="310"/>
      <c r="L193" s="325"/>
      <c r="M193" s="326"/>
      <c r="N193" s="326"/>
      <c r="O193" s="326"/>
      <c r="P193" s="326"/>
      <c r="Q193" s="326"/>
      <c r="R193" s="326"/>
      <c r="S193" s="326"/>
      <c r="T193" s="326"/>
      <c r="U193" s="326"/>
      <c r="V193" s="326"/>
      <c r="W193" s="326"/>
      <c r="X193" s="327"/>
    </row>
    <row r="194" spans="2:24" ht="15" customHeight="1" x14ac:dyDescent="0.3">
      <c r="B194" s="307"/>
      <c r="C194" s="310"/>
      <c r="D194" s="310"/>
      <c r="E194" s="313"/>
      <c r="F194" s="272" t="s">
        <v>845</v>
      </c>
      <c r="G194" s="313"/>
      <c r="H194" s="313"/>
      <c r="I194" s="34">
        <v>1173</v>
      </c>
      <c r="J194" s="310"/>
      <c r="K194" s="310"/>
      <c r="L194" s="325"/>
      <c r="M194" s="326"/>
      <c r="N194" s="326"/>
      <c r="O194" s="326"/>
      <c r="P194" s="326"/>
      <c r="Q194" s="326"/>
      <c r="R194" s="326"/>
      <c r="S194" s="326"/>
      <c r="T194" s="326"/>
      <c r="U194" s="326"/>
      <c r="V194" s="326"/>
      <c r="W194" s="326"/>
      <c r="X194" s="327"/>
    </row>
    <row r="195" spans="2:24" ht="15" customHeight="1" x14ac:dyDescent="0.3">
      <c r="B195" s="307"/>
      <c r="C195" s="310"/>
      <c r="D195" s="310"/>
      <c r="E195" s="313"/>
      <c r="F195" s="272" t="s">
        <v>957</v>
      </c>
      <c r="G195" s="313"/>
      <c r="H195" s="313"/>
      <c r="I195" s="34">
        <v>1348</v>
      </c>
      <c r="J195" s="310"/>
      <c r="K195" s="310"/>
      <c r="L195" s="325"/>
      <c r="M195" s="326"/>
      <c r="N195" s="326"/>
      <c r="O195" s="326"/>
      <c r="P195" s="326"/>
      <c r="Q195" s="326"/>
      <c r="R195" s="326"/>
      <c r="S195" s="326"/>
      <c r="T195" s="326"/>
      <c r="U195" s="326"/>
      <c r="V195" s="326"/>
      <c r="W195" s="326"/>
      <c r="X195" s="327"/>
    </row>
    <row r="196" spans="2:24" ht="15" customHeight="1" x14ac:dyDescent="0.3">
      <c r="B196" s="307"/>
      <c r="C196" s="310"/>
      <c r="D196" s="310"/>
      <c r="E196" s="313"/>
      <c r="F196" s="272" t="s">
        <v>958</v>
      </c>
      <c r="G196" s="313"/>
      <c r="H196" s="313"/>
      <c r="I196" s="34">
        <v>1372</v>
      </c>
      <c r="J196" s="310"/>
      <c r="K196" s="310"/>
      <c r="L196" s="325"/>
      <c r="M196" s="326"/>
      <c r="N196" s="326"/>
      <c r="O196" s="326"/>
      <c r="P196" s="326"/>
      <c r="Q196" s="326"/>
      <c r="R196" s="326"/>
      <c r="S196" s="326"/>
      <c r="T196" s="326"/>
      <c r="U196" s="326"/>
      <c r="V196" s="326"/>
      <c r="W196" s="326"/>
      <c r="X196" s="327"/>
    </row>
    <row r="197" spans="2:24" ht="15" customHeight="1" x14ac:dyDescent="0.3">
      <c r="B197" s="307"/>
      <c r="C197" s="310"/>
      <c r="D197" s="310"/>
      <c r="E197" s="313"/>
      <c r="F197" s="272" t="s">
        <v>665</v>
      </c>
      <c r="G197" s="313"/>
      <c r="H197" s="313"/>
      <c r="I197" s="34">
        <v>1443</v>
      </c>
      <c r="J197" s="310"/>
      <c r="K197" s="310"/>
      <c r="L197" s="325"/>
      <c r="M197" s="326"/>
      <c r="N197" s="326"/>
      <c r="O197" s="326"/>
      <c r="P197" s="326"/>
      <c r="Q197" s="326"/>
      <c r="R197" s="326"/>
      <c r="S197" s="326"/>
      <c r="T197" s="326"/>
      <c r="U197" s="326"/>
      <c r="V197" s="326"/>
      <c r="W197" s="326"/>
      <c r="X197" s="327"/>
    </row>
    <row r="198" spans="2:24" ht="15" customHeight="1" x14ac:dyDescent="0.3">
      <c r="B198" s="307"/>
      <c r="C198" s="310"/>
      <c r="D198" s="310"/>
      <c r="E198" s="313"/>
      <c r="F198" s="272" t="s">
        <v>840</v>
      </c>
      <c r="G198" s="313"/>
      <c r="H198" s="313"/>
      <c r="I198" s="34">
        <v>1071</v>
      </c>
      <c r="J198" s="310"/>
      <c r="K198" s="310"/>
      <c r="L198" s="325"/>
      <c r="M198" s="326"/>
      <c r="N198" s="326"/>
      <c r="O198" s="326"/>
      <c r="P198" s="326"/>
      <c r="Q198" s="326"/>
      <c r="R198" s="326"/>
      <c r="S198" s="326"/>
      <c r="T198" s="326"/>
      <c r="U198" s="326"/>
      <c r="V198" s="326"/>
      <c r="W198" s="326"/>
      <c r="X198" s="327"/>
    </row>
    <row r="199" spans="2:24" ht="15" customHeight="1" x14ac:dyDescent="0.3">
      <c r="B199" s="307"/>
      <c r="C199" s="310"/>
      <c r="D199" s="310"/>
      <c r="E199" s="313"/>
      <c r="F199" s="272" t="s">
        <v>959</v>
      </c>
      <c r="G199" s="313"/>
      <c r="H199" s="313"/>
      <c r="I199" s="34">
        <v>1183</v>
      </c>
      <c r="J199" s="310"/>
      <c r="K199" s="310"/>
      <c r="L199" s="325"/>
      <c r="M199" s="326"/>
      <c r="N199" s="326"/>
      <c r="O199" s="326"/>
      <c r="P199" s="326"/>
      <c r="Q199" s="326"/>
      <c r="R199" s="326"/>
      <c r="S199" s="326"/>
      <c r="T199" s="326"/>
      <c r="U199" s="326"/>
      <c r="V199" s="326"/>
      <c r="W199" s="326"/>
      <c r="X199" s="327"/>
    </row>
    <row r="200" spans="2:24" ht="15" customHeight="1" x14ac:dyDescent="0.3">
      <c r="B200" s="307"/>
      <c r="C200" s="310"/>
      <c r="D200" s="310"/>
      <c r="E200" s="313"/>
      <c r="F200" s="272" t="s">
        <v>960</v>
      </c>
      <c r="G200" s="313"/>
      <c r="H200" s="313"/>
      <c r="I200" s="33">
        <v>1796</v>
      </c>
      <c r="J200" s="310"/>
      <c r="K200" s="310"/>
      <c r="L200" s="325"/>
      <c r="M200" s="326"/>
      <c r="N200" s="326"/>
      <c r="O200" s="326"/>
      <c r="P200" s="326"/>
      <c r="Q200" s="326"/>
      <c r="R200" s="326"/>
      <c r="S200" s="326"/>
      <c r="T200" s="326"/>
      <c r="U200" s="326"/>
      <c r="V200" s="326"/>
      <c r="W200" s="326"/>
      <c r="X200" s="327"/>
    </row>
    <row r="201" spans="2:24" ht="31.5" customHeight="1" x14ac:dyDescent="0.3">
      <c r="B201" s="307"/>
      <c r="C201" s="310"/>
      <c r="D201" s="311"/>
      <c r="E201" s="313"/>
      <c r="F201" s="242" t="s">
        <v>961</v>
      </c>
      <c r="G201" s="313"/>
      <c r="H201" s="314"/>
      <c r="I201" s="33">
        <v>1438</v>
      </c>
      <c r="J201" s="310"/>
      <c r="K201" s="310"/>
      <c r="L201" s="325"/>
      <c r="M201" s="326"/>
      <c r="N201" s="326"/>
      <c r="O201" s="326"/>
      <c r="P201" s="326"/>
      <c r="Q201" s="326"/>
      <c r="R201" s="326"/>
      <c r="S201" s="326"/>
      <c r="T201" s="326"/>
      <c r="U201" s="326"/>
      <c r="V201" s="326"/>
      <c r="W201" s="326"/>
      <c r="X201" s="327"/>
    </row>
    <row r="202" spans="2:24" ht="15" customHeight="1" x14ac:dyDescent="0.3">
      <c r="B202" s="307"/>
      <c r="C202" s="310"/>
      <c r="D202" s="309" t="s">
        <v>292</v>
      </c>
      <c r="E202" s="313"/>
      <c r="F202" s="242" t="s">
        <v>749</v>
      </c>
      <c r="G202" s="313"/>
      <c r="H202" s="312" t="s">
        <v>952</v>
      </c>
      <c r="I202" s="34">
        <v>510</v>
      </c>
      <c r="J202" s="310"/>
      <c r="K202" s="310"/>
      <c r="L202" s="325"/>
      <c r="M202" s="326"/>
      <c r="N202" s="326"/>
      <c r="O202" s="326"/>
      <c r="P202" s="326"/>
      <c r="Q202" s="326"/>
      <c r="R202" s="326"/>
      <c r="S202" s="326"/>
      <c r="T202" s="326"/>
      <c r="U202" s="326"/>
      <c r="V202" s="326"/>
      <c r="W202" s="326"/>
      <c r="X202" s="327"/>
    </row>
    <row r="203" spans="2:24" ht="15" customHeight="1" x14ac:dyDescent="0.3">
      <c r="B203" s="307"/>
      <c r="C203" s="310"/>
      <c r="D203" s="310"/>
      <c r="E203" s="313"/>
      <c r="F203" s="242" t="s">
        <v>668</v>
      </c>
      <c r="G203" s="313"/>
      <c r="H203" s="313"/>
      <c r="I203" s="34">
        <v>778</v>
      </c>
      <c r="J203" s="310"/>
      <c r="K203" s="310"/>
      <c r="L203" s="325"/>
      <c r="M203" s="326"/>
      <c r="N203" s="326"/>
      <c r="O203" s="326"/>
      <c r="P203" s="326"/>
      <c r="Q203" s="326"/>
      <c r="R203" s="326"/>
      <c r="S203" s="326"/>
      <c r="T203" s="326"/>
      <c r="U203" s="326"/>
      <c r="V203" s="326"/>
      <c r="W203" s="326"/>
      <c r="X203" s="327"/>
    </row>
    <row r="204" spans="2:24" ht="15" customHeight="1" x14ac:dyDescent="0.3">
      <c r="B204" s="307"/>
      <c r="C204" s="310"/>
      <c r="D204" s="310"/>
      <c r="E204" s="313"/>
      <c r="F204" s="242" t="s">
        <v>954</v>
      </c>
      <c r="G204" s="313"/>
      <c r="H204" s="313"/>
      <c r="I204" s="34">
        <v>1799</v>
      </c>
      <c r="J204" s="310"/>
      <c r="K204" s="310"/>
      <c r="L204" s="325"/>
      <c r="M204" s="326"/>
      <c r="N204" s="326"/>
      <c r="O204" s="326"/>
      <c r="P204" s="326"/>
      <c r="Q204" s="326"/>
      <c r="R204" s="326"/>
      <c r="S204" s="326"/>
      <c r="T204" s="326"/>
      <c r="U204" s="326"/>
      <c r="V204" s="326"/>
      <c r="W204" s="326"/>
      <c r="X204" s="327"/>
    </row>
    <row r="205" spans="2:24" ht="15" customHeight="1" x14ac:dyDescent="0.3">
      <c r="B205" s="307"/>
      <c r="C205" s="310"/>
      <c r="D205" s="310"/>
      <c r="E205" s="313"/>
      <c r="F205" s="272" t="s">
        <v>843</v>
      </c>
      <c r="G205" s="313"/>
      <c r="H205" s="313"/>
      <c r="I205" s="34">
        <v>1080</v>
      </c>
      <c r="J205" s="310"/>
      <c r="K205" s="310"/>
      <c r="L205" s="325"/>
      <c r="M205" s="326"/>
      <c r="N205" s="326"/>
      <c r="O205" s="326"/>
      <c r="P205" s="326"/>
      <c r="Q205" s="326"/>
      <c r="R205" s="326"/>
      <c r="S205" s="326"/>
      <c r="T205" s="326"/>
      <c r="U205" s="326"/>
      <c r="V205" s="326"/>
      <c r="W205" s="326"/>
      <c r="X205" s="327"/>
    </row>
    <row r="206" spans="2:24" ht="15" customHeight="1" x14ac:dyDescent="0.3">
      <c r="B206" s="307"/>
      <c r="C206" s="310"/>
      <c r="D206" s="310"/>
      <c r="E206" s="313"/>
      <c r="F206" s="272" t="s">
        <v>955</v>
      </c>
      <c r="G206" s="313"/>
      <c r="H206" s="313"/>
      <c r="I206" s="34">
        <v>710</v>
      </c>
      <c r="J206" s="310"/>
      <c r="K206" s="310"/>
      <c r="L206" s="325"/>
      <c r="M206" s="326"/>
      <c r="N206" s="326"/>
      <c r="O206" s="326"/>
      <c r="P206" s="326"/>
      <c r="Q206" s="326"/>
      <c r="R206" s="326"/>
      <c r="S206" s="326"/>
      <c r="T206" s="326"/>
      <c r="U206" s="326"/>
      <c r="V206" s="326"/>
      <c r="W206" s="326"/>
      <c r="X206" s="327"/>
    </row>
    <row r="207" spans="2:24" ht="15" customHeight="1" x14ac:dyDescent="0.3">
      <c r="B207" s="307"/>
      <c r="C207" s="310"/>
      <c r="D207" s="310"/>
      <c r="E207" s="313"/>
      <c r="F207" s="272" t="s">
        <v>956</v>
      </c>
      <c r="G207" s="313"/>
      <c r="H207" s="313"/>
      <c r="I207" s="34">
        <v>450</v>
      </c>
      <c r="J207" s="310"/>
      <c r="K207" s="310"/>
      <c r="L207" s="325"/>
      <c r="M207" s="326"/>
      <c r="N207" s="326"/>
      <c r="O207" s="326"/>
      <c r="P207" s="326"/>
      <c r="Q207" s="326"/>
      <c r="R207" s="326"/>
      <c r="S207" s="326"/>
      <c r="T207" s="326"/>
      <c r="U207" s="326"/>
      <c r="V207" s="326"/>
      <c r="W207" s="326"/>
      <c r="X207" s="327"/>
    </row>
    <row r="208" spans="2:24" ht="15" customHeight="1" x14ac:dyDescent="0.3">
      <c r="B208" s="307"/>
      <c r="C208" s="310"/>
      <c r="D208" s="310"/>
      <c r="E208" s="313"/>
      <c r="F208" s="242" t="s">
        <v>845</v>
      </c>
      <c r="G208" s="313"/>
      <c r="H208" s="313"/>
      <c r="I208" s="34">
        <v>896</v>
      </c>
      <c r="J208" s="310"/>
      <c r="K208" s="310"/>
      <c r="L208" s="325"/>
      <c r="M208" s="326"/>
      <c r="N208" s="326"/>
      <c r="O208" s="326"/>
      <c r="P208" s="326"/>
      <c r="Q208" s="326"/>
      <c r="R208" s="326"/>
      <c r="S208" s="326"/>
      <c r="T208" s="326"/>
      <c r="U208" s="326"/>
      <c r="V208" s="326"/>
      <c r="W208" s="326"/>
      <c r="X208" s="327"/>
    </row>
    <row r="209" spans="2:24" ht="15" customHeight="1" x14ac:dyDescent="0.3">
      <c r="B209" s="307"/>
      <c r="C209" s="310"/>
      <c r="D209" s="310"/>
      <c r="E209" s="313"/>
      <c r="F209" s="272" t="s">
        <v>957</v>
      </c>
      <c r="G209" s="313"/>
      <c r="H209" s="313"/>
      <c r="I209" s="34">
        <v>709</v>
      </c>
      <c r="J209" s="310"/>
      <c r="K209" s="310"/>
      <c r="L209" s="325"/>
      <c r="M209" s="326"/>
      <c r="N209" s="326"/>
      <c r="O209" s="326"/>
      <c r="P209" s="326"/>
      <c r="Q209" s="326"/>
      <c r="R209" s="326"/>
      <c r="S209" s="326"/>
      <c r="T209" s="326"/>
      <c r="U209" s="326"/>
      <c r="V209" s="326"/>
      <c r="W209" s="326"/>
      <c r="X209" s="327"/>
    </row>
    <row r="210" spans="2:24" ht="15" customHeight="1" x14ac:dyDescent="0.3">
      <c r="B210" s="307"/>
      <c r="C210" s="310"/>
      <c r="D210" s="310"/>
      <c r="E210" s="313"/>
      <c r="F210" s="272" t="s">
        <v>958</v>
      </c>
      <c r="G210" s="313"/>
      <c r="H210" s="313"/>
      <c r="I210" s="34">
        <v>785</v>
      </c>
      <c r="J210" s="310"/>
      <c r="K210" s="310"/>
      <c r="L210" s="325"/>
      <c r="M210" s="326"/>
      <c r="N210" s="326"/>
      <c r="O210" s="326"/>
      <c r="P210" s="326"/>
      <c r="Q210" s="326"/>
      <c r="R210" s="326"/>
      <c r="S210" s="326"/>
      <c r="T210" s="326"/>
      <c r="U210" s="326"/>
      <c r="V210" s="326"/>
      <c r="W210" s="326"/>
      <c r="X210" s="327"/>
    </row>
    <row r="211" spans="2:24" ht="15" customHeight="1" x14ac:dyDescent="0.3">
      <c r="B211" s="307"/>
      <c r="C211" s="310"/>
      <c r="D211" s="310"/>
      <c r="E211" s="313"/>
      <c r="F211" s="272" t="s">
        <v>665</v>
      </c>
      <c r="G211" s="313"/>
      <c r="H211" s="313"/>
      <c r="I211" s="34">
        <v>886</v>
      </c>
      <c r="J211" s="310"/>
      <c r="K211" s="310"/>
      <c r="L211" s="325"/>
      <c r="M211" s="326"/>
      <c r="N211" s="326"/>
      <c r="O211" s="326"/>
      <c r="P211" s="326"/>
      <c r="Q211" s="326"/>
      <c r="R211" s="326"/>
      <c r="S211" s="326"/>
      <c r="T211" s="326"/>
      <c r="U211" s="326"/>
      <c r="V211" s="326"/>
      <c r="W211" s="326"/>
      <c r="X211" s="327"/>
    </row>
    <row r="212" spans="2:24" ht="15" customHeight="1" x14ac:dyDescent="0.3">
      <c r="B212" s="307"/>
      <c r="C212" s="310"/>
      <c r="D212" s="310"/>
      <c r="E212" s="313"/>
      <c r="F212" s="272" t="s">
        <v>840</v>
      </c>
      <c r="G212" s="313"/>
      <c r="H212" s="313"/>
      <c r="I212" s="34" t="s">
        <v>964</v>
      </c>
      <c r="J212" s="310"/>
      <c r="K212" s="310"/>
      <c r="L212" s="325"/>
      <c r="M212" s="326"/>
      <c r="N212" s="326"/>
      <c r="O212" s="326"/>
      <c r="P212" s="326"/>
      <c r="Q212" s="326"/>
      <c r="R212" s="326"/>
      <c r="S212" s="326"/>
      <c r="T212" s="326"/>
      <c r="U212" s="326"/>
      <c r="V212" s="326"/>
      <c r="W212" s="326"/>
      <c r="X212" s="327"/>
    </row>
    <row r="213" spans="2:24" ht="15" customHeight="1" x14ac:dyDescent="0.3">
      <c r="B213" s="307"/>
      <c r="C213" s="310"/>
      <c r="D213" s="310"/>
      <c r="E213" s="313"/>
      <c r="F213" s="272" t="s">
        <v>959</v>
      </c>
      <c r="G213" s="313"/>
      <c r="H213" s="313"/>
      <c r="I213" s="34" t="s">
        <v>964</v>
      </c>
      <c r="J213" s="310"/>
      <c r="K213" s="310"/>
      <c r="L213" s="325"/>
      <c r="M213" s="326"/>
      <c r="N213" s="326"/>
      <c r="O213" s="326"/>
      <c r="P213" s="326"/>
      <c r="Q213" s="326"/>
      <c r="R213" s="326"/>
      <c r="S213" s="326"/>
      <c r="T213" s="326"/>
      <c r="U213" s="326"/>
      <c r="V213" s="326"/>
      <c r="W213" s="326"/>
      <c r="X213" s="327"/>
    </row>
    <row r="214" spans="2:24" ht="15" customHeight="1" x14ac:dyDescent="0.3">
      <c r="B214" s="307"/>
      <c r="C214" s="310"/>
      <c r="D214" s="310"/>
      <c r="E214" s="313"/>
      <c r="F214" s="272" t="s">
        <v>960</v>
      </c>
      <c r="G214" s="313"/>
      <c r="H214" s="313"/>
      <c r="I214" s="34" t="s">
        <v>964</v>
      </c>
      <c r="J214" s="310"/>
      <c r="K214" s="310"/>
      <c r="L214" s="325"/>
      <c r="M214" s="326"/>
      <c r="N214" s="326"/>
      <c r="O214" s="326"/>
      <c r="P214" s="326"/>
      <c r="Q214" s="326"/>
      <c r="R214" s="326"/>
      <c r="S214" s="326"/>
      <c r="T214" s="326"/>
      <c r="U214" s="326"/>
      <c r="V214" s="326"/>
      <c r="W214" s="326"/>
      <c r="X214" s="327"/>
    </row>
    <row r="215" spans="2:24" ht="15" customHeight="1" x14ac:dyDescent="0.3">
      <c r="B215" s="307"/>
      <c r="C215" s="310"/>
      <c r="D215" s="310"/>
      <c r="E215" s="313"/>
      <c r="F215" s="272" t="s">
        <v>664</v>
      </c>
      <c r="G215" s="313"/>
      <c r="H215" s="313"/>
      <c r="I215" s="34" t="s">
        <v>964</v>
      </c>
      <c r="J215" s="310"/>
      <c r="K215" s="310"/>
      <c r="L215" s="325"/>
      <c r="M215" s="326"/>
      <c r="N215" s="326"/>
      <c r="O215" s="326"/>
      <c r="P215" s="326"/>
      <c r="Q215" s="326"/>
      <c r="R215" s="326"/>
      <c r="S215" s="326"/>
      <c r="T215" s="326"/>
      <c r="U215" s="326"/>
      <c r="V215" s="326"/>
      <c r="W215" s="326"/>
      <c r="X215" s="327"/>
    </row>
    <row r="216" spans="2:24" ht="15" customHeight="1" x14ac:dyDescent="0.3">
      <c r="B216" s="307"/>
      <c r="C216" s="310"/>
      <c r="D216" s="310"/>
      <c r="E216" s="313"/>
      <c r="F216" s="272" t="s">
        <v>848</v>
      </c>
      <c r="G216" s="313"/>
      <c r="H216" s="313"/>
      <c r="I216" s="34" t="s">
        <v>964</v>
      </c>
      <c r="J216" s="310"/>
      <c r="K216" s="310"/>
      <c r="L216" s="325"/>
      <c r="M216" s="326"/>
      <c r="N216" s="326"/>
      <c r="O216" s="326"/>
      <c r="P216" s="326"/>
      <c r="Q216" s="326"/>
      <c r="R216" s="326"/>
      <c r="S216" s="326"/>
      <c r="T216" s="326"/>
      <c r="U216" s="326"/>
      <c r="V216" s="326"/>
      <c r="W216" s="326"/>
      <c r="X216" s="327"/>
    </row>
    <row r="217" spans="2:24" ht="31.5" customHeight="1" x14ac:dyDescent="0.3">
      <c r="B217" s="307"/>
      <c r="C217" s="310"/>
      <c r="D217" s="310"/>
      <c r="E217" s="313"/>
      <c r="F217" s="242" t="s">
        <v>961</v>
      </c>
      <c r="G217" s="313"/>
      <c r="H217" s="314"/>
      <c r="I217" s="34">
        <v>690</v>
      </c>
      <c r="J217" s="310"/>
      <c r="K217" s="310"/>
      <c r="L217" s="325"/>
      <c r="M217" s="326"/>
      <c r="N217" s="326"/>
      <c r="O217" s="326"/>
      <c r="P217" s="326"/>
      <c r="Q217" s="326"/>
      <c r="R217" s="326"/>
      <c r="S217" s="326"/>
      <c r="T217" s="326"/>
      <c r="U217" s="326"/>
      <c r="V217" s="326"/>
      <c r="W217" s="326"/>
      <c r="X217" s="327"/>
    </row>
    <row r="218" spans="2:24" ht="15" customHeight="1" x14ac:dyDescent="0.3">
      <c r="B218" s="307"/>
      <c r="C218" s="310"/>
      <c r="D218" s="310"/>
      <c r="E218" s="313"/>
      <c r="F218" s="242" t="s">
        <v>749</v>
      </c>
      <c r="G218" s="313"/>
      <c r="H218" s="312" t="s">
        <v>962</v>
      </c>
      <c r="I218" s="34">
        <v>683</v>
      </c>
      <c r="J218" s="310"/>
      <c r="K218" s="310"/>
      <c r="L218" s="325"/>
      <c r="M218" s="326"/>
      <c r="N218" s="326"/>
      <c r="O218" s="326"/>
      <c r="P218" s="326"/>
      <c r="Q218" s="326"/>
      <c r="R218" s="326"/>
      <c r="S218" s="326"/>
      <c r="T218" s="326"/>
      <c r="U218" s="326"/>
      <c r="V218" s="326"/>
      <c r="W218" s="326"/>
      <c r="X218" s="327"/>
    </row>
    <row r="219" spans="2:24" ht="15" customHeight="1" x14ac:dyDescent="0.3">
      <c r="B219" s="307"/>
      <c r="C219" s="310"/>
      <c r="D219" s="310"/>
      <c r="E219" s="313"/>
      <c r="F219" s="242" t="s">
        <v>668</v>
      </c>
      <c r="G219" s="313"/>
      <c r="H219" s="313"/>
      <c r="I219" s="34">
        <v>972</v>
      </c>
      <c r="J219" s="310"/>
      <c r="K219" s="310"/>
      <c r="L219" s="325"/>
      <c r="M219" s="326"/>
      <c r="N219" s="326"/>
      <c r="O219" s="326"/>
      <c r="P219" s="326"/>
      <c r="Q219" s="326"/>
      <c r="R219" s="326"/>
      <c r="S219" s="326"/>
      <c r="T219" s="326"/>
      <c r="U219" s="326"/>
      <c r="V219" s="326"/>
      <c r="W219" s="326"/>
      <c r="X219" s="327"/>
    </row>
    <row r="220" spans="2:24" ht="15" customHeight="1" x14ac:dyDescent="0.3">
      <c r="B220" s="307"/>
      <c r="C220" s="310"/>
      <c r="D220" s="310"/>
      <c r="E220" s="313"/>
      <c r="F220" s="242" t="s">
        <v>954</v>
      </c>
      <c r="G220" s="313"/>
      <c r="H220" s="313"/>
      <c r="I220" s="34">
        <v>1520</v>
      </c>
      <c r="J220" s="310"/>
      <c r="K220" s="310"/>
      <c r="L220" s="325"/>
      <c r="M220" s="326"/>
      <c r="N220" s="326"/>
      <c r="O220" s="326"/>
      <c r="P220" s="326"/>
      <c r="Q220" s="326"/>
      <c r="R220" s="326"/>
      <c r="S220" s="326"/>
      <c r="T220" s="326"/>
      <c r="U220" s="326"/>
      <c r="V220" s="326"/>
      <c r="W220" s="326"/>
      <c r="X220" s="327"/>
    </row>
    <row r="221" spans="2:24" ht="15" customHeight="1" x14ac:dyDescent="0.3">
      <c r="B221" s="307"/>
      <c r="C221" s="310"/>
      <c r="D221" s="310"/>
      <c r="E221" s="313"/>
      <c r="F221" s="272" t="s">
        <v>843</v>
      </c>
      <c r="G221" s="313"/>
      <c r="H221" s="313"/>
      <c r="I221" s="34">
        <v>1491</v>
      </c>
      <c r="J221" s="310"/>
      <c r="K221" s="310"/>
      <c r="L221" s="325"/>
      <c r="M221" s="326"/>
      <c r="N221" s="326"/>
      <c r="O221" s="326"/>
      <c r="P221" s="326"/>
      <c r="Q221" s="326"/>
      <c r="R221" s="326"/>
      <c r="S221" s="326"/>
      <c r="T221" s="326"/>
      <c r="U221" s="326"/>
      <c r="V221" s="326"/>
      <c r="W221" s="326"/>
      <c r="X221" s="327"/>
    </row>
    <row r="222" spans="2:24" ht="15" customHeight="1" x14ac:dyDescent="0.3">
      <c r="B222" s="307"/>
      <c r="C222" s="310"/>
      <c r="D222" s="310"/>
      <c r="E222" s="313"/>
      <c r="F222" s="272" t="s">
        <v>955</v>
      </c>
      <c r="G222" s="313"/>
      <c r="H222" s="313"/>
      <c r="I222" s="34">
        <v>917</v>
      </c>
      <c r="J222" s="310"/>
      <c r="K222" s="310"/>
      <c r="L222" s="325"/>
      <c r="M222" s="326"/>
      <c r="N222" s="326"/>
      <c r="O222" s="326"/>
      <c r="P222" s="326"/>
      <c r="Q222" s="326"/>
      <c r="R222" s="326"/>
      <c r="S222" s="326"/>
      <c r="T222" s="326"/>
      <c r="U222" s="326"/>
      <c r="V222" s="326"/>
      <c r="W222" s="326"/>
      <c r="X222" s="327"/>
    </row>
    <row r="223" spans="2:24" ht="15" customHeight="1" x14ac:dyDescent="0.3">
      <c r="B223" s="307"/>
      <c r="C223" s="310"/>
      <c r="D223" s="310"/>
      <c r="E223" s="313"/>
      <c r="F223" s="272" t="s">
        <v>956</v>
      </c>
      <c r="G223" s="313"/>
      <c r="H223" s="313"/>
      <c r="I223" s="34">
        <v>590</v>
      </c>
      <c r="J223" s="310"/>
      <c r="K223" s="310"/>
      <c r="L223" s="325"/>
      <c r="M223" s="326"/>
      <c r="N223" s="326"/>
      <c r="O223" s="326"/>
      <c r="P223" s="326"/>
      <c r="Q223" s="326"/>
      <c r="R223" s="326"/>
      <c r="S223" s="326"/>
      <c r="T223" s="326"/>
      <c r="U223" s="326"/>
      <c r="V223" s="326"/>
      <c r="W223" s="326"/>
      <c r="X223" s="327"/>
    </row>
    <row r="224" spans="2:24" ht="15" customHeight="1" x14ac:dyDescent="0.3">
      <c r="B224" s="307"/>
      <c r="C224" s="310"/>
      <c r="D224" s="310"/>
      <c r="E224" s="313"/>
      <c r="F224" s="242" t="s">
        <v>845</v>
      </c>
      <c r="G224" s="313"/>
      <c r="H224" s="313"/>
      <c r="I224" s="34">
        <v>1192</v>
      </c>
      <c r="J224" s="310"/>
      <c r="K224" s="310"/>
      <c r="L224" s="325"/>
      <c r="M224" s="326"/>
      <c r="N224" s="326"/>
      <c r="O224" s="326"/>
      <c r="P224" s="326"/>
      <c r="Q224" s="326"/>
      <c r="R224" s="326"/>
      <c r="S224" s="326"/>
      <c r="T224" s="326"/>
      <c r="U224" s="326"/>
      <c r="V224" s="326"/>
      <c r="W224" s="326"/>
      <c r="X224" s="327"/>
    </row>
    <row r="225" spans="2:24" ht="15" customHeight="1" x14ac:dyDescent="0.3">
      <c r="B225" s="307"/>
      <c r="C225" s="310"/>
      <c r="D225" s="310"/>
      <c r="E225" s="313"/>
      <c r="F225" s="272" t="s">
        <v>957</v>
      </c>
      <c r="G225" s="313"/>
      <c r="H225" s="313"/>
      <c r="I225" s="34">
        <v>906</v>
      </c>
      <c r="J225" s="310"/>
      <c r="K225" s="310"/>
      <c r="L225" s="325"/>
      <c r="M225" s="326"/>
      <c r="N225" s="326"/>
      <c r="O225" s="326"/>
      <c r="P225" s="326"/>
      <c r="Q225" s="326"/>
      <c r="R225" s="326"/>
      <c r="S225" s="326"/>
      <c r="T225" s="326"/>
      <c r="U225" s="326"/>
      <c r="V225" s="326"/>
      <c r="W225" s="326"/>
      <c r="X225" s="327"/>
    </row>
    <row r="226" spans="2:24" ht="15" customHeight="1" x14ac:dyDescent="0.3">
      <c r="B226" s="307"/>
      <c r="C226" s="310"/>
      <c r="D226" s="310"/>
      <c r="E226" s="313"/>
      <c r="F226" s="272" t="s">
        <v>958</v>
      </c>
      <c r="G226" s="313"/>
      <c r="H226" s="313"/>
      <c r="I226" s="34">
        <v>1036</v>
      </c>
      <c r="J226" s="310"/>
      <c r="K226" s="310"/>
      <c r="L226" s="325"/>
      <c r="M226" s="326"/>
      <c r="N226" s="326"/>
      <c r="O226" s="326"/>
      <c r="P226" s="326"/>
      <c r="Q226" s="326"/>
      <c r="R226" s="326"/>
      <c r="S226" s="326"/>
      <c r="T226" s="326"/>
      <c r="U226" s="326"/>
      <c r="V226" s="326"/>
      <c r="W226" s="326"/>
      <c r="X226" s="327"/>
    </row>
    <row r="227" spans="2:24" ht="15" customHeight="1" x14ac:dyDescent="0.3">
      <c r="B227" s="307"/>
      <c r="C227" s="310"/>
      <c r="D227" s="310"/>
      <c r="E227" s="313"/>
      <c r="F227" s="272" t="s">
        <v>665</v>
      </c>
      <c r="G227" s="313"/>
      <c r="H227" s="313"/>
      <c r="I227" s="34">
        <v>1238</v>
      </c>
      <c r="J227" s="310"/>
      <c r="K227" s="310"/>
      <c r="L227" s="325"/>
      <c r="M227" s="326"/>
      <c r="N227" s="326"/>
      <c r="O227" s="326"/>
      <c r="P227" s="326"/>
      <c r="Q227" s="326"/>
      <c r="R227" s="326"/>
      <c r="S227" s="326"/>
      <c r="T227" s="326"/>
      <c r="U227" s="326"/>
      <c r="V227" s="326"/>
      <c r="W227" s="326"/>
      <c r="X227" s="327"/>
    </row>
    <row r="228" spans="2:24" ht="15" customHeight="1" x14ac:dyDescent="0.3">
      <c r="B228" s="307"/>
      <c r="C228" s="310"/>
      <c r="D228" s="310"/>
      <c r="E228" s="313"/>
      <c r="F228" s="272" t="s">
        <v>840</v>
      </c>
      <c r="G228" s="313"/>
      <c r="H228" s="313"/>
      <c r="I228" s="34" t="s">
        <v>964</v>
      </c>
      <c r="J228" s="310"/>
      <c r="K228" s="310"/>
      <c r="L228" s="325"/>
      <c r="M228" s="326"/>
      <c r="N228" s="326"/>
      <c r="O228" s="326"/>
      <c r="P228" s="326"/>
      <c r="Q228" s="326"/>
      <c r="R228" s="326"/>
      <c r="S228" s="326"/>
      <c r="T228" s="326"/>
      <c r="U228" s="326"/>
      <c r="V228" s="326"/>
      <c r="W228" s="326"/>
      <c r="X228" s="327"/>
    </row>
    <row r="229" spans="2:24" ht="15" customHeight="1" x14ac:dyDescent="0.3">
      <c r="B229" s="307"/>
      <c r="C229" s="310"/>
      <c r="D229" s="310"/>
      <c r="E229" s="313"/>
      <c r="F229" s="272" t="s">
        <v>959</v>
      </c>
      <c r="G229" s="313"/>
      <c r="H229" s="313"/>
      <c r="I229" s="34" t="s">
        <v>964</v>
      </c>
      <c r="J229" s="310"/>
      <c r="K229" s="310"/>
      <c r="L229" s="325"/>
      <c r="M229" s="326"/>
      <c r="N229" s="326"/>
      <c r="O229" s="326"/>
      <c r="P229" s="326"/>
      <c r="Q229" s="326"/>
      <c r="R229" s="326"/>
      <c r="S229" s="326"/>
      <c r="T229" s="326"/>
      <c r="U229" s="326"/>
      <c r="V229" s="326"/>
      <c r="W229" s="326"/>
      <c r="X229" s="327"/>
    </row>
    <row r="230" spans="2:24" ht="15" customHeight="1" x14ac:dyDescent="0.3">
      <c r="B230" s="307"/>
      <c r="C230" s="310"/>
      <c r="D230" s="310"/>
      <c r="E230" s="313"/>
      <c r="F230" s="272" t="s">
        <v>960</v>
      </c>
      <c r="G230" s="313"/>
      <c r="H230" s="313"/>
      <c r="I230" s="34" t="s">
        <v>964</v>
      </c>
      <c r="J230" s="310"/>
      <c r="K230" s="310"/>
      <c r="L230" s="325"/>
      <c r="M230" s="326"/>
      <c r="N230" s="326"/>
      <c r="O230" s="326"/>
      <c r="P230" s="326"/>
      <c r="Q230" s="326"/>
      <c r="R230" s="326"/>
      <c r="S230" s="326"/>
      <c r="T230" s="326"/>
      <c r="U230" s="326"/>
      <c r="V230" s="326"/>
      <c r="W230" s="326"/>
      <c r="X230" s="327"/>
    </row>
    <row r="231" spans="2:24" ht="15" customHeight="1" x14ac:dyDescent="0.3">
      <c r="B231" s="307"/>
      <c r="C231" s="310"/>
      <c r="D231" s="310"/>
      <c r="E231" s="313"/>
      <c r="F231" s="272" t="s">
        <v>664</v>
      </c>
      <c r="G231" s="313"/>
      <c r="H231" s="313"/>
      <c r="I231" s="34" t="s">
        <v>964</v>
      </c>
      <c r="J231" s="310"/>
      <c r="K231" s="310"/>
      <c r="L231" s="325"/>
      <c r="M231" s="326"/>
      <c r="N231" s="326"/>
      <c r="O231" s="326"/>
      <c r="P231" s="326"/>
      <c r="Q231" s="326"/>
      <c r="R231" s="326"/>
      <c r="S231" s="326"/>
      <c r="T231" s="326"/>
      <c r="U231" s="326"/>
      <c r="V231" s="326"/>
      <c r="W231" s="326"/>
      <c r="X231" s="327"/>
    </row>
    <row r="232" spans="2:24" ht="15" customHeight="1" x14ac:dyDescent="0.3">
      <c r="B232" s="307"/>
      <c r="C232" s="310"/>
      <c r="D232" s="310"/>
      <c r="E232" s="313"/>
      <c r="F232" s="272" t="s">
        <v>848</v>
      </c>
      <c r="G232" s="313"/>
      <c r="H232" s="313"/>
      <c r="I232" s="34" t="s">
        <v>964</v>
      </c>
      <c r="J232" s="310"/>
      <c r="K232" s="310"/>
      <c r="L232" s="325"/>
      <c r="M232" s="326"/>
      <c r="N232" s="326"/>
      <c r="O232" s="326"/>
      <c r="P232" s="326"/>
      <c r="Q232" s="326"/>
      <c r="R232" s="326"/>
      <c r="S232" s="326"/>
      <c r="T232" s="326"/>
      <c r="U232" s="326"/>
      <c r="V232" s="326"/>
      <c r="W232" s="326"/>
      <c r="X232" s="327"/>
    </row>
    <row r="233" spans="2:24" ht="38.25" customHeight="1" x14ac:dyDescent="0.3">
      <c r="B233" s="307"/>
      <c r="C233" s="310"/>
      <c r="D233" s="310"/>
      <c r="E233" s="313"/>
      <c r="F233" s="242" t="s">
        <v>961</v>
      </c>
      <c r="G233" s="313"/>
      <c r="H233" s="314"/>
      <c r="I233" s="34">
        <v>930</v>
      </c>
      <c r="J233" s="310"/>
      <c r="K233" s="310"/>
      <c r="L233" s="325"/>
      <c r="M233" s="326"/>
      <c r="N233" s="326"/>
      <c r="O233" s="326"/>
      <c r="P233" s="326"/>
      <c r="Q233" s="326"/>
      <c r="R233" s="326"/>
      <c r="S233" s="326"/>
      <c r="T233" s="326"/>
      <c r="U233" s="326"/>
      <c r="V233" s="326"/>
      <c r="W233" s="326"/>
      <c r="X233" s="327"/>
    </row>
    <row r="234" spans="2:24" ht="15" customHeight="1" x14ac:dyDescent="0.3">
      <c r="B234" s="307"/>
      <c r="C234" s="310"/>
      <c r="D234" s="310"/>
      <c r="E234" s="313"/>
      <c r="F234" s="242" t="s">
        <v>749</v>
      </c>
      <c r="G234" s="313"/>
      <c r="H234" s="312" t="s">
        <v>963</v>
      </c>
      <c r="I234" s="34">
        <v>591</v>
      </c>
      <c r="J234" s="310"/>
      <c r="K234" s="310"/>
      <c r="L234" s="325"/>
      <c r="M234" s="326"/>
      <c r="N234" s="326"/>
      <c r="O234" s="326"/>
      <c r="P234" s="326"/>
      <c r="Q234" s="326"/>
      <c r="R234" s="326"/>
      <c r="S234" s="326"/>
      <c r="T234" s="326"/>
      <c r="U234" s="326"/>
      <c r="V234" s="326"/>
      <c r="W234" s="326"/>
      <c r="X234" s="327"/>
    </row>
    <row r="235" spans="2:24" ht="15" customHeight="1" x14ac:dyDescent="0.3">
      <c r="B235" s="307"/>
      <c r="C235" s="310"/>
      <c r="D235" s="310"/>
      <c r="E235" s="313"/>
      <c r="F235" s="242" t="s">
        <v>668</v>
      </c>
      <c r="G235" s="313"/>
      <c r="H235" s="313"/>
      <c r="I235" s="34">
        <v>864</v>
      </c>
      <c r="J235" s="310"/>
      <c r="K235" s="310"/>
      <c r="L235" s="325"/>
      <c r="M235" s="326"/>
      <c r="N235" s="326"/>
      <c r="O235" s="326"/>
      <c r="P235" s="326"/>
      <c r="Q235" s="326"/>
      <c r="R235" s="326"/>
      <c r="S235" s="326"/>
      <c r="T235" s="326"/>
      <c r="U235" s="326"/>
      <c r="V235" s="326"/>
      <c r="W235" s="326"/>
      <c r="X235" s="327"/>
    </row>
    <row r="236" spans="2:24" ht="15" customHeight="1" x14ac:dyDescent="0.3">
      <c r="B236" s="307"/>
      <c r="C236" s="310"/>
      <c r="D236" s="310"/>
      <c r="E236" s="313"/>
      <c r="F236" s="242" t="s">
        <v>954</v>
      </c>
      <c r="G236" s="313"/>
      <c r="H236" s="313"/>
      <c r="I236" s="34">
        <v>2196</v>
      </c>
      <c r="J236" s="310"/>
      <c r="K236" s="310"/>
      <c r="L236" s="325"/>
      <c r="M236" s="326"/>
      <c r="N236" s="326"/>
      <c r="O236" s="326"/>
      <c r="P236" s="326"/>
      <c r="Q236" s="326"/>
      <c r="R236" s="326"/>
      <c r="S236" s="326"/>
      <c r="T236" s="326"/>
      <c r="U236" s="326"/>
      <c r="V236" s="326"/>
      <c r="W236" s="326"/>
      <c r="X236" s="327"/>
    </row>
    <row r="237" spans="2:24" ht="15" customHeight="1" x14ac:dyDescent="0.3">
      <c r="B237" s="307"/>
      <c r="C237" s="310"/>
      <c r="D237" s="310"/>
      <c r="E237" s="313"/>
      <c r="F237" s="272" t="s">
        <v>843</v>
      </c>
      <c r="G237" s="313"/>
      <c r="H237" s="313"/>
      <c r="I237" s="34">
        <v>1471</v>
      </c>
      <c r="J237" s="310"/>
      <c r="K237" s="310"/>
      <c r="L237" s="325"/>
      <c r="M237" s="326"/>
      <c r="N237" s="326"/>
      <c r="O237" s="326"/>
      <c r="P237" s="326"/>
      <c r="Q237" s="326"/>
      <c r="R237" s="326"/>
      <c r="S237" s="326"/>
      <c r="T237" s="326"/>
      <c r="U237" s="326"/>
      <c r="V237" s="326"/>
      <c r="W237" s="326"/>
      <c r="X237" s="327"/>
    </row>
    <row r="238" spans="2:24" ht="15" customHeight="1" x14ac:dyDescent="0.3">
      <c r="B238" s="307"/>
      <c r="C238" s="310"/>
      <c r="D238" s="310"/>
      <c r="E238" s="313"/>
      <c r="F238" s="272" t="s">
        <v>955</v>
      </c>
      <c r="G238" s="313"/>
      <c r="H238" s="313"/>
      <c r="I238" s="34">
        <v>862</v>
      </c>
      <c r="J238" s="310"/>
      <c r="K238" s="310"/>
      <c r="L238" s="325"/>
      <c r="M238" s="326"/>
      <c r="N238" s="326"/>
      <c r="O238" s="326"/>
      <c r="P238" s="326"/>
      <c r="Q238" s="326"/>
      <c r="R238" s="326"/>
      <c r="S238" s="326"/>
      <c r="T238" s="326"/>
      <c r="U238" s="326"/>
      <c r="V238" s="326"/>
      <c r="W238" s="326"/>
      <c r="X238" s="327"/>
    </row>
    <row r="239" spans="2:24" ht="15" customHeight="1" x14ac:dyDescent="0.3">
      <c r="B239" s="307"/>
      <c r="C239" s="310"/>
      <c r="D239" s="310"/>
      <c r="E239" s="313"/>
      <c r="F239" s="272" t="s">
        <v>956</v>
      </c>
      <c r="G239" s="313"/>
      <c r="H239" s="313"/>
      <c r="I239" s="34">
        <v>492</v>
      </c>
      <c r="J239" s="310"/>
      <c r="K239" s="310"/>
      <c r="L239" s="325"/>
      <c r="M239" s="326"/>
      <c r="N239" s="326"/>
      <c r="O239" s="326"/>
      <c r="P239" s="326"/>
      <c r="Q239" s="326"/>
      <c r="R239" s="326"/>
      <c r="S239" s="326"/>
      <c r="T239" s="326"/>
      <c r="U239" s="326"/>
      <c r="V239" s="326"/>
      <c r="W239" s="326"/>
      <c r="X239" s="327"/>
    </row>
    <row r="240" spans="2:24" ht="15" customHeight="1" x14ac:dyDescent="0.3">
      <c r="B240" s="307"/>
      <c r="C240" s="310"/>
      <c r="D240" s="310"/>
      <c r="E240" s="313"/>
      <c r="F240" s="242" t="s">
        <v>845</v>
      </c>
      <c r="G240" s="313"/>
      <c r="H240" s="313"/>
      <c r="I240" s="34">
        <v>1048</v>
      </c>
      <c r="J240" s="310"/>
      <c r="K240" s="310"/>
      <c r="L240" s="325"/>
      <c r="M240" s="326"/>
      <c r="N240" s="326"/>
      <c r="O240" s="326"/>
      <c r="P240" s="326"/>
      <c r="Q240" s="326"/>
      <c r="R240" s="326"/>
      <c r="S240" s="326"/>
      <c r="T240" s="326"/>
      <c r="U240" s="326"/>
      <c r="V240" s="326"/>
      <c r="W240" s="326"/>
      <c r="X240" s="327"/>
    </row>
    <row r="241" spans="2:24" ht="15" customHeight="1" x14ac:dyDescent="0.3">
      <c r="B241" s="307"/>
      <c r="C241" s="310"/>
      <c r="D241" s="310"/>
      <c r="E241" s="313"/>
      <c r="F241" s="272" t="s">
        <v>957</v>
      </c>
      <c r="G241" s="313"/>
      <c r="H241" s="313"/>
      <c r="I241" s="34">
        <v>839</v>
      </c>
      <c r="J241" s="310"/>
      <c r="K241" s="310"/>
      <c r="L241" s="325"/>
      <c r="M241" s="326"/>
      <c r="N241" s="326"/>
      <c r="O241" s="326"/>
      <c r="P241" s="326"/>
      <c r="Q241" s="326"/>
      <c r="R241" s="326"/>
      <c r="S241" s="326"/>
      <c r="T241" s="326"/>
      <c r="U241" s="326"/>
      <c r="V241" s="326"/>
      <c r="W241" s="326"/>
      <c r="X241" s="327"/>
    </row>
    <row r="242" spans="2:24" ht="15" customHeight="1" x14ac:dyDescent="0.3">
      <c r="B242" s="307"/>
      <c r="C242" s="310"/>
      <c r="D242" s="310"/>
      <c r="E242" s="313"/>
      <c r="F242" s="272" t="s">
        <v>958</v>
      </c>
      <c r="G242" s="313"/>
      <c r="H242" s="313"/>
      <c r="I242" s="34">
        <v>986</v>
      </c>
      <c r="J242" s="310"/>
      <c r="K242" s="310"/>
      <c r="L242" s="325"/>
      <c r="M242" s="326"/>
      <c r="N242" s="326"/>
      <c r="O242" s="326"/>
      <c r="P242" s="326"/>
      <c r="Q242" s="326"/>
      <c r="R242" s="326"/>
      <c r="S242" s="326"/>
      <c r="T242" s="326"/>
      <c r="U242" s="326"/>
      <c r="V242" s="326"/>
      <c r="W242" s="326"/>
      <c r="X242" s="327"/>
    </row>
    <row r="243" spans="2:24" ht="15" customHeight="1" x14ac:dyDescent="0.3">
      <c r="B243" s="307"/>
      <c r="C243" s="310"/>
      <c r="D243" s="310"/>
      <c r="E243" s="313"/>
      <c r="F243" s="272" t="s">
        <v>665</v>
      </c>
      <c r="G243" s="313"/>
      <c r="H243" s="313"/>
      <c r="I243" s="34">
        <v>1116</v>
      </c>
      <c r="J243" s="310"/>
      <c r="K243" s="310"/>
      <c r="L243" s="325"/>
      <c r="M243" s="326"/>
      <c r="N243" s="326"/>
      <c r="O243" s="326"/>
      <c r="P243" s="326"/>
      <c r="Q243" s="326"/>
      <c r="R243" s="326"/>
      <c r="S243" s="326"/>
      <c r="T243" s="326"/>
      <c r="U243" s="326"/>
      <c r="V243" s="326"/>
      <c r="W243" s="326"/>
      <c r="X243" s="327"/>
    </row>
    <row r="244" spans="2:24" ht="15" customHeight="1" x14ac:dyDescent="0.3">
      <c r="B244" s="307"/>
      <c r="C244" s="310"/>
      <c r="D244" s="310"/>
      <c r="E244" s="313"/>
      <c r="F244" s="272" t="s">
        <v>840</v>
      </c>
      <c r="G244" s="313"/>
      <c r="H244" s="313"/>
      <c r="I244" s="34" t="s">
        <v>964</v>
      </c>
      <c r="J244" s="310"/>
      <c r="K244" s="310"/>
      <c r="L244" s="325"/>
      <c r="M244" s="326"/>
      <c r="N244" s="326"/>
      <c r="O244" s="326"/>
      <c r="P244" s="326"/>
      <c r="Q244" s="326"/>
      <c r="R244" s="326"/>
      <c r="S244" s="326"/>
      <c r="T244" s="326"/>
      <c r="U244" s="326"/>
      <c r="V244" s="326"/>
      <c r="W244" s="326"/>
      <c r="X244" s="327"/>
    </row>
    <row r="245" spans="2:24" ht="15" customHeight="1" x14ac:dyDescent="0.3">
      <c r="B245" s="307"/>
      <c r="C245" s="310"/>
      <c r="D245" s="310"/>
      <c r="E245" s="313"/>
      <c r="F245" s="272" t="s">
        <v>959</v>
      </c>
      <c r="G245" s="313"/>
      <c r="H245" s="313"/>
      <c r="I245" s="34" t="s">
        <v>964</v>
      </c>
      <c r="J245" s="310"/>
      <c r="K245" s="310"/>
      <c r="L245" s="325"/>
      <c r="M245" s="326"/>
      <c r="N245" s="326"/>
      <c r="O245" s="326"/>
      <c r="P245" s="326"/>
      <c r="Q245" s="326"/>
      <c r="R245" s="326"/>
      <c r="S245" s="326"/>
      <c r="T245" s="326"/>
      <c r="U245" s="326"/>
      <c r="V245" s="326"/>
      <c r="W245" s="326"/>
      <c r="X245" s="327"/>
    </row>
    <row r="246" spans="2:24" ht="15" customHeight="1" x14ac:dyDescent="0.3">
      <c r="B246" s="307"/>
      <c r="C246" s="310"/>
      <c r="D246" s="310"/>
      <c r="E246" s="313"/>
      <c r="F246" s="272" t="s">
        <v>960</v>
      </c>
      <c r="G246" s="313"/>
      <c r="H246" s="313"/>
      <c r="I246" s="34" t="s">
        <v>964</v>
      </c>
      <c r="J246" s="310"/>
      <c r="K246" s="310"/>
      <c r="L246" s="325"/>
      <c r="M246" s="326"/>
      <c r="N246" s="326"/>
      <c r="O246" s="326"/>
      <c r="P246" s="326"/>
      <c r="Q246" s="326"/>
      <c r="R246" s="326"/>
      <c r="S246" s="326"/>
      <c r="T246" s="326"/>
      <c r="U246" s="326"/>
      <c r="V246" s="326"/>
      <c r="W246" s="326"/>
      <c r="X246" s="327"/>
    </row>
    <row r="247" spans="2:24" ht="15" customHeight="1" x14ac:dyDescent="0.3">
      <c r="B247" s="307"/>
      <c r="C247" s="310"/>
      <c r="D247" s="310"/>
      <c r="E247" s="313"/>
      <c r="F247" s="272" t="s">
        <v>664</v>
      </c>
      <c r="G247" s="313"/>
      <c r="H247" s="313"/>
      <c r="I247" s="34" t="s">
        <v>964</v>
      </c>
      <c r="J247" s="310"/>
      <c r="K247" s="310"/>
      <c r="L247" s="325"/>
      <c r="M247" s="326"/>
      <c r="N247" s="326"/>
      <c r="O247" s="326"/>
      <c r="P247" s="326"/>
      <c r="Q247" s="326"/>
      <c r="R247" s="326"/>
      <c r="S247" s="326"/>
      <c r="T247" s="326"/>
      <c r="U247" s="326"/>
      <c r="V247" s="326"/>
      <c r="W247" s="326"/>
      <c r="X247" s="327"/>
    </row>
    <row r="248" spans="2:24" ht="15" customHeight="1" x14ac:dyDescent="0.3">
      <c r="B248" s="307"/>
      <c r="C248" s="310"/>
      <c r="D248" s="310"/>
      <c r="E248" s="313"/>
      <c r="F248" s="272" t="s">
        <v>848</v>
      </c>
      <c r="G248" s="313"/>
      <c r="H248" s="313"/>
      <c r="I248" s="34" t="s">
        <v>964</v>
      </c>
      <c r="J248" s="310"/>
      <c r="K248" s="310"/>
      <c r="L248" s="325"/>
      <c r="M248" s="326"/>
      <c r="N248" s="326"/>
      <c r="O248" s="326"/>
      <c r="P248" s="326"/>
      <c r="Q248" s="326"/>
      <c r="R248" s="326"/>
      <c r="S248" s="326"/>
      <c r="T248" s="326"/>
      <c r="U248" s="326"/>
      <c r="V248" s="326"/>
      <c r="W248" s="326"/>
      <c r="X248" s="327"/>
    </row>
    <row r="249" spans="2:24" ht="30.75" customHeight="1" x14ac:dyDescent="0.3">
      <c r="B249" s="308"/>
      <c r="C249" s="311"/>
      <c r="D249" s="311"/>
      <c r="E249" s="314"/>
      <c r="F249" s="242" t="s">
        <v>961</v>
      </c>
      <c r="G249" s="314"/>
      <c r="H249" s="314"/>
      <c r="I249" s="34">
        <v>830</v>
      </c>
      <c r="J249" s="311"/>
      <c r="K249" s="311"/>
      <c r="L249" s="328"/>
      <c r="M249" s="329"/>
      <c r="N249" s="329"/>
      <c r="O249" s="329"/>
      <c r="P249" s="329"/>
      <c r="Q249" s="329"/>
      <c r="R249" s="329"/>
      <c r="S249" s="329"/>
      <c r="T249" s="329"/>
      <c r="U249" s="329"/>
      <c r="V249" s="329"/>
      <c r="W249" s="329"/>
      <c r="X249" s="330"/>
    </row>
    <row r="250" spans="2:24" ht="15" customHeight="1" x14ac:dyDescent="0.3">
      <c r="B250" s="250" t="s">
        <v>1029</v>
      </c>
      <c r="C250" s="242"/>
      <c r="D250" s="242"/>
      <c r="E250" s="242"/>
      <c r="F250" s="272"/>
      <c r="G250" s="242"/>
      <c r="H250" s="242"/>
      <c r="I250" s="272"/>
      <c r="J250" s="221" t="s">
        <v>264</v>
      </c>
      <c r="K250" s="221" t="s">
        <v>965</v>
      </c>
      <c r="L250" s="288" t="s">
        <v>1030</v>
      </c>
      <c r="M250" s="289"/>
      <c r="N250" s="289"/>
      <c r="O250" s="289"/>
      <c r="P250" s="289"/>
      <c r="Q250" s="289"/>
      <c r="R250" s="289"/>
      <c r="S250" s="289"/>
      <c r="T250" s="289"/>
      <c r="U250" s="289"/>
      <c r="V250" s="289"/>
      <c r="W250" s="289"/>
      <c r="X250" s="290"/>
    </row>
    <row r="251" spans="2:24" ht="15" customHeight="1" x14ac:dyDescent="0.3">
      <c r="B251" s="88" t="s">
        <v>1031</v>
      </c>
      <c r="C251" s="242"/>
      <c r="D251" s="242"/>
      <c r="E251" s="242"/>
      <c r="F251" s="272"/>
      <c r="G251" s="242"/>
      <c r="H251" s="242"/>
      <c r="I251" s="272"/>
      <c r="J251" s="221" t="s">
        <v>256</v>
      </c>
      <c r="K251" s="221"/>
      <c r="L251" s="288" t="s">
        <v>1032</v>
      </c>
      <c r="M251" s="289"/>
      <c r="N251" s="289"/>
      <c r="O251" s="289"/>
      <c r="P251" s="289"/>
      <c r="Q251" s="289"/>
      <c r="R251" s="289"/>
      <c r="S251" s="289"/>
      <c r="T251" s="289"/>
      <c r="U251" s="289"/>
      <c r="V251" s="289"/>
      <c r="W251" s="289"/>
      <c r="X251" s="290"/>
    </row>
    <row r="252" spans="2:24" ht="15" customHeight="1" x14ac:dyDescent="0.3">
      <c r="B252" s="250" t="s">
        <v>1033</v>
      </c>
      <c r="C252" s="242"/>
      <c r="D252" s="242"/>
      <c r="E252" s="242"/>
      <c r="F252" s="272"/>
      <c r="G252" s="242"/>
      <c r="H252" s="242"/>
      <c r="I252" s="272"/>
      <c r="J252" s="221" t="s">
        <v>264</v>
      </c>
      <c r="K252" s="221"/>
      <c r="L252" s="288" t="s">
        <v>1034</v>
      </c>
      <c r="M252" s="289"/>
      <c r="N252" s="289"/>
      <c r="O252" s="289"/>
      <c r="P252" s="289"/>
      <c r="Q252" s="289"/>
      <c r="R252" s="289"/>
      <c r="S252" s="289"/>
      <c r="T252" s="289"/>
      <c r="U252" s="289"/>
      <c r="V252" s="289"/>
      <c r="W252" s="289"/>
      <c r="X252" s="290"/>
    </row>
    <row r="253" spans="2:24" ht="28.5" customHeight="1" x14ac:dyDescent="0.3">
      <c r="B253" s="88" t="s">
        <v>1035</v>
      </c>
      <c r="C253" s="242"/>
      <c r="D253" s="242"/>
      <c r="E253" s="242"/>
      <c r="F253" s="272"/>
      <c r="G253" s="242"/>
      <c r="H253" s="242"/>
      <c r="I253" s="272"/>
      <c r="J253" s="221" t="s">
        <v>256</v>
      </c>
      <c r="K253" s="221"/>
      <c r="L253" s="288" t="s">
        <v>1036</v>
      </c>
      <c r="M253" s="289"/>
      <c r="N253" s="289"/>
      <c r="O253" s="289"/>
      <c r="P253" s="289"/>
      <c r="Q253" s="289"/>
      <c r="R253" s="289"/>
      <c r="S253" s="289"/>
      <c r="T253" s="289"/>
      <c r="U253" s="289"/>
      <c r="V253" s="289"/>
      <c r="W253" s="289"/>
      <c r="X253" s="290"/>
    </row>
    <row r="254" spans="2:24" ht="27.75" customHeight="1" x14ac:dyDescent="0.3">
      <c r="B254" s="256" t="s">
        <v>1037</v>
      </c>
      <c r="C254" s="242"/>
      <c r="D254" s="242"/>
      <c r="E254" s="242"/>
      <c r="F254" s="242"/>
      <c r="G254" s="242"/>
      <c r="H254" s="242"/>
      <c r="I254" s="242"/>
      <c r="J254" s="221" t="s">
        <v>264</v>
      </c>
      <c r="K254" s="221"/>
      <c r="L254" s="288" t="s">
        <v>1038</v>
      </c>
      <c r="M254" s="289"/>
      <c r="N254" s="289"/>
      <c r="O254" s="289"/>
      <c r="P254" s="289"/>
      <c r="Q254" s="289"/>
      <c r="R254" s="289"/>
      <c r="S254" s="289"/>
      <c r="T254" s="289"/>
      <c r="U254" s="289"/>
      <c r="V254" s="289"/>
      <c r="W254" s="289"/>
      <c r="X254" s="290"/>
    </row>
    <row r="255" spans="2:24" ht="15" customHeight="1" x14ac:dyDescent="0.3">
      <c r="B255" s="250" t="s">
        <v>392</v>
      </c>
      <c r="C255" s="242"/>
      <c r="D255" s="242"/>
      <c r="E255" s="242"/>
      <c r="F255" s="272"/>
      <c r="G255" s="242"/>
      <c r="H255" s="242"/>
      <c r="I255" s="34">
        <v>3412</v>
      </c>
      <c r="J255" s="221" t="s">
        <v>256</v>
      </c>
      <c r="K255" s="221" t="s">
        <v>1039</v>
      </c>
      <c r="L255" s="288" t="s">
        <v>1039</v>
      </c>
      <c r="M255" s="289"/>
      <c r="N255" s="289"/>
      <c r="O255" s="289"/>
      <c r="P255" s="289"/>
      <c r="Q255" s="289"/>
      <c r="R255" s="289"/>
      <c r="S255" s="289"/>
      <c r="T255" s="289"/>
      <c r="U255" s="289"/>
      <c r="V255" s="289"/>
      <c r="W255" s="289"/>
      <c r="X255" s="290"/>
    </row>
    <row r="256" spans="2:24" ht="15" customHeight="1" x14ac:dyDescent="0.3">
      <c r="B256" s="259" t="s">
        <v>1040</v>
      </c>
      <c r="C256" s="242"/>
      <c r="D256" s="242"/>
      <c r="E256" s="242"/>
      <c r="F256" s="272"/>
      <c r="G256" s="242"/>
      <c r="H256" s="242"/>
      <c r="I256" s="272"/>
      <c r="J256" s="221" t="s">
        <v>256</v>
      </c>
      <c r="K256" s="221"/>
      <c r="L256" s="288" t="s">
        <v>1041</v>
      </c>
      <c r="M256" s="289"/>
      <c r="N256" s="289"/>
      <c r="O256" s="289"/>
      <c r="P256" s="289"/>
      <c r="Q256" s="289"/>
      <c r="R256" s="289"/>
      <c r="S256" s="289"/>
      <c r="T256" s="289"/>
      <c r="U256" s="289"/>
      <c r="V256" s="289"/>
      <c r="W256" s="289"/>
      <c r="X256" s="290"/>
    </row>
    <row r="257" spans="2:24" ht="15" customHeight="1" x14ac:dyDescent="0.3">
      <c r="B257" s="250" t="s">
        <v>1042</v>
      </c>
      <c r="C257" s="242"/>
      <c r="D257" s="242"/>
      <c r="E257" s="242"/>
      <c r="F257" s="272"/>
      <c r="G257" s="242"/>
      <c r="H257" s="242"/>
      <c r="I257" s="272"/>
      <c r="J257" s="221" t="s">
        <v>264</v>
      </c>
      <c r="K257" s="221"/>
      <c r="L257" s="288" t="s">
        <v>1043</v>
      </c>
      <c r="M257" s="289"/>
      <c r="N257" s="289"/>
      <c r="O257" s="289"/>
      <c r="P257" s="289"/>
      <c r="Q257" s="289"/>
      <c r="R257" s="289"/>
      <c r="S257" s="289"/>
      <c r="T257" s="289"/>
      <c r="U257" s="289"/>
      <c r="V257" s="289"/>
      <c r="W257" s="289"/>
      <c r="X257" s="290"/>
    </row>
    <row r="258" spans="2:24" ht="41.25" customHeight="1" x14ac:dyDescent="0.3">
      <c r="B258" s="88" t="s">
        <v>1044</v>
      </c>
      <c r="C258" s="242"/>
      <c r="D258" s="242"/>
      <c r="E258" s="242"/>
      <c r="F258" s="272"/>
      <c r="G258" s="242"/>
      <c r="H258" s="272"/>
      <c r="I258" s="272"/>
      <c r="J258" s="221"/>
      <c r="K258" s="221"/>
      <c r="L258" s="288" t="s">
        <v>1045</v>
      </c>
      <c r="M258" s="289"/>
      <c r="N258" s="289"/>
      <c r="O258" s="289"/>
      <c r="P258" s="289"/>
      <c r="Q258" s="289"/>
      <c r="R258" s="289"/>
      <c r="S258" s="289"/>
      <c r="T258" s="289"/>
      <c r="U258" s="289"/>
      <c r="V258" s="289"/>
      <c r="W258" s="289"/>
      <c r="X258" s="290"/>
    </row>
    <row r="259" spans="2:24" ht="30" customHeight="1" x14ac:dyDescent="0.3">
      <c r="B259" s="88" t="s">
        <v>1046</v>
      </c>
      <c r="C259" s="242"/>
      <c r="D259" s="242"/>
      <c r="E259" s="242"/>
      <c r="F259" s="272"/>
      <c r="G259" s="242"/>
      <c r="H259" s="272"/>
      <c r="I259" s="272"/>
      <c r="J259" s="221"/>
      <c r="K259" s="221"/>
      <c r="L259" s="288" t="s">
        <v>1047</v>
      </c>
      <c r="M259" s="289"/>
      <c r="N259" s="289"/>
      <c r="O259" s="289"/>
      <c r="P259" s="289"/>
      <c r="Q259" s="289"/>
      <c r="R259" s="289"/>
      <c r="S259" s="289"/>
      <c r="T259" s="289"/>
      <c r="U259" s="289"/>
      <c r="V259" s="289"/>
      <c r="W259" s="289"/>
      <c r="X259" s="290"/>
    </row>
    <row r="260" spans="2:24" ht="15" customHeight="1" x14ac:dyDescent="0.3">
      <c r="B260" s="306" t="s">
        <v>272</v>
      </c>
      <c r="C260" s="312" t="s">
        <v>657</v>
      </c>
      <c r="D260" s="242" t="s">
        <v>840</v>
      </c>
      <c r="E260" s="242"/>
      <c r="F260" s="242"/>
      <c r="G260" s="242"/>
      <c r="H260" s="242"/>
      <c r="I260" s="37">
        <v>0.92300000000000004</v>
      </c>
      <c r="J260" s="309" t="s">
        <v>256</v>
      </c>
      <c r="K260" s="309"/>
      <c r="L260" s="322" t="s">
        <v>1048</v>
      </c>
      <c r="M260" s="323"/>
      <c r="N260" s="323"/>
      <c r="O260" s="323"/>
      <c r="P260" s="323"/>
      <c r="Q260" s="323"/>
      <c r="R260" s="323"/>
      <c r="S260" s="323"/>
      <c r="T260" s="323"/>
      <c r="U260" s="323"/>
      <c r="V260" s="323"/>
      <c r="W260" s="323"/>
      <c r="X260" s="324"/>
    </row>
    <row r="261" spans="2:24" ht="15" customHeight="1" x14ac:dyDescent="0.3">
      <c r="B261" s="307"/>
      <c r="C261" s="313"/>
      <c r="D261" s="242" t="s">
        <v>749</v>
      </c>
      <c r="E261" s="242"/>
      <c r="F261" s="242"/>
      <c r="G261" s="242"/>
      <c r="H261" s="242"/>
      <c r="I261" s="37">
        <v>0.96699999999999997</v>
      </c>
      <c r="J261" s="310"/>
      <c r="K261" s="310"/>
      <c r="L261" s="325"/>
      <c r="M261" s="347"/>
      <c r="N261" s="347"/>
      <c r="O261" s="347"/>
      <c r="P261" s="347"/>
      <c r="Q261" s="347"/>
      <c r="R261" s="347"/>
      <c r="S261" s="347"/>
      <c r="T261" s="347"/>
      <c r="U261" s="347"/>
      <c r="V261" s="347"/>
      <c r="W261" s="347"/>
      <c r="X261" s="327"/>
    </row>
    <row r="262" spans="2:24" ht="15" customHeight="1" x14ac:dyDescent="0.3">
      <c r="B262" s="307"/>
      <c r="C262" s="313"/>
      <c r="D262" s="242" t="s">
        <v>664</v>
      </c>
      <c r="E262" s="242"/>
      <c r="F262" s="242"/>
      <c r="G262" s="242"/>
      <c r="H262" s="242"/>
      <c r="I262" s="37">
        <v>1</v>
      </c>
      <c r="J262" s="310"/>
      <c r="K262" s="310"/>
      <c r="L262" s="325"/>
      <c r="M262" s="347"/>
      <c r="N262" s="347"/>
      <c r="O262" s="347"/>
      <c r="P262" s="347"/>
      <c r="Q262" s="347"/>
      <c r="R262" s="347"/>
      <c r="S262" s="347"/>
      <c r="T262" s="347"/>
      <c r="U262" s="347"/>
      <c r="V262" s="347"/>
      <c r="W262" s="347"/>
      <c r="X262" s="327"/>
    </row>
    <row r="263" spans="2:24" ht="15" customHeight="1" x14ac:dyDescent="0.3">
      <c r="B263" s="307"/>
      <c r="C263" s="313"/>
      <c r="D263" s="272" t="s">
        <v>668</v>
      </c>
      <c r="E263" s="242"/>
      <c r="F263" s="242"/>
      <c r="G263" s="242"/>
      <c r="H263" s="242"/>
      <c r="I263" s="37">
        <v>1</v>
      </c>
      <c r="J263" s="310"/>
      <c r="K263" s="310"/>
      <c r="L263" s="325"/>
      <c r="M263" s="347"/>
      <c r="N263" s="347"/>
      <c r="O263" s="347"/>
      <c r="P263" s="347"/>
      <c r="Q263" s="347"/>
      <c r="R263" s="347"/>
      <c r="S263" s="347"/>
      <c r="T263" s="347"/>
      <c r="U263" s="347"/>
      <c r="V263" s="347"/>
      <c r="W263" s="347"/>
      <c r="X263" s="327"/>
    </row>
    <row r="264" spans="2:24" ht="15" customHeight="1" x14ac:dyDescent="0.3">
      <c r="B264" s="307"/>
      <c r="C264" s="313"/>
      <c r="D264" s="272" t="s">
        <v>954</v>
      </c>
      <c r="E264" s="242"/>
      <c r="F264" s="242"/>
      <c r="G264" s="242"/>
      <c r="H264" s="242"/>
      <c r="I264" s="37">
        <v>0.98599999999999999</v>
      </c>
      <c r="J264" s="310"/>
      <c r="K264" s="310"/>
      <c r="L264" s="325"/>
      <c r="M264" s="347"/>
      <c r="N264" s="347"/>
      <c r="O264" s="347"/>
      <c r="P264" s="347"/>
      <c r="Q264" s="347"/>
      <c r="R264" s="347"/>
      <c r="S264" s="347"/>
      <c r="T264" s="347"/>
      <c r="U264" s="347"/>
      <c r="V264" s="347"/>
      <c r="W264" s="347"/>
      <c r="X264" s="327"/>
    </row>
    <row r="265" spans="2:24" ht="15" customHeight="1" x14ac:dyDescent="0.3">
      <c r="B265" s="307"/>
      <c r="C265" s="313"/>
      <c r="D265" s="272" t="s">
        <v>959</v>
      </c>
      <c r="E265" s="242"/>
      <c r="F265" s="242"/>
      <c r="G265" s="242"/>
      <c r="H265" s="242"/>
      <c r="I265" s="41">
        <v>0.44600000000000001</v>
      </c>
      <c r="J265" s="310"/>
      <c r="K265" s="310"/>
      <c r="L265" s="325"/>
      <c r="M265" s="347"/>
      <c r="N265" s="347"/>
      <c r="O265" s="347"/>
      <c r="P265" s="347"/>
      <c r="Q265" s="347"/>
      <c r="R265" s="347"/>
      <c r="S265" s="347"/>
      <c r="T265" s="347"/>
      <c r="U265" s="347"/>
      <c r="V265" s="347"/>
      <c r="W265" s="347"/>
      <c r="X265" s="327"/>
    </row>
    <row r="266" spans="2:24" ht="15" customHeight="1" x14ac:dyDescent="0.3">
      <c r="B266" s="307"/>
      <c r="C266" s="313"/>
      <c r="D266" s="242" t="s">
        <v>843</v>
      </c>
      <c r="E266" s="242"/>
      <c r="F266" s="242"/>
      <c r="G266" s="242"/>
      <c r="H266" s="242"/>
      <c r="I266" s="37">
        <v>0.97399999999999998</v>
      </c>
      <c r="J266" s="310"/>
      <c r="K266" s="310"/>
      <c r="L266" s="325"/>
      <c r="M266" s="347"/>
      <c r="N266" s="347"/>
      <c r="O266" s="347"/>
      <c r="P266" s="347"/>
      <c r="Q266" s="347"/>
      <c r="R266" s="347"/>
      <c r="S266" s="347"/>
      <c r="T266" s="347"/>
      <c r="U266" s="347"/>
      <c r="V266" s="347"/>
      <c r="W266" s="347"/>
      <c r="X266" s="327"/>
    </row>
    <row r="267" spans="2:24" ht="15" customHeight="1" x14ac:dyDescent="0.3">
      <c r="B267" s="307"/>
      <c r="C267" s="313"/>
      <c r="D267" s="272" t="s">
        <v>848</v>
      </c>
      <c r="E267" s="242"/>
      <c r="F267" s="242"/>
      <c r="G267" s="242"/>
      <c r="H267" s="242"/>
      <c r="I267" s="37">
        <v>1</v>
      </c>
      <c r="J267" s="310"/>
      <c r="K267" s="310"/>
      <c r="L267" s="325"/>
      <c r="M267" s="347"/>
      <c r="N267" s="347"/>
      <c r="O267" s="347"/>
      <c r="P267" s="347"/>
      <c r="Q267" s="347"/>
      <c r="R267" s="347"/>
      <c r="S267" s="347"/>
      <c r="T267" s="347"/>
      <c r="U267" s="347"/>
      <c r="V267" s="347"/>
      <c r="W267" s="347"/>
      <c r="X267" s="327"/>
    </row>
    <row r="268" spans="2:24" ht="15" customHeight="1" x14ac:dyDescent="0.3">
      <c r="B268" s="307"/>
      <c r="C268" s="313"/>
      <c r="D268" s="272" t="s">
        <v>955</v>
      </c>
      <c r="E268" s="242"/>
      <c r="F268" s="242"/>
      <c r="G268" s="242"/>
      <c r="H268" s="242"/>
      <c r="I268" s="37">
        <v>0.98799999999999999</v>
      </c>
      <c r="J268" s="310"/>
      <c r="K268" s="310"/>
      <c r="L268" s="325"/>
      <c r="M268" s="347"/>
      <c r="N268" s="347"/>
      <c r="O268" s="347"/>
      <c r="P268" s="347"/>
      <c r="Q268" s="347"/>
      <c r="R268" s="347"/>
      <c r="S268" s="347"/>
      <c r="T268" s="347"/>
      <c r="U268" s="347"/>
      <c r="V268" s="347"/>
      <c r="W268" s="347"/>
      <c r="X268" s="327"/>
    </row>
    <row r="269" spans="2:24" ht="15" customHeight="1" x14ac:dyDescent="0.3">
      <c r="B269" s="307"/>
      <c r="C269" s="313"/>
      <c r="D269" s="272" t="s">
        <v>956</v>
      </c>
      <c r="E269" s="242"/>
      <c r="F269" s="242"/>
      <c r="G269" s="242"/>
      <c r="H269" s="242"/>
      <c r="I269" s="37">
        <v>1</v>
      </c>
      <c r="J269" s="310"/>
      <c r="K269" s="310"/>
      <c r="L269" s="325"/>
      <c r="M269" s="347"/>
      <c r="N269" s="347"/>
      <c r="O269" s="347"/>
      <c r="P269" s="347"/>
      <c r="Q269" s="347"/>
      <c r="R269" s="347"/>
      <c r="S269" s="347"/>
      <c r="T269" s="347"/>
      <c r="U269" s="347"/>
      <c r="V269" s="347"/>
      <c r="W269" s="347"/>
      <c r="X269" s="327"/>
    </row>
    <row r="270" spans="2:24" x14ac:dyDescent="0.3">
      <c r="B270" s="307"/>
      <c r="C270" s="313"/>
      <c r="D270" s="272" t="s">
        <v>960</v>
      </c>
      <c r="E270" s="242"/>
      <c r="F270" s="242"/>
      <c r="G270" s="242"/>
      <c r="H270" s="242"/>
      <c r="I270" s="37">
        <v>0.94299999999999995</v>
      </c>
      <c r="J270" s="310"/>
      <c r="K270" s="310"/>
      <c r="L270" s="325"/>
      <c r="M270" s="347"/>
      <c r="N270" s="347"/>
      <c r="O270" s="347"/>
      <c r="P270" s="347"/>
      <c r="Q270" s="347"/>
      <c r="R270" s="347"/>
      <c r="S270" s="347"/>
      <c r="T270" s="347"/>
      <c r="U270" s="347"/>
      <c r="V270" s="347"/>
      <c r="W270" s="347"/>
      <c r="X270" s="327"/>
    </row>
    <row r="271" spans="2:24" x14ac:dyDescent="0.3">
      <c r="B271" s="307"/>
      <c r="C271" s="313"/>
      <c r="D271" s="272" t="s">
        <v>845</v>
      </c>
      <c r="E271" s="242"/>
      <c r="F271" s="242"/>
      <c r="G271" s="242"/>
      <c r="H271" s="242"/>
      <c r="I271" s="37">
        <v>0.996</v>
      </c>
      <c r="J271" s="310"/>
      <c r="K271" s="310"/>
      <c r="L271" s="325"/>
      <c r="M271" s="347"/>
      <c r="N271" s="347"/>
      <c r="O271" s="347"/>
      <c r="P271" s="347"/>
      <c r="Q271" s="347"/>
      <c r="R271" s="347"/>
      <c r="S271" s="347"/>
      <c r="T271" s="347"/>
      <c r="U271" s="347"/>
      <c r="V271" s="347"/>
      <c r="W271" s="347"/>
      <c r="X271" s="327"/>
    </row>
    <row r="272" spans="2:24" x14ac:dyDescent="0.3">
      <c r="B272" s="307"/>
      <c r="C272" s="313"/>
      <c r="D272" s="272" t="s">
        <v>957</v>
      </c>
      <c r="E272" s="242"/>
      <c r="F272" s="242"/>
      <c r="G272" s="242"/>
      <c r="H272" s="242"/>
      <c r="I272" s="37">
        <v>0.876</v>
      </c>
      <c r="J272" s="310"/>
      <c r="K272" s="310"/>
      <c r="L272" s="325"/>
      <c r="M272" s="347"/>
      <c r="N272" s="347"/>
      <c r="O272" s="347"/>
      <c r="P272" s="347"/>
      <c r="Q272" s="347"/>
      <c r="R272" s="347"/>
      <c r="S272" s="347"/>
      <c r="T272" s="347"/>
      <c r="U272" s="347"/>
      <c r="V272" s="347"/>
      <c r="W272" s="347"/>
      <c r="X272" s="327"/>
    </row>
    <row r="273" spans="2:24" ht="15" customHeight="1" x14ac:dyDescent="0.3">
      <c r="B273" s="307"/>
      <c r="C273" s="313"/>
      <c r="D273" s="272" t="s">
        <v>958</v>
      </c>
      <c r="E273" s="242"/>
      <c r="F273" s="242"/>
      <c r="G273" s="242"/>
      <c r="H273" s="242"/>
      <c r="I273" s="37">
        <v>1</v>
      </c>
      <c r="J273" s="310"/>
      <c r="K273" s="310"/>
      <c r="L273" s="325"/>
      <c r="M273" s="347"/>
      <c r="N273" s="347"/>
      <c r="O273" s="347"/>
      <c r="P273" s="347"/>
      <c r="Q273" s="347"/>
      <c r="R273" s="347"/>
      <c r="S273" s="347"/>
      <c r="T273" s="347"/>
      <c r="U273" s="347"/>
      <c r="V273" s="347"/>
      <c r="W273" s="347"/>
      <c r="X273" s="327"/>
    </row>
    <row r="274" spans="2:24" ht="15" customHeight="1" x14ac:dyDescent="0.3">
      <c r="B274" s="307"/>
      <c r="C274" s="313"/>
      <c r="D274" s="272" t="s">
        <v>665</v>
      </c>
      <c r="E274" s="242"/>
      <c r="F274" s="242"/>
      <c r="G274" s="242"/>
      <c r="H274" s="242"/>
      <c r="I274" s="37">
        <v>0.77900000000000003</v>
      </c>
      <c r="J274" s="310"/>
      <c r="K274" s="310"/>
      <c r="L274" s="325"/>
      <c r="M274" s="347"/>
      <c r="N274" s="347"/>
      <c r="O274" s="347"/>
      <c r="P274" s="347"/>
      <c r="Q274" s="347"/>
      <c r="R274" s="347"/>
      <c r="S274" s="347"/>
      <c r="T274" s="347"/>
      <c r="U274" s="347"/>
      <c r="V274" s="347"/>
      <c r="W274" s="347"/>
      <c r="X274" s="327"/>
    </row>
    <row r="275" spans="2:24" ht="15" customHeight="1" x14ac:dyDescent="0.3">
      <c r="B275" s="308"/>
      <c r="C275" s="314"/>
      <c r="D275" s="242" t="s">
        <v>961</v>
      </c>
      <c r="E275" s="242"/>
      <c r="F275" s="242"/>
      <c r="G275" s="242"/>
      <c r="H275" s="242"/>
      <c r="I275" s="37">
        <v>0.92300000000000004</v>
      </c>
      <c r="J275" s="311"/>
      <c r="K275" s="311"/>
      <c r="L275" s="328"/>
      <c r="M275" s="329"/>
      <c r="N275" s="329"/>
      <c r="O275" s="329"/>
      <c r="P275" s="329"/>
      <c r="Q275" s="329"/>
      <c r="R275" s="329"/>
      <c r="S275" s="329"/>
      <c r="T275" s="329"/>
      <c r="U275" s="329"/>
      <c r="V275" s="329"/>
      <c r="W275" s="329"/>
      <c r="X275" s="330"/>
    </row>
    <row r="277" spans="2:24" ht="45" customHeight="1" x14ac:dyDescent="0.3"/>
    <row r="278" spans="2:24" ht="15" customHeight="1" x14ac:dyDescent="0.3"/>
    <row r="279" spans="2:24" ht="15" customHeight="1" x14ac:dyDescent="0.3"/>
  </sheetData>
  <mergeCells count="73">
    <mergeCell ref="E43:I43"/>
    <mergeCell ref="E44:I44"/>
    <mergeCell ref="E45:I45"/>
    <mergeCell ref="H55:H70"/>
    <mergeCell ref="H87:H102"/>
    <mergeCell ref="B53:X53"/>
    <mergeCell ref="C55:C150"/>
    <mergeCell ref="D55:D102"/>
    <mergeCell ref="E55:E150"/>
    <mergeCell ref="G55:G150"/>
    <mergeCell ref="J55:J150"/>
    <mergeCell ref="K55:K150"/>
    <mergeCell ref="L55:X150"/>
    <mergeCell ref="D103:D150"/>
    <mergeCell ref="H103:H118"/>
    <mergeCell ref="H119:H134"/>
    <mergeCell ref="B44:B45"/>
    <mergeCell ref="C44:C45"/>
    <mergeCell ref="H71:H86"/>
    <mergeCell ref="L151:X151"/>
    <mergeCell ref="L152:X152"/>
    <mergeCell ref="H135:H150"/>
    <mergeCell ref="B55:B150"/>
    <mergeCell ref="L54:X54"/>
    <mergeCell ref="L153:X153"/>
    <mergeCell ref="J154:J249"/>
    <mergeCell ref="K154:K249"/>
    <mergeCell ref="L154:X249"/>
    <mergeCell ref="H170:H185"/>
    <mergeCell ref="H186:H201"/>
    <mergeCell ref="H154:H169"/>
    <mergeCell ref="H202:H217"/>
    <mergeCell ref="H218:H233"/>
    <mergeCell ref="H234:H249"/>
    <mergeCell ref="B154:B249"/>
    <mergeCell ref="C154:C249"/>
    <mergeCell ref="D154:D201"/>
    <mergeCell ref="E154:E249"/>
    <mergeCell ref="G154:G249"/>
    <mergeCell ref="D202:D249"/>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260:B275"/>
    <mergeCell ref="J260:J275"/>
    <mergeCell ref="K260:K275"/>
    <mergeCell ref="L260:X275"/>
    <mergeCell ref="L250:X250"/>
    <mergeCell ref="L251:X251"/>
    <mergeCell ref="L252:X252"/>
    <mergeCell ref="L253:X253"/>
    <mergeCell ref="C260:C275"/>
    <mergeCell ref="L256:X256"/>
    <mergeCell ref="L257:X257"/>
    <mergeCell ref="L258:X258"/>
    <mergeCell ref="L259:X259"/>
    <mergeCell ref="L254:X254"/>
    <mergeCell ref="L255:X255"/>
  </mergeCells>
  <conditionalFormatting sqref="E152:I153 C260 G260:I275 E251:I259">
    <cfRule type="cellIs" dxfId="1725" priority="57" operator="notEqual">
      <formula>""</formula>
    </cfRule>
  </conditionalFormatting>
  <conditionalFormatting sqref="F103:F117">
    <cfRule type="cellIs" dxfId="1724" priority="45" operator="notEqual">
      <formula>""</formula>
    </cfRule>
  </conditionalFormatting>
  <conditionalFormatting sqref="E151:I151">
    <cfRule type="cellIs" dxfId="1723" priority="55" operator="notEqual">
      <formula>""</formula>
    </cfRule>
  </conditionalFormatting>
  <conditionalFormatting sqref="F71:F85">
    <cfRule type="cellIs" dxfId="1722" priority="44" operator="notEqual">
      <formula>""</formula>
    </cfRule>
  </conditionalFormatting>
  <conditionalFormatting sqref="E250:I250">
    <cfRule type="cellIs" dxfId="1721" priority="53" operator="notEqual">
      <formula>""</formula>
    </cfRule>
  </conditionalFormatting>
  <conditionalFormatting sqref="D260:D275">
    <cfRule type="cellIs" dxfId="1720" priority="52" operator="notEqual">
      <formula>""</formula>
    </cfRule>
  </conditionalFormatting>
  <conditionalFormatting sqref="C152:D153">
    <cfRule type="cellIs" dxfId="1719" priority="51" operator="notEqual">
      <formula>""</formula>
    </cfRule>
  </conditionalFormatting>
  <conditionalFormatting sqref="C151:D151">
    <cfRule type="cellIs" dxfId="1718" priority="50" operator="notEqual">
      <formula>""</formula>
    </cfRule>
  </conditionalFormatting>
  <conditionalFormatting sqref="C250:D259">
    <cfRule type="cellIs" dxfId="1717" priority="49" operator="notEqual">
      <formula>""</formula>
    </cfRule>
  </conditionalFormatting>
  <conditionalFormatting sqref="E260:F275">
    <cfRule type="cellIs" dxfId="1716" priority="48" operator="notEqual">
      <formula>""</formula>
    </cfRule>
  </conditionalFormatting>
  <conditionalFormatting sqref="H135">
    <cfRule type="cellIs" dxfId="1715" priority="18" operator="notEqual">
      <formula>""</formula>
    </cfRule>
  </conditionalFormatting>
  <conditionalFormatting sqref="F217">
    <cfRule type="cellIs" dxfId="1714" priority="11" operator="notEqual">
      <formula>""</formula>
    </cfRule>
  </conditionalFormatting>
  <conditionalFormatting sqref="E55 I103:I118">
    <cfRule type="cellIs" dxfId="1713" priority="47" operator="notEqual">
      <formula>""</formula>
    </cfRule>
  </conditionalFormatting>
  <conditionalFormatting sqref="F118">
    <cfRule type="cellIs" dxfId="1712" priority="42" operator="notEqual">
      <formula>""</formula>
    </cfRule>
  </conditionalFormatting>
  <conditionalFormatting sqref="F87:F101">
    <cfRule type="cellIs" dxfId="1711" priority="43" operator="notEqual">
      <formula>""</formula>
    </cfRule>
  </conditionalFormatting>
  <conditionalFormatting sqref="F55:G55 F56:F70 F86 F102">
    <cfRule type="cellIs" dxfId="1710" priority="46" operator="notEqual">
      <formula>""</formula>
    </cfRule>
  </conditionalFormatting>
  <conditionalFormatting sqref="H103">
    <cfRule type="cellIs" dxfId="1709" priority="19" operator="notEqual">
      <formula>""</formula>
    </cfRule>
  </conditionalFormatting>
  <conditionalFormatting sqref="F119:F133">
    <cfRule type="cellIs" dxfId="1708" priority="41" operator="notEqual">
      <formula>""</formula>
    </cfRule>
  </conditionalFormatting>
  <conditionalFormatting sqref="F134">
    <cfRule type="cellIs" dxfId="1707" priority="40" operator="notEqual">
      <formula>""</formula>
    </cfRule>
  </conditionalFormatting>
  <conditionalFormatting sqref="F135:F149">
    <cfRule type="cellIs" dxfId="1706" priority="39" operator="notEqual">
      <formula>""</formula>
    </cfRule>
  </conditionalFormatting>
  <conditionalFormatting sqref="F150">
    <cfRule type="cellIs" dxfId="1705" priority="38" operator="notEqual">
      <formula>""</formula>
    </cfRule>
  </conditionalFormatting>
  <conditionalFormatting sqref="F202:F216">
    <cfRule type="cellIs" dxfId="1704" priority="15" operator="notEqual">
      <formula>""</formula>
    </cfRule>
  </conditionalFormatting>
  <conditionalFormatting sqref="E154:I154 I155:I169 F155:F169 F185 F201 I202:I217">
    <cfRule type="cellIs" dxfId="1703" priority="16" operator="notEqual">
      <formula>""</formula>
    </cfRule>
  </conditionalFormatting>
  <conditionalFormatting sqref="H119">
    <cfRule type="cellIs" dxfId="1702" priority="17" operator="notEqual">
      <formula>""</formula>
    </cfRule>
  </conditionalFormatting>
  <conditionalFormatting sqref="H202">
    <cfRule type="cellIs" dxfId="1701" priority="14" operator="notEqual">
      <formula>""</formula>
    </cfRule>
  </conditionalFormatting>
  <conditionalFormatting sqref="F170:F184">
    <cfRule type="cellIs" dxfId="1700" priority="13" operator="notEqual">
      <formula>""</formula>
    </cfRule>
  </conditionalFormatting>
  <conditionalFormatting sqref="F186:F200">
    <cfRule type="cellIs" dxfId="1699" priority="12" operator="notEqual">
      <formula>""</formula>
    </cfRule>
  </conditionalFormatting>
  <conditionalFormatting sqref="I56:I70 H55:I55">
    <cfRule type="cellIs" dxfId="1698" priority="26" operator="notEqual">
      <formula>""</formula>
    </cfRule>
  </conditionalFormatting>
  <conditionalFormatting sqref="I88:I102 H87:I87">
    <cfRule type="cellIs" dxfId="1697" priority="25" operator="notEqual">
      <formula>""</formula>
    </cfRule>
  </conditionalFormatting>
  <conditionalFormatting sqref="H71:I71 I72:I86">
    <cfRule type="cellIs" dxfId="1696" priority="24" operator="notEqual">
      <formula>""</formula>
    </cfRule>
  </conditionalFormatting>
  <conditionalFormatting sqref="H234">
    <cfRule type="cellIs" dxfId="1695" priority="3" operator="notEqual">
      <formula>""</formula>
    </cfRule>
  </conditionalFormatting>
  <conditionalFormatting sqref="I135:I150">
    <cfRule type="cellIs" dxfId="1694" priority="23" operator="notEqual">
      <formula>""</formula>
    </cfRule>
  </conditionalFormatting>
  <conditionalFormatting sqref="H218">
    <cfRule type="cellIs" dxfId="1693" priority="1" operator="notEqual">
      <formula>""</formula>
    </cfRule>
  </conditionalFormatting>
  <conditionalFormatting sqref="I119:I134">
    <cfRule type="cellIs" dxfId="1692" priority="21" operator="notEqual">
      <formula>""</formula>
    </cfRule>
  </conditionalFormatting>
  <conditionalFormatting sqref="F218:F232">
    <cfRule type="cellIs" dxfId="1691" priority="10" operator="notEqual">
      <formula>""</formula>
    </cfRule>
  </conditionalFormatting>
  <conditionalFormatting sqref="F233">
    <cfRule type="cellIs" dxfId="1690" priority="9" operator="notEqual">
      <formula>""</formula>
    </cfRule>
  </conditionalFormatting>
  <conditionalFormatting sqref="F234:F248">
    <cfRule type="cellIs" dxfId="1689" priority="8" operator="notEqual">
      <formula>""</formula>
    </cfRule>
  </conditionalFormatting>
  <conditionalFormatting sqref="F249">
    <cfRule type="cellIs" dxfId="1688" priority="7" operator="notEqual">
      <formula>""</formula>
    </cfRule>
  </conditionalFormatting>
  <conditionalFormatting sqref="I187:I201 H186:I186">
    <cfRule type="cellIs" dxfId="1687" priority="6" operator="notEqual">
      <formula>""</formula>
    </cfRule>
  </conditionalFormatting>
  <conditionalFormatting sqref="H170:I170 I171:I185">
    <cfRule type="cellIs" dxfId="1686" priority="5" operator="notEqual">
      <formula>""</formula>
    </cfRule>
  </conditionalFormatting>
  <conditionalFormatting sqref="I234:I249">
    <cfRule type="cellIs" dxfId="1685" priority="4" operator="notEqual">
      <formula>""</formula>
    </cfRule>
  </conditionalFormatting>
  <conditionalFormatting sqref="I218:I233">
    <cfRule type="cellIs" dxfId="1684"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73"/>
  <sheetViews>
    <sheetView topLeftCell="A22" workbookViewId="0">
      <selection activeCell="D65" sqref="D65:D68"/>
    </sheetView>
  </sheetViews>
  <sheetFormatPr defaultRowHeight="14.4" x14ac:dyDescent="0.3"/>
  <cols>
    <col min="1" max="1" width="4.88671875" customWidth="1"/>
    <col min="2" max="2" width="37.33203125" customWidth="1"/>
    <col min="3" max="3" width="15.88671875" customWidth="1"/>
    <col min="4" max="4" width="25.88671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2" ht="23.4" x14ac:dyDescent="0.45">
      <c r="B1" s="139" t="str">
        <f ca="1">MID(CELL("Filename",L7),SEARCH("]",CELL("Filename",L7),1)+1,100)</f>
        <v>Circulation Fans</v>
      </c>
    </row>
    <row r="2" spans="2:12" x14ac:dyDescent="0.3">
      <c r="B2" t="s">
        <v>191</v>
      </c>
      <c r="C2" s="49" t="s">
        <v>238</v>
      </c>
    </row>
    <row r="4" spans="2:12" x14ac:dyDescent="0.3">
      <c r="B4" s="49" t="s">
        <v>192</v>
      </c>
      <c r="J4" s="49" t="s">
        <v>193</v>
      </c>
    </row>
    <row r="5" spans="2:12" ht="40.200000000000003" x14ac:dyDescent="0.3">
      <c r="B5" s="223" t="s">
        <v>194</v>
      </c>
      <c r="C5" s="223" t="s">
        <v>195</v>
      </c>
      <c r="D5" s="136" t="s">
        <v>196</v>
      </c>
      <c r="J5" s="223" t="s">
        <v>194</v>
      </c>
      <c r="K5" s="223" t="s">
        <v>195</v>
      </c>
      <c r="L5" s="136" t="s">
        <v>197</v>
      </c>
    </row>
    <row r="6" spans="2:12" ht="15" customHeight="1" x14ac:dyDescent="0.3">
      <c r="B6" s="84"/>
      <c r="C6" s="84"/>
      <c r="D6" s="74">
        <v>10</v>
      </c>
      <c r="J6" s="84"/>
      <c r="K6" s="84"/>
      <c r="L6" s="74"/>
    </row>
    <row r="7" spans="2:12" x14ac:dyDescent="0.3">
      <c r="D7" s="137"/>
    </row>
    <row r="11" spans="2:12" x14ac:dyDescent="0.3">
      <c r="B11" s="49" t="s">
        <v>198</v>
      </c>
      <c r="C11" s="138"/>
      <c r="D11" s="137"/>
      <c r="J11" s="49" t="s">
        <v>199</v>
      </c>
      <c r="K11" s="135"/>
      <c r="L11" s="135"/>
    </row>
    <row r="12" spans="2:12" ht="45.75" customHeight="1" x14ac:dyDescent="0.3">
      <c r="B12" s="223" t="s">
        <v>200</v>
      </c>
      <c r="C12" s="223" t="s">
        <v>195</v>
      </c>
      <c r="D12" s="223" t="s">
        <v>232</v>
      </c>
      <c r="E12" s="223" t="s">
        <v>239</v>
      </c>
      <c r="F12" s="136" t="s">
        <v>240</v>
      </c>
      <c r="G12" s="136" t="s">
        <v>202</v>
      </c>
      <c r="J12" s="223" t="s">
        <v>194</v>
      </c>
      <c r="K12" s="223" t="s">
        <v>195</v>
      </c>
      <c r="L12" s="136" t="s">
        <v>203</v>
      </c>
    </row>
    <row r="13" spans="2:12" x14ac:dyDescent="0.3">
      <c r="B13" s="333" t="s">
        <v>241</v>
      </c>
      <c r="C13" s="333" t="s">
        <v>242</v>
      </c>
      <c r="D13" s="332" t="s">
        <v>243</v>
      </c>
      <c r="E13" s="128" t="s">
        <v>244</v>
      </c>
      <c r="F13" s="222" t="s">
        <v>245</v>
      </c>
      <c r="G13" s="222"/>
      <c r="J13" s="222"/>
      <c r="K13" s="222"/>
      <c r="L13" s="5"/>
    </row>
    <row r="14" spans="2:12" x14ac:dyDescent="0.3">
      <c r="B14" s="333"/>
      <c r="C14" s="333"/>
      <c r="D14" s="332"/>
      <c r="E14" s="242" t="s">
        <v>246</v>
      </c>
      <c r="F14" s="222" t="s">
        <v>247</v>
      </c>
      <c r="G14" s="222"/>
    </row>
    <row r="15" spans="2:12" x14ac:dyDescent="0.3">
      <c r="B15" s="333"/>
      <c r="C15" s="333"/>
      <c r="D15" s="332"/>
      <c r="E15" s="242" t="s">
        <v>248</v>
      </c>
      <c r="F15" s="222" t="s">
        <v>249</v>
      </c>
      <c r="G15" s="84"/>
    </row>
    <row r="16" spans="2:12" x14ac:dyDescent="0.3">
      <c r="B16" s="333"/>
      <c r="C16" s="333"/>
      <c r="D16" s="332"/>
      <c r="E16" s="272" t="s">
        <v>250</v>
      </c>
      <c r="F16" s="222" t="s">
        <v>251</v>
      </c>
      <c r="G16" s="84"/>
    </row>
    <row r="17" spans="1:17" x14ac:dyDescent="0.3">
      <c r="B17" s="333"/>
      <c r="C17" s="222" t="s">
        <v>252</v>
      </c>
      <c r="D17" s="84"/>
      <c r="E17" s="222"/>
      <c r="F17" s="109">
        <v>150</v>
      </c>
      <c r="G17" s="84"/>
    </row>
    <row r="18" spans="1:17" x14ac:dyDescent="0.3">
      <c r="B18" s="135"/>
      <c r="C18" s="135"/>
      <c r="E18" s="135"/>
      <c r="F18" s="135"/>
    </row>
    <row r="19" spans="1:17" x14ac:dyDescent="0.3">
      <c r="B19" s="135"/>
      <c r="C19" s="135"/>
      <c r="E19" s="135"/>
      <c r="F19" s="135"/>
    </row>
    <row r="20" spans="1:17" x14ac:dyDescent="0.3">
      <c r="B20" s="49" t="s">
        <v>204</v>
      </c>
      <c r="E20" s="135"/>
      <c r="F20" s="135"/>
    </row>
    <row r="21" spans="1:17" x14ac:dyDescent="0.3">
      <c r="E21" s="135"/>
      <c r="F21" s="135"/>
    </row>
    <row r="24" spans="1:17" x14ac:dyDescent="0.3">
      <c r="B24" s="2"/>
    </row>
    <row r="25" spans="1:17" x14ac:dyDescent="0.3">
      <c r="B25" s="2"/>
    </row>
    <row r="26" spans="1:17" x14ac:dyDescent="0.3">
      <c r="B26" s="49" t="s">
        <v>207</v>
      </c>
    </row>
    <row r="27" spans="1:17" x14ac:dyDescent="0.3">
      <c r="B27" s="133" t="s">
        <v>208</v>
      </c>
      <c r="C27" s="316" t="s">
        <v>209</v>
      </c>
      <c r="D27" s="316"/>
      <c r="E27" s="316"/>
      <c r="F27" s="316"/>
      <c r="G27" s="316"/>
      <c r="H27" s="316"/>
    </row>
    <row r="28" spans="1:17" x14ac:dyDescent="0.3">
      <c r="A28" s="331" t="s">
        <v>210</v>
      </c>
      <c r="B28" s="134" t="s">
        <v>211</v>
      </c>
      <c r="C28" s="334" t="s">
        <v>253</v>
      </c>
      <c r="D28" s="315"/>
      <c r="E28" s="315"/>
      <c r="F28" s="315"/>
      <c r="G28" s="315"/>
      <c r="H28" s="315"/>
      <c r="P28" s="131"/>
      <c r="Q28" s="131"/>
    </row>
    <row r="29" spans="1:17" x14ac:dyDescent="0.3">
      <c r="A29" s="331"/>
      <c r="B29" s="134" t="s">
        <v>212</v>
      </c>
      <c r="C29" s="334" t="s">
        <v>254</v>
      </c>
      <c r="D29" s="315"/>
      <c r="E29" s="315"/>
      <c r="F29" s="315"/>
      <c r="G29" s="315"/>
      <c r="H29" s="315"/>
      <c r="P29" s="131"/>
      <c r="Q29" s="131"/>
    </row>
    <row r="30" spans="1:17" x14ac:dyDescent="0.3">
      <c r="A30" s="331"/>
      <c r="B30" s="134" t="s">
        <v>213</v>
      </c>
      <c r="C30" s="315"/>
      <c r="D30" s="315"/>
      <c r="E30" s="315"/>
      <c r="F30" s="315"/>
      <c r="G30" s="315"/>
      <c r="H30" s="315"/>
      <c r="P30" s="131"/>
      <c r="Q30" s="131"/>
    </row>
    <row r="31" spans="1:17" x14ac:dyDescent="0.3">
      <c r="A31" s="331"/>
      <c r="B31" s="134" t="s">
        <v>214</v>
      </c>
      <c r="C31" s="315"/>
      <c r="D31" s="315"/>
      <c r="E31" s="315"/>
      <c r="F31" s="315"/>
      <c r="G31" s="315"/>
      <c r="H31" s="315"/>
      <c r="P31" s="31"/>
      <c r="Q31" s="31"/>
    </row>
    <row r="32" spans="1:17" x14ac:dyDescent="0.3">
      <c r="A32" s="331"/>
      <c r="B32" s="134" t="s">
        <v>215</v>
      </c>
      <c r="C32" s="315"/>
      <c r="D32" s="315"/>
      <c r="E32" s="315"/>
      <c r="F32" s="315"/>
      <c r="G32" s="315"/>
      <c r="H32" s="315"/>
      <c r="P32" s="131"/>
      <c r="Q32" s="131"/>
    </row>
    <row r="33" spans="1:17" x14ac:dyDescent="0.3">
      <c r="A33" s="331" t="s">
        <v>216</v>
      </c>
      <c r="B33" s="134" t="s">
        <v>217</v>
      </c>
      <c r="C33" s="315"/>
      <c r="D33" s="315"/>
      <c r="E33" s="315"/>
      <c r="F33" s="315"/>
      <c r="G33" s="315"/>
      <c r="H33" s="315"/>
      <c r="P33" s="131"/>
      <c r="Q33" s="131"/>
    </row>
    <row r="34" spans="1:17" x14ac:dyDescent="0.3">
      <c r="A34" s="331"/>
      <c r="B34" s="134" t="s">
        <v>218</v>
      </c>
      <c r="C34" s="315"/>
      <c r="D34" s="315"/>
      <c r="E34" s="315"/>
      <c r="F34" s="315"/>
      <c r="G34" s="315"/>
      <c r="H34" s="315"/>
      <c r="P34" s="131"/>
      <c r="Q34" s="131"/>
    </row>
    <row r="35" spans="1:17" x14ac:dyDescent="0.3">
      <c r="A35" s="331"/>
      <c r="B35" s="134" t="s">
        <v>219</v>
      </c>
      <c r="C35" s="315"/>
      <c r="D35" s="315"/>
      <c r="E35" s="315"/>
      <c r="F35" s="315"/>
      <c r="G35" s="315"/>
      <c r="H35" s="315"/>
      <c r="P35" s="131"/>
      <c r="Q35" s="131"/>
    </row>
    <row r="36" spans="1:17" x14ac:dyDescent="0.3">
      <c r="A36" s="331"/>
      <c r="B36" s="134" t="s">
        <v>220</v>
      </c>
      <c r="C36" s="315"/>
      <c r="D36" s="315"/>
      <c r="E36" s="315"/>
      <c r="F36" s="315"/>
      <c r="G36" s="315"/>
      <c r="H36" s="315"/>
      <c r="P36" s="131"/>
      <c r="Q36" s="131"/>
    </row>
    <row r="37" spans="1:17" x14ac:dyDescent="0.3">
      <c r="A37" s="331"/>
      <c r="B37" s="134" t="s">
        <v>221</v>
      </c>
      <c r="C37" s="315"/>
      <c r="D37" s="315"/>
      <c r="E37" s="315"/>
      <c r="F37" s="315"/>
      <c r="G37" s="315"/>
      <c r="H37" s="315"/>
      <c r="P37" s="131"/>
      <c r="Q37" s="131"/>
    </row>
    <row r="38" spans="1:17" x14ac:dyDescent="0.3">
      <c r="A38" s="331"/>
      <c r="B38" s="134" t="s">
        <v>222</v>
      </c>
      <c r="C38" s="315"/>
      <c r="D38" s="315"/>
      <c r="E38" s="315"/>
      <c r="F38" s="315"/>
      <c r="G38" s="315"/>
      <c r="H38" s="315"/>
      <c r="P38" s="131"/>
      <c r="Q38" s="131"/>
    </row>
    <row r="39" spans="1:17" x14ac:dyDescent="0.3">
      <c r="A39" s="331"/>
      <c r="B39" s="134" t="s">
        <v>223</v>
      </c>
      <c r="C39" s="315"/>
      <c r="D39" s="315"/>
      <c r="E39" s="315"/>
      <c r="F39" s="315"/>
      <c r="G39" s="315"/>
      <c r="H39" s="315"/>
      <c r="P39" s="131"/>
      <c r="Q39" s="131"/>
    </row>
    <row r="40" spans="1:17" x14ac:dyDescent="0.3">
      <c r="A40" s="331"/>
      <c r="B40" s="134" t="s">
        <v>224</v>
      </c>
      <c r="C40" s="315"/>
      <c r="D40" s="315"/>
      <c r="E40" s="315"/>
      <c r="F40" s="315"/>
      <c r="G40" s="315"/>
      <c r="H40" s="315"/>
    </row>
    <row r="41" spans="1:17" x14ac:dyDescent="0.3">
      <c r="A41" s="331"/>
      <c r="B41" s="134" t="s">
        <v>225</v>
      </c>
      <c r="C41" s="315"/>
      <c r="D41" s="315"/>
      <c r="E41" s="315"/>
      <c r="F41" s="315"/>
      <c r="G41" s="315"/>
      <c r="H41" s="315"/>
    </row>
    <row r="42" spans="1:17" x14ac:dyDescent="0.3">
      <c r="A42" s="331"/>
      <c r="B42" s="134" t="s">
        <v>226</v>
      </c>
      <c r="C42" s="315"/>
      <c r="D42" s="315"/>
      <c r="E42" s="315"/>
      <c r="F42" s="315"/>
      <c r="G42" s="315"/>
      <c r="H42" s="315"/>
    </row>
    <row r="43" spans="1:17" x14ac:dyDescent="0.3">
      <c r="L43" s="131"/>
      <c r="M43" s="131"/>
    </row>
    <row r="44" spans="1:17" x14ac:dyDescent="0.3">
      <c r="B44" s="49" t="s">
        <v>227</v>
      </c>
      <c r="L44" s="131"/>
      <c r="M44" s="131"/>
    </row>
    <row r="45" spans="1:17" ht="27" x14ac:dyDescent="0.3">
      <c r="B45" s="133" t="s">
        <v>228</v>
      </c>
      <c r="C45" s="223" t="s">
        <v>194</v>
      </c>
      <c r="D45" s="223" t="s">
        <v>195</v>
      </c>
      <c r="E45" s="316" t="s">
        <v>229</v>
      </c>
      <c r="F45" s="316"/>
      <c r="G45" s="316"/>
      <c r="H45" s="316"/>
      <c r="I45" s="316"/>
      <c r="L45" s="131"/>
      <c r="M45" s="131"/>
    </row>
    <row r="46" spans="1:17" ht="15" customHeight="1" x14ac:dyDescent="0.3">
      <c r="B46" s="83"/>
      <c r="C46" s="84"/>
      <c r="D46" s="84"/>
      <c r="E46" s="317"/>
      <c r="F46" s="318"/>
      <c r="G46" s="318"/>
      <c r="H46" s="318"/>
      <c r="I46" s="319"/>
      <c r="L46" s="31"/>
      <c r="M46" s="31"/>
    </row>
    <row r="47" spans="1:17" x14ac:dyDescent="0.3">
      <c r="L47" s="131"/>
      <c r="M47" s="131"/>
    </row>
    <row r="48" spans="1:17" x14ac:dyDescent="0.3">
      <c r="L48" s="130"/>
    </row>
    <row r="49" spans="2:22" x14ac:dyDescent="0.3">
      <c r="L49" s="132"/>
    </row>
    <row r="50" spans="2:22" x14ac:dyDescent="0.3">
      <c r="L50" s="131"/>
      <c r="M50" s="131"/>
    </row>
    <row r="51" spans="2:22" x14ac:dyDescent="0.3">
      <c r="L51" s="31"/>
      <c r="M51" s="31"/>
    </row>
    <row r="52" spans="2:22" x14ac:dyDescent="0.3">
      <c r="L52" s="131"/>
      <c r="M52" s="131"/>
    </row>
    <row r="53" spans="2:22" x14ac:dyDescent="0.3">
      <c r="L53" s="131"/>
      <c r="M53" s="131"/>
    </row>
    <row r="54" spans="2:22" x14ac:dyDescent="0.3">
      <c r="E54" s="130"/>
    </row>
    <row r="55" spans="2:22" x14ac:dyDescent="0.3">
      <c r="B55" s="320" t="s">
        <v>230</v>
      </c>
      <c r="C55" s="320"/>
      <c r="D55" s="320"/>
      <c r="E55" s="320"/>
      <c r="F55" s="320"/>
      <c r="G55" s="320"/>
      <c r="H55" s="320"/>
      <c r="I55" s="320"/>
      <c r="J55" s="320"/>
      <c r="K55" s="320"/>
      <c r="L55" s="320"/>
      <c r="M55" s="320"/>
      <c r="N55" s="320"/>
      <c r="O55" s="320"/>
      <c r="P55" s="320"/>
      <c r="Q55" s="320"/>
      <c r="R55" s="320"/>
      <c r="S55" s="320"/>
      <c r="T55" s="320"/>
      <c r="U55" s="320"/>
      <c r="V55" s="320"/>
    </row>
    <row r="56" spans="2:22" ht="33" customHeight="1" x14ac:dyDescent="0.3">
      <c r="B56" s="129" t="s">
        <v>231</v>
      </c>
      <c r="C56" s="17" t="s">
        <v>200</v>
      </c>
      <c r="D56" s="17" t="s">
        <v>195</v>
      </c>
      <c r="E56" s="17" t="s">
        <v>232</v>
      </c>
      <c r="F56" s="17" t="s">
        <v>233</v>
      </c>
      <c r="G56" s="17" t="s">
        <v>234</v>
      </c>
      <c r="H56" s="17" t="s">
        <v>235</v>
      </c>
      <c r="I56" s="228" t="s">
        <v>236</v>
      </c>
      <c r="J56" s="321" t="s">
        <v>237</v>
      </c>
      <c r="K56" s="321"/>
      <c r="L56" s="321"/>
      <c r="M56" s="321"/>
      <c r="N56" s="321"/>
      <c r="O56" s="321"/>
      <c r="P56" s="321"/>
      <c r="Q56" s="321"/>
      <c r="R56" s="321"/>
      <c r="S56" s="321"/>
      <c r="T56" s="321"/>
      <c r="U56" s="321"/>
      <c r="V56" s="321"/>
    </row>
    <row r="57" spans="2:22" ht="15" customHeight="1" x14ac:dyDescent="0.3">
      <c r="B57" s="306" t="s">
        <v>255</v>
      </c>
      <c r="C57" s="312" t="s">
        <v>243</v>
      </c>
      <c r="D57" s="128" t="s">
        <v>244</v>
      </c>
      <c r="E57" s="242"/>
      <c r="F57" s="242"/>
      <c r="G57" s="33">
        <v>366</v>
      </c>
      <c r="H57" s="309" t="s">
        <v>256</v>
      </c>
      <c r="I57" s="309" t="s">
        <v>257</v>
      </c>
      <c r="J57" s="322" t="s">
        <v>258</v>
      </c>
      <c r="K57" s="323"/>
      <c r="L57" s="323"/>
      <c r="M57" s="323"/>
      <c r="N57" s="323"/>
      <c r="O57" s="323"/>
      <c r="P57" s="323"/>
      <c r="Q57" s="323"/>
      <c r="R57" s="323"/>
      <c r="S57" s="323"/>
      <c r="T57" s="323"/>
      <c r="U57" s="323"/>
      <c r="V57" s="324"/>
    </row>
    <row r="58" spans="2:22" ht="15" customHeight="1" x14ac:dyDescent="0.3">
      <c r="B58" s="307"/>
      <c r="C58" s="313"/>
      <c r="D58" s="242" t="s">
        <v>246</v>
      </c>
      <c r="E58" s="242"/>
      <c r="F58" s="242"/>
      <c r="G58" s="33">
        <v>615</v>
      </c>
      <c r="H58" s="310"/>
      <c r="I58" s="310"/>
      <c r="J58" s="325"/>
      <c r="K58" s="326"/>
      <c r="L58" s="326"/>
      <c r="M58" s="326"/>
      <c r="N58" s="326"/>
      <c r="O58" s="326"/>
      <c r="P58" s="326"/>
      <c r="Q58" s="326"/>
      <c r="R58" s="326"/>
      <c r="S58" s="326"/>
      <c r="T58" s="326"/>
      <c r="U58" s="326"/>
      <c r="V58" s="327"/>
    </row>
    <row r="59" spans="2:22" ht="15" customHeight="1" x14ac:dyDescent="0.3">
      <c r="B59" s="307"/>
      <c r="C59" s="313"/>
      <c r="D59" s="242" t="s">
        <v>248</v>
      </c>
      <c r="E59" s="242"/>
      <c r="F59" s="242"/>
      <c r="G59" s="34">
        <v>810</v>
      </c>
      <c r="H59" s="310"/>
      <c r="I59" s="310"/>
      <c r="J59" s="325"/>
      <c r="K59" s="326"/>
      <c r="L59" s="326"/>
      <c r="M59" s="326"/>
      <c r="N59" s="326"/>
      <c r="O59" s="326"/>
      <c r="P59" s="326"/>
      <c r="Q59" s="326"/>
      <c r="R59" s="326"/>
      <c r="S59" s="326"/>
      <c r="T59" s="326"/>
      <c r="U59" s="326"/>
      <c r="V59" s="327"/>
    </row>
    <row r="60" spans="2:22" ht="15" customHeight="1" x14ac:dyDescent="0.3">
      <c r="B60" s="308"/>
      <c r="C60" s="314"/>
      <c r="D60" s="272" t="s">
        <v>250</v>
      </c>
      <c r="E60" s="242"/>
      <c r="F60" s="242"/>
      <c r="G60" s="34">
        <v>1358</v>
      </c>
      <c r="H60" s="311"/>
      <c r="I60" s="311"/>
      <c r="J60" s="328"/>
      <c r="K60" s="329"/>
      <c r="L60" s="329"/>
      <c r="M60" s="329"/>
      <c r="N60" s="329"/>
      <c r="O60" s="329"/>
      <c r="P60" s="329"/>
      <c r="Q60" s="329"/>
      <c r="R60" s="329"/>
      <c r="S60" s="329"/>
      <c r="T60" s="329"/>
      <c r="U60" s="329"/>
      <c r="V60" s="330"/>
    </row>
    <row r="61" spans="2:22" ht="15" customHeight="1" x14ac:dyDescent="0.3">
      <c r="B61" s="306" t="s">
        <v>259</v>
      </c>
      <c r="C61" s="312" t="s">
        <v>243</v>
      </c>
      <c r="D61" s="128" t="s">
        <v>244</v>
      </c>
      <c r="E61" s="242"/>
      <c r="F61" s="242"/>
      <c r="G61" s="33">
        <v>298</v>
      </c>
      <c r="H61" s="309" t="s">
        <v>256</v>
      </c>
      <c r="I61" s="309" t="s">
        <v>257</v>
      </c>
      <c r="J61" s="322" t="s">
        <v>260</v>
      </c>
      <c r="K61" s="323"/>
      <c r="L61" s="323"/>
      <c r="M61" s="323"/>
      <c r="N61" s="323"/>
      <c r="O61" s="323"/>
      <c r="P61" s="323"/>
      <c r="Q61" s="323"/>
      <c r="R61" s="323"/>
      <c r="S61" s="323"/>
      <c r="T61" s="323"/>
      <c r="U61" s="323"/>
      <c r="V61" s="324"/>
    </row>
    <row r="62" spans="2:22" ht="15" customHeight="1" x14ac:dyDescent="0.3">
      <c r="B62" s="307"/>
      <c r="C62" s="313"/>
      <c r="D62" s="242" t="s">
        <v>246</v>
      </c>
      <c r="E62" s="242"/>
      <c r="F62" s="242"/>
      <c r="G62" s="33">
        <v>440</v>
      </c>
      <c r="H62" s="310"/>
      <c r="I62" s="310"/>
      <c r="J62" s="325"/>
      <c r="K62" s="326"/>
      <c r="L62" s="326"/>
      <c r="M62" s="326"/>
      <c r="N62" s="326"/>
      <c r="O62" s="326"/>
      <c r="P62" s="326"/>
      <c r="Q62" s="326"/>
      <c r="R62" s="326"/>
      <c r="S62" s="326"/>
      <c r="T62" s="326"/>
      <c r="U62" s="326"/>
      <c r="V62" s="327"/>
    </row>
    <row r="63" spans="2:22" ht="15" customHeight="1" x14ac:dyDescent="0.3">
      <c r="B63" s="307"/>
      <c r="C63" s="313"/>
      <c r="D63" s="242" t="s">
        <v>248</v>
      </c>
      <c r="E63" s="242"/>
      <c r="F63" s="242"/>
      <c r="G63" s="34">
        <v>529</v>
      </c>
      <c r="H63" s="310"/>
      <c r="I63" s="310"/>
      <c r="J63" s="325"/>
      <c r="K63" s="326"/>
      <c r="L63" s="326"/>
      <c r="M63" s="326"/>
      <c r="N63" s="326"/>
      <c r="O63" s="326"/>
      <c r="P63" s="326"/>
      <c r="Q63" s="326"/>
      <c r="R63" s="326"/>
      <c r="S63" s="326"/>
      <c r="T63" s="326"/>
      <c r="U63" s="326"/>
      <c r="V63" s="327"/>
    </row>
    <row r="64" spans="2:22" ht="15" customHeight="1" x14ac:dyDescent="0.3">
      <c r="B64" s="308"/>
      <c r="C64" s="314"/>
      <c r="D64" s="272" t="s">
        <v>250</v>
      </c>
      <c r="E64" s="242"/>
      <c r="F64" s="242"/>
      <c r="G64" s="34">
        <v>993</v>
      </c>
      <c r="H64" s="311"/>
      <c r="I64" s="311"/>
      <c r="J64" s="328"/>
      <c r="K64" s="329"/>
      <c r="L64" s="329"/>
      <c r="M64" s="329"/>
      <c r="N64" s="329"/>
      <c r="O64" s="329"/>
      <c r="P64" s="329"/>
      <c r="Q64" s="329"/>
      <c r="R64" s="329"/>
      <c r="S64" s="329"/>
      <c r="T64" s="329"/>
      <c r="U64" s="329"/>
      <c r="V64" s="330"/>
    </row>
    <row r="65" spans="2:22" ht="32.25" customHeight="1" x14ac:dyDescent="0.3">
      <c r="B65" s="306" t="s">
        <v>261</v>
      </c>
      <c r="C65" s="312" t="s">
        <v>262</v>
      </c>
      <c r="D65" s="272" t="s">
        <v>263</v>
      </c>
      <c r="E65" s="242"/>
      <c r="F65" s="242"/>
      <c r="G65" s="34">
        <v>3597</v>
      </c>
      <c r="H65" s="309" t="s">
        <v>264</v>
      </c>
      <c r="I65" s="309" t="s">
        <v>265</v>
      </c>
      <c r="J65" s="322" t="s">
        <v>266</v>
      </c>
      <c r="K65" s="323"/>
      <c r="L65" s="323"/>
      <c r="M65" s="323"/>
      <c r="N65" s="323"/>
      <c r="O65" s="323"/>
      <c r="P65" s="323"/>
      <c r="Q65" s="323"/>
      <c r="R65" s="323"/>
      <c r="S65" s="323"/>
      <c r="T65" s="323"/>
      <c r="U65" s="323"/>
      <c r="V65" s="324"/>
    </row>
    <row r="66" spans="2:22" ht="32.25" customHeight="1" x14ac:dyDescent="0.3">
      <c r="B66" s="307"/>
      <c r="C66" s="313"/>
      <c r="D66" s="101" t="s">
        <v>267</v>
      </c>
      <c r="E66" s="242"/>
      <c r="F66" s="242"/>
      <c r="G66" s="127">
        <v>2862</v>
      </c>
      <c r="H66" s="310"/>
      <c r="I66" s="310"/>
      <c r="J66" s="325"/>
      <c r="K66" s="326"/>
      <c r="L66" s="326"/>
      <c r="M66" s="326"/>
      <c r="N66" s="326"/>
      <c r="O66" s="326"/>
      <c r="P66" s="326"/>
      <c r="Q66" s="326"/>
      <c r="R66" s="326"/>
      <c r="S66" s="326"/>
      <c r="T66" s="326"/>
      <c r="U66" s="326"/>
      <c r="V66" s="327"/>
    </row>
    <row r="67" spans="2:22" ht="32.25" customHeight="1" x14ac:dyDescent="0.3">
      <c r="B67" s="307"/>
      <c r="C67" s="313"/>
      <c r="D67" s="272" t="s">
        <v>268</v>
      </c>
      <c r="E67" s="242"/>
      <c r="F67" s="242"/>
      <c r="G67" s="127">
        <v>2578</v>
      </c>
      <c r="H67" s="310"/>
      <c r="I67" s="310"/>
      <c r="J67" s="325"/>
      <c r="K67" s="326"/>
      <c r="L67" s="326"/>
      <c r="M67" s="326"/>
      <c r="N67" s="326"/>
      <c r="O67" s="326"/>
      <c r="P67" s="326"/>
      <c r="Q67" s="326"/>
      <c r="R67" s="326"/>
      <c r="S67" s="326"/>
      <c r="T67" s="326"/>
      <c r="U67" s="326"/>
      <c r="V67" s="327"/>
    </row>
    <row r="68" spans="2:22" ht="32.25" customHeight="1" x14ac:dyDescent="0.3">
      <c r="B68" s="308"/>
      <c r="C68" s="314"/>
      <c r="D68" s="101" t="s">
        <v>269</v>
      </c>
      <c r="E68" s="242"/>
      <c r="F68" s="242"/>
      <c r="G68" s="127">
        <v>3249</v>
      </c>
      <c r="H68" s="311"/>
      <c r="I68" s="311"/>
      <c r="J68" s="328"/>
      <c r="K68" s="329"/>
      <c r="L68" s="329"/>
      <c r="M68" s="329"/>
      <c r="N68" s="329"/>
      <c r="O68" s="329"/>
      <c r="P68" s="329"/>
      <c r="Q68" s="329"/>
      <c r="R68" s="329"/>
      <c r="S68" s="329"/>
      <c r="T68" s="329"/>
      <c r="U68" s="329"/>
      <c r="V68" s="330"/>
    </row>
    <row r="69" spans="2:22" ht="15" customHeight="1" x14ac:dyDescent="0.3">
      <c r="B69" s="250" t="s">
        <v>270</v>
      </c>
      <c r="C69" s="242"/>
      <c r="D69" s="272"/>
      <c r="E69" s="242"/>
      <c r="F69" s="272"/>
      <c r="G69" s="272"/>
      <c r="H69" s="221" t="s">
        <v>264</v>
      </c>
      <c r="I69" s="221"/>
      <c r="J69" s="288" t="s">
        <v>271</v>
      </c>
      <c r="K69" s="289"/>
      <c r="L69" s="289"/>
      <c r="M69" s="289"/>
      <c r="N69" s="289"/>
      <c r="O69" s="289"/>
      <c r="P69" s="289"/>
      <c r="Q69" s="289"/>
      <c r="R69" s="289"/>
      <c r="S69" s="289"/>
      <c r="T69" s="289"/>
      <c r="U69" s="289"/>
      <c r="V69" s="290"/>
    </row>
    <row r="70" spans="2:22" ht="15" customHeight="1" x14ac:dyDescent="0.3">
      <c r="B70" s="250" t="s">
        <v>272</v>
      </c>
      <c r="C70" s="242"/>
      <c r="D70" s="126"/>
      <c r="E70" s="242"/>
      <c r="F70" s="272"/>
      <c r="G70" s="43">
        <v>1</v>
      </c>
      <c r="H70" s="221" t="s">
        <v>256</v>
      </c>
      <c r="I70" s="221"/>
      <c r="J70" s="288" t="s">
        <v>273</v>
      </c>
      <c r="K70" s="289"/>
      <c r="L70" s="289"/>
      <c r="M70" s="289"/>
      <c r="N70" s="289"/>
      <c r="O70" s="289"/>
      <c r="P70" s="289"/>
      <c r="Q70" s="289"/>
      <c r="R70" s="289"/>
      <c r="S70" s="289"/>
      <c r="T70" s="289"/>
      <c r="U70" s="289"/>
      <c r="V70" s="290"/>
    </row>
    <row r="72" spans="2:22" ht="15" customHeight="1" x14ac:dyDescent="0.3"/>
    <row r="73" spans="2:22" ht="15" customHeight="1" x14ac:dyDescent="0.3"/>
  </sheetData>
  <mergeCells count="42">
    <mergeCell ref="D13:D16"/>
    <mergeCell ref="C13:C16"/>
    <mergeCell ref="B13:B17"/>
    <mergeCell ref="C27:H27"/>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 ref="C40:H40"/>
    <mergeCell ref="C41:H41"/>
    <mergeCell ref="J69:V69"/>
    <mergeCell ref="J70:V70"/>
    <mergeCell ref="C42:H42"/>
    <mergeCell ref="E45:I45"/>
    <mergeCell ref="E46:I46"/>
    <mergeCell ref="B55:V55"/>
    <mergeCell ref="J56:V56"/>
    <mergeCell ref="B57:B60"/>
    <mergeCell ref="C61:C64"/>
    <mergeCell ref="H61:H64"/>
    <mergeCell ref="J61:V64"/>
    <mergeCell ref="J65:V68"/>
    <mergeCell ref="J57:V60"/>
    <mergeCell ref="I57:I60"/>
    <mergeCell ref="H57:H60"/>
    <mergeCell ref="C57:C60"/>
    <mergeCell ref="B61:B64"/>
    <mergeCell ref="I65:I68"/>
    <mergeCell ref="H65:H68"/>
    <mergeCell ref="C65:C68"/>
    <mergeCell ref="B65:B68"/>
    <mergeCell ref="I61:I64"/>
  </mergeCells>
  <conditionalFormatting sqref="C57:G57 D58:G60 C69:G70 D68:G68 C65:G67">
    <cfRule type="cellIs" dxfId="1907" priority="5" operator="notEqual">
      <formula>""</formula>
    </cfRule>
  </conditionalFormatting>
  <conditionalFormatting sqref="C61 D62:G63 E61:G61 E64:G64">
    <cfRule type="cellIs" dxfId="1906" priority="4" operator="notEqual">
      <formula>""</formula>
    </cfRule>
  </conditionalFormatting>
  <conditionalFormatting sqref="D61">
    <cfRule type="cellIs" dxfId="1905" priority="3" operator="notEqual">
      <formula>""</formula>
    </cfRule>
  </conditionalFormatting>
  <conditionalFormatting sqref="E13:E16">
    <cfRule type="cellIs" dxfId="1904" priority="2" operator="notEqual">
      <formula>""</formula>
    </cfRule>
  </conditionalFormatting>
  <conditionalFormatting sqref="D64">
    <cfRule type="cellIs" dxfId="1903" priority="1" operator="notEqual">
      <formula>""</formula>
    </cfRule>
  </conditionalFormatting>
  <hyperlinks>
    <hyperlink ref="K11" location="_ftn1" display="_ftn1"/>
    <hyperlink ref="L11" location="_ftn2" display="_ftn2"/>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300"/>
  <sheetViews>
    <sheetView topLeftCell="A164" workbookViewId="0">
      <selection activeCell="A168" sqref="A168:XFD263"/>
    </sheetView>
  </sheetViews>
  <sheetFormatPr defaultRowHeight="14.4" x14ac:dyDescent="0.3"/>
  <cols>
    <col min="1" max="1" width="4.88671875" customWidth="1"/>
    <col min="2" max="2" width="37.33203125" customWidth="1"/>
    <col min="3" max="3" width="20.109375" customWidth="1"/>
    <col min="4" max="4" width="33.6640625" customWidth="1"/>
    <col min="5" max="5" width="17" customWidth="1"/>
    <col min="6" max="6" width="17.88671875" customWidth="1"/>
    <col min="7" max="7" width="16.44140625" customWidth="1"/>
    <col min="8" max="8" width="18.33203125" customWidth="1"/>
    <col min="9" max="9" width="17.44140625" customWidth="1"/>
    <col min="10" max="10" width="17.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Geothermal Source Heat Pump</v>
      </c>
    </row>
    <row r="2" spans="2:9" x14ac:dyDescent="0.3">
      <c r="B2" t="s">
        <v>191</v>
      </c>
      <c r="C2" s="49" t="s">
        <v>1049</v>
      </c>
    </row>
    <row r="4" spans="2:9" x14ac:dyDescent="0.3">
      <c r="B4" s="49" t="s">
        <v>192</v>
      </c>
      <c r="G4" s="49" t="s">
        <v>193</v>
      </c>
    </row>
    <row r="5" spans="2:9" ht="27" x14ac:dyDescent="0.3">
      <c r="B5" s="223" t="s">
        <v>194</v>
      </c>
      <c r="C5" s="223" t="s">
        <v>195</v>
      </c>
      <c r="D5" s="136" t="s">
        <v>196</v>
      </c>
      <c r="G5" s="223" t="s">
        <v>194</v>
      </c>
      <c r="H5" s="223" t="s">
        <v>195</v>
      </c>
      <c r="I5" s="136" t="s">
        <v>197</v>
      </c>
    </row>
    <row r="6" spans="2:9" ht="15" customHeight="1" x14ac:dyDescent="0.3">
      <c r="B6" s="84"/>
      <c r="C6" s="84"/>
      <c r="D6" s="74">
        <v>25</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59" t="s">
        <v>241</v>
      </c>
      <c r="C13" s="222" t="s">
        <v>1050</v>
      </c>
      <c r="D13" s="47" t="s">
        <v>1051</v>
      </c>
      <c r="E13" s="222"/>
      <c r="G13" s="222"/>
      <c r="H13" s="222"/>
      <c r="I13" s="5"/>
    </row>
    <row r="14" spans="2:9" ht="26.4" x14ac:dyDescent="0.3">
      <c r="B14" s="360"/>
      <c r="C14" s="222" t="s">
        <v>1052</v>
      </c>
      <c r="D14" s="222" t="s">
        <v>1053</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88" t="s">
        <v>209</v>
      </c>
      <c r="D25" s="389"/>
      <c r="E25" s="389"/>
      <c r="F25" s="389"/>
      <c r="G25" s="389"/>
      <c r="H25" s="390"/>
    </row>
    <row r="26" spans="1:17" ht="78" customHeight="1" x14ac:dyDescent="0.3">
      <c r="A26" s="300" t="s">
        <v>210</v>
      </c>
      <c r="B26" s="157" t="s">
        <v>211</v>
      </c>
      <c r="C26" s="288" t="s">
        <v>1054</v>
      </c>
      <c r="D26" s="354"/>
      <c r="E26" s="354"/>
      <c r="F26" s="354"/>
      <c r="G26" s="354"/>
      <c r="H26" s="355"/>
      <c r="P26" s="131"/>
      <c r="Q26" s="131"/>
    </row>
    <row r="27" spans="1:17" x14ac:dyDescent="0.3">
      <c r="A27" s="301"/>
      <c r="B27" s="134" t="s">
        <v>212</v>
      </c>
      <c r="C27" s="317" t="s">
        <v>1055</v>
      </c>
      <c r="D27" s="391"/>
      <c r="E27" s="391"/>
      <c r="F27" s="391"/>
      <c r="G27" s="391"/>
      <c r="H27" s="392"/>
      <c r="P27" s="131"/>
      <c r="Q27" s="131"/>
    </row>
    <row r="28" spans="1:17" x14ac:dyDescent="0.3">
      <c r="A28" s="301"/>
      <c r="B28" s="134" t="s">
        <v>213</v>
      </c>
      <c r="C28" s="395"/>
      <c r="D28" s="396"/>
      <c r="E28" s="396"/>
      <c r="F28" s="396"/>
      <c r="G28" s="396"/>
      <c r="H28" s="397"/>
      <c r="P28" s="131"/>
      <c r="Q28" s="131"/>
    </row>
    <row r="29" spans="1:17" x14ac:dyDescent="0.3">
      <c r="A29" s="301"/>
      <c r="B29" s="134" t="s">
        <v>214</v>
      </c>
      <c r="C29" s="395"/>
      <c r="D29" s="396"/>
      <c r="E29" s="396"/>
      <c r="F29" s="396"/>
      <c r="G29" s="396"/>
      <c r="H29" s="397"/>
      <c r="P29" s="31"/>
      <c r="Q29" s="31"/>
    </row>
    <row r="30" spans="1:17" x14ac:dyDescent="0.3">
      <c r="A30" s="302"/>
      <c r="B30" s="134" t="s">
        <v>215</v>
      </c>
      <c r="C30" s="395"/>
      <c r="D30" s="396"/>
      <c r="E30" s="396"/>
      <c r="F30" s="396"/>
      <c r="G30" s="396"/>
      <c r="H30" s="397"/>
      <c r="P30" s="131"/>
      <c r="Q30" s="131"/>
    </row>
    <row r="31" spans="1:17" ht="15" customHeight="1" x14ac:dyDescent="0.3">
      <c r="A31" s="300" t="s">
        <v>216</v>
      </c>
      <c r="B31" s="134" t="s">
        <v>217</v>
      </c>
      <c r="C31" s="395"/>
      <c r="D31" s="396"/>
      <c r="E31" s="396"/>
      <c r="F31" s="396"/>
      <c r="G31" s="396"/>
      <c r="H31" s="397"/>
      <c r="P31" s="131"/>
      <c r="Q31" s="131"/>
    </row>
    <row r="32" spans="1:17" x14ac:dyDescent="0.3">
      <c r="A32" s="301"/>
      <c r="B32" s="134" t="s">
        <v>218</v>
      </c>
      <c r="C32" s="395"/>
      <c r="D32" s="396"/>
      <c r="E32" s="396"/>
      <c r="F32" s="396"/>
      <c r="G32" s="396"/>
      <c r="H32" s="397"/>
      <c r="P32" s="131"/>
      <c r="Q32" s="131"/>
    </row>
    <row r="33" spans="1:17" x14ac:dyDescent="0.3">
      <c r="A33" s="301"/>
      <c r="B33" s="134" t="s">
        <v>219</v>
      </c>
      <c r="C33" s="395"/>
      <c r="D33" s="396"/>
      <c r="E33" s="396"/>
      <c r="F33" s="396"/>
      <c r="G33" s="396"/>
      <c r="H33" s="397"/>
      <c r="P33" s="131"/>
      <c r="Q33" s="131"/>
    </row>
    <row r="34" spans="1:17" x14ac:dyDescent="0.3">
      <c r="A34" s="301"/>
      <c r="B34" s="134" t="s">
        <v>220</v>
      </c>
      <c r="C34" s="395"/>
      <c r="D34" s="396"/>
      <c r="E34" s="396"/>
      <c r="F34" s="396"/>
      <c r="G34" s="396"/>
      <c r="H34" s="397"/>
      <c r="P34" s="131"/>
      <c r="Q34" s="131"/>
    </row>
    <row r="35" spans="1:17" x14ac:dyDescent="0.3">
      <c r="A35" s="301"/>
      <c r="B35" s="134" t="s">
        <v>221</v>
      </c>
      <c r="C35" s="395"/>
      <c r="D35" s="396"/>
      <c r="E35" s="396"/>
      <c r="F35" s="396"/>
      <c r="G35" s="396"/>
      <c r="H35" s="397"/>
      <c r="P35" s="131"/>
      <c r="Q35" s="131"/>
    </row>
    <row r="36" spans="1:17" x14ac:dyDescent="0.3">
      <c r="A36" s="301"/>
      <c r="B36" s="134" t="s">
        <v>222</v>
      </c>
      <c r="C36" s="395"/>
      <c r="D36" s="396"/>
      <c r="E36" s="396"/>
      <c r="F36" s="396"/>
      <c r="G36" s="396"/>
      <c r="H36" s="397"/>
      <c r="P36" s="131"/>
      <c r="Q36" s="131"/>
    </row>
    <row r="37" spans="1:17" x14ac:dyDescent="0.3">
      <c r="A37" s="301"/>
      <c r="B37" s="134" t="s">
        <v>223</v>
      </c>
      <c r="C37" s="395"/>
      <c r="D37" s="396"/>
      <c r="E37" s="396"/>
      <c r="F37" s="396"/>
      <c r="G37" s="396"/>
      <c r="H37" s="397"/>
      <c r="P37" s="131"/>
      <c r="Q37" s="131"/>
    </row>
    <row r="38" spans="1:17" x14ac:dyDescent="0.3">
      <c r="A38" s="301"/>
      <c r="B38" s="134" t="s">
        <v>224</v>
      </c>
      <c r="C38" s="395"/>
      <c r="D38" s="396"/>
      <c r="E38" s="396"/>
      <c r="F38" s="396"/>
      <c r="G38" s="396"/>
      <c r="H38" s="397"/>
    </row>
    <row r="39" spans="1:17" x14ac:dyDescent="0.3">
      <c r="A39" s="301"/>
      <c r="B39" s="134" t="s">
        <v>225</v>
      </c>
      <c r="C39" s="395"/>
      <c r="D39" s="396"/>
      <c r="E39" s="396"/>
      <c r="F39" s="396"/>
      <c r="G39" s="396"/>
      <c r="H39" s="397"/>
    </row>
    <row r="40" spans="1:17" x14ac:dyDescent="0.3">
      <c r="A40" s="302"/>
      <c r="B40" s="134" t="s">
        <v>226</v>
      </c>
      <c r="C40" s="395"/>
      <c r="D40" s="396"/>
      <c r="E40" s="396"/>
      <c r="F40" s="396"/>
      <c r="G40" s="396"/>
      <c r="H40" s="397"/>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428" t="s">
        <v>1056</v>
      </c>
      <c r="C44" s="332" t="s">
        <v>1057</v>
      </c>
      <c r="D44" s="84" t="s">
        <v>1058</v>
      </c>
      <c r="E44" s="315" t="s">
        <v>1059</v>
      </c>
      <c r="F44" s="315"/>
      <c r="G44" s="315"/>
      <c r="H44" s="315"/>
      <c r="I44" s="315"/>
      <c r="L44" s="31"/>
      <c r="M44" s="31"/>
    </row>
    <row r="45" spans="1:17" x14ac:dyDescent="0.3">
      <c r="B45" s="428"/>
      <c r="C45" s="332"/>
      <c r="D45" s="84" t="s">
        <v>1060</v>
      </c>
      <c r="E45" s="315" t="s">
        <v>1061</v>
      </c>
      <c r="F45" s="315"/>
      <c r="G45" s="315"/>
      <c r="H45" s="315"/>
      <c r="I45" s="315"/>
      <c r="L45" s="131"/>
      <c r="M45" s="131"/>
    </row>
    <row r="46" spans="1:17" x14ac:dyDescent="0.3">
      <c r="B46" s="428" t="s">
        <v>1062</v>
      </c>
      <c r="C46" s="332" t="s">
        <v>1057</v>
      </c>
      <c r="D46" s="84" t="s">
        <v>1058</v>
      </c>
      <c r="E46" s="315" t="s">
        <v>1059</v>
      </c>
      <c r="F46" s="315"/>
      <c r="G46" s="315"/>
      <c r="H46" s="315"/>
      <c r="I46" s="315"/>
    </row>
    <row r="47" spans="1:17" x14ac:dyDescent="0.3">
      <c r="B47" s="428"/>
      <c r="C47" s="332"/>
      <c r="D47" s="84" t="s">
        <v>1060</v>
      </c>
      <c r="E47" s="315" t="s">
        <v>1061</v>
      </c>
      <c r="F47" s="315"/>
      <c r="G47" s="315"/>
      <c r="H47" s="315"/>
      <c r="I47" s="315"/>
    </row>
    <row r="48" spans="1:17" x14ac:dyDescent="0.3">
      <c r="B48" s="428" t="s">
        <v>1063</v>
      </c>
      <c r="C48" s="332" t="s">
        <v>1057</v>
      </c>
      <c r="D48" s="84" t="s">
        <v>1058</v>
      </c>
      <c r="E48" s="315" t="s">
        <v>1064</v>
      </c>
      <c r="F48" s="315"/>
      <c r="G48" s="315"/>
      <c r="H48" s="315"/>
      <c r="I48" s="315"/>
      <c r="L48" s="131"/>
      <c r="M48" s="131"/>
    </row>
    <row r="49" spans="2:24" x14ac:dyDescent="0.3">
      <c r="B49" s="428"/>
      <c r="C49" s="332"/>
      <c r="D49" s="84" t="s">
        <v>1060</v>
      </c>
      <c r="E49" s="427" t="s">
        <v>1065</v>
      </c>
      <c r="F49" s="391"/>
      <c r="G49" s="391"/>
      <c r="H49" s="391"/>
      <c r="I49" s="392"/>
      <c r="L49" s="31"/>
      <c r="M49" s="31"/>
    </row>
    <row r="50" spans="2:24" x14ac:dyDescent="0.3">
      <c r="B50" s="428" t="s">
        <v>1066</v>
      </c>
      <c r="C50" s="332" t="s">
        <v>1057</v>
      </c>
      <c r="D50" s="84" t="s">
        <v>1058</v>
      </c>
      <c r="E50" s="315" t="s">
        <v>1064</v>
      </c>
      <c r="F50" s="315"/>
      <c r="G50" s="315"/>
      <c r="H50" s="315"/>
      <c r="I50" s="315"/>
      <c r="L50" s="31"/>
      <c r="M50" s="31"/>
    </row>
    <row r="51" spans="2:24" x14ac:dyDescent="0.3">
      <c r="B51" s="428"/>
      <c r="C51" s="332"/>
      <c r="D51" s="84" t="s">
        <v>1060</v>
      </c>
      <c r="E51" s="427" t="s">
        <v>1065</v>
      </c>
      <c r="F51" s="391"/>
      <c r="G51" s="391"/>
      <c r="H51" s="391"/>
      <c r="I51" s="392"/>
      <c r="L51" s="31"/>
      <c r="M51" s="31"/>
    </row>
    <row r="52" spans="2:24" x14ac:dyDescent="0.3">
      <c r="L52" s="31"/>
      <c r="M52" s="31"/>
    </row>
    <row r="53" spans="2:24" x14ac:dyDescent="0.3">
      <c r="L53" s="131"/>
      <c r="M53" s="131"/>
    </row>
    <row r="54" spans="2:24" x14ac:dyDescent="0.3">
      <c r="L54" s="131"/>
      <c r="M54" s="131"/>
    </row>
    <row r="56" spans="2:24" s="18" customFormat="1" x14ac:dyDescent="0.3">
      <c r="B56" s="294" t="s">
        <v>230</v>
      </c>
      <c r="C56" s="295"/>
      <c r="D56" s="295"/>
      <c r="E56" s="295"/>
      <c r="F56" s="295"/>
      <c r="G56" s="295"/>
      <c r="H56" s="295"/>
      <c r="I56" s="295"/>
      <c r="J56" s="295"/>
      <c r="K56" s="295"/>
      <c r="L56" s="295"/>
      <c r="M56" s="295"/>
      <c r="N56" s="295"/>
      <c r="O56" s="295"/>
      <c r="P56" s="295"/>
      <c r="Q56" s="295"/>
      <c r="R56" s="295"/>
      <c r="S56" s="295"/>
      <c r="T56" s="295"/>
      <c r="U56" s="295"/>
      <c r="V56" s="295"/>
      <c r="W56" s="295"/>
      <c r="X56" s="296"/>
    </row>
    <row r="57" spans="2:24" s="18" customFormat="1" ht="33" customHeight="1" x14ac:dyDescent="0.3">
      <c r="B57" s="228" t="s">
        <v>231</v>
      </c>
      <c r="C57" s="17" t="s">
        <v>200</v>
      </c>
      <c r="D57" s="17" t="s">
        <v>195</v>
      </c>
      <c r="E57" s="17" t="s">
        <v>232</v>
      </c>
      <c r="F57" s="17" t="s">
        <v>233</v>
      </c>
      <c r="G57" s="17" t="s">
        <v>773</v>
      </c>
      <c r="H57" s="17" t="s">
        <v>947</v>
      </c>
      <c r="I57" s="17" t="s">
        <v>234</v>
      </c>
      <c r="J57" s="17" t="s">
        <v>235</v>
      </c>
      <c r="K57" s="228" t="s">
        <v>236</v>
      </c>
      <c r="L57" s="297" t="s">
        <v>237</v>
      </c>
      <c r="M57" s="298"/>
      <c r="N57" s="298"/>
      <c r="O57" s="298"/>
      <c r="P57" s="298"/>
      <c r="Q57" s="298"/>
      <c r="R57" s="298"/>
      <c r="S57" s="298"/>
      <c r="T57" s="298"/>
      <c r="U57" s="298"/>
      <c r="V57" s="298"/>
      <c r="W57" s="298"/>
      <c r="X57" s="299"/>
    </row>
    <row r="58" spans="2:24" s="18" customFormat="1" ht="15" customHeight="1" x14ac:dyDescent="0.3">
      <c r="B58" s="306" t="s">
        <v>1020</v>
      </c>
      <c r="C58" s="309" t="s">
        <v>949</v>
      </c>
      <c r="D58" s="309" t="s">
        <v>950</v>
      </c>
      <c r="E58" s="312" t="s">
        <v>657</v>
      </c>
      <c r="F58" s="242" t="s">
        <v>749</v>
      </c>
      <c r="G58" s="312" t="s">
        <v>951</v>
      </c>
      <c r="H58" s="312" t="s">
        <v>952</v>
      </c>
      <c r="I58" s="33">
        <v>1073</v>
      </c>
      <c r="J58" s="309" t="s">
        <v>256</v>
      </c>
      <c r="K58" s="309" t="s">
        <v>265</v>
      </c>
      <c r="L58" s="322" t="s">
        <v>1021</v>
      </c>
      <c r="M58" s="323"/>
      <c r="N58" s="323"/>
      <c r="O58" s="323"/>
      <c r="P58" s="323"/>
      <c r="Q58" s="323"/>
      <c r="R58" s="323"/>
      <c r="S58" s="323"/>
      <c r="T58" s="323"/>
      <c r="U58" s="323"/>
      <c r="V58" s="323"/>
      <c r="W58" s="323"/>
      <c r="X58" s="324"/>
    </row>
    <row r="59" spans="2:24" s="18" customFormat="1" ht="15" customHeight="1" x14ac:dyDescent="0.3">
      <c r="B59" s="307"/>
      <c r="C59" s="310"/>
      <c r="D59" s="310"/>
      <c r="E59" s="313"/>
      <c r="F59" s="242" t="s">
        <v>664</v>
      </c>
      <c r="G59" s="313"/>
      <c r="H59" s="313"/>
      <c r="I59" s="33">
        <v>320</v>
      </c>
      <c r="J59" s="310"/>
      <c r="K59" s="310"/>
      <c r="L59" s="325"/>
      <c r="M59" s="347"/>
      <c r="N59" s="347"/>
      <c r="O59" s="347"/>
      <c r="P59" s="347"/>
      <c r="Q59" s="347"/>
      <c r="R59" s="347"/>
      <c r="S59" s="347"/>
      <c r="T59" s="347"/>
      <c r="U59" s="347"/>
      <c r="V59" s="347"/>
      <c r="W59" s="347"/>
      <c r="X59" s="327"/>
    </row>
    <row r="60" spans="2:24" s="18" customFormat="1" ht="15" customHeight="1" x14ac:dyDescent="0.3">
      <c r="B60" s="307"/>
      <c r="C60" s="310"/>
      <c r="D60" s="310"/>
      <c r="E60" s="313"/>
      <c r="F60" s="242" t="s">
        <v>668</v>
      </c>
      <c r="G60" s="313"/>
      <c r="H60" s="313"/>
      <c r="I60" s="34">
        <v>1449</v>
      </c>
      <c r="J60" s="310"/>
      <c r="K60" s="310"/>
      <c r="L60" s="325"/>
      <c r="M60" s="347"/>
      <c r="N60" s="347"/>
      <c r="O60" s="347"/>
      <c r="P60" s="347"/>
      <c r="Q60" s="347"/>
      <c r="R60" s="347"/>
      <c r="S60" s="347"/>
      <c r="T60" s="347"/>
      <c r="U60" s="347"/>
      <c r="V60" s="347"/>
      <c r="W60" s="347"/>
      <c r="X60" s="327"/>
    </row>
    <row r="61" spans="2:24" s="18" customFormat="1" ht="15" customHeight="1" x14ac:dyDescent="0.3">
      <c r="B61" s="307"/>
      <c r="C61" s="310"/>
      <c r="D61" s="310"/>
      <c r="E61" s="313"/>
      <c r="F61" s="272" t="s">
        <v>954</v>
      </c>
      <c r="G61" s="313"/>
      <c r="H61" s="313"/>
      <c r="I61" s="34">
        <v>1792</v>
      </c>
      <c r="J61" s="310"/>
      <c r="K61" s="310"/>
      <c r="L61" s="325"/>
      <c r="M61" s="347"/>
      <c r="N61" s="347"/>
      <c r="O61" s="347"/>
      <c r="P61" s="347"/>
      <c r="Q61" s="347"/>
      <c r="R61" s="347"/>
      <c r="S61" s="347"/>
      <c r="T61" s="347"/>
      <c r="U61" s="347"/>
      <c r="V61" s="347"/>
      <c r="W61" s="347"/>
      <c r="X61" s="327"/>
    </row>
    <row r="62" spans="2:24" s="18" customFormat="1" ht="15" customHeight="1" x14ac:dyDescent="0.3">
      <c r="B62" s="307"/>
      <c r="C62" s="310"/>
      <c r="D62" s="310"/>
      <c r="E62" s="313"/>
      <c r="F62" s="272" t="s">
        <v>843</v>
      </c>
      <c r="G62" s="313"/>
      <c r="H62" s="313"/>
      <c r="I62" s="34">
        <v>1464</v>
      </c>
      <c r="J62" s="310"/>
      <c r="K62" s="310"/>
      <c r="L62" s="325"/>
      <c r="M62" s="347"/>
      <c r="N62" s="347"/>
      <c r="O62" s="347"/>
      <c r="P62" s="347"/>
      <c r="Q62" s="347"/>
      <c r="R62" s="347"/>
      <c r="S62" s="347"/>
      <c r="T62" s="347"/>
      <c r="U62" s="347"/>
      <c r="V62" s="347"/>
      <c r="W62" s="347"/>
      <c r="X62" s="327"/>
    </row>
    <row r="63" spans="2:24" s="18" customFormat="1" ht="15" customHeight="1" x14ac:dyDescent="0.3">
      <c r="B63" s="307"/>
      <c r="C63" s="310"/>
      <c r="D63" s="310"/>
      <c r="E63" s="313"/>
      <c r="F63" s="272" t="s">
        <v>848</v>
      </c>
      <c r="G63" s="313"/>
      <c r="H63" s="313"/>
      <c r="I63" s="34">
        <v>1472</v>
      </c>
      <c r="J63" s="310"/>
      <c r="K63" s="310"/>
      <c r="L63" s="325"/>
      <c r="M63" s="347"/>
      <c r="N63" s="347"/>
      <c r="O63" s="347"/>
      <c r="P63" s="347"/>
      <c r="Q63" s="347"/>
      <c r="R63" s="347"/>
      <c r="S63" s="347"/>
      <c r="T63" s="347"/>
      <c r="U63" s="347"/>
      <c r="V63" s="347"/>
      <c r="W63" s="347"/>
      <c r="X63" s="327"/>
    </row>
    <row r="64" spans="2:24" s="18" customFormat="1" ht="15" customHeight="1" x14ac:dyDescent="0.3">
      <c r="B64" s="307"/>
      <c r="C64" s="310"/>
      <c r="D64" s="310"/>
      <c r="E64" s="313"/>
      <c r="F64" s="242" t="s">
        <v>955</v>
      </c>
      <c r="G64" s="313"/>
      <c r="H64" s="313"/>
      <c r="I64" s="33">
        <v>1141</v>
      </c>
      <c r="J64" s="310"/>
      <c r="K64" s="310"/>
      <c r="L64" s="325"/>
      <c r="M64" s="347"/>
      <c r="N64" s="347"/>
      <c r="O64" s="347"/>
      <c r="P64" s="347"/>
      <c r="Q64" s="347"/>
      <c r="R64" s="347"/>
      <c r="S64" s="347"/>
      <c r="T64" s="347"/>
      <c r="U64" s="347"/>
      <c r="V64" s="347"/>
      <c r="W64" s="347"/>
      <c r="X64" s="327"/>
    </row>
    <row r="65" spans="2:24" s="18" customFormat="1" ht="15" customHeight="1" x14ac:dyDescent="0.3">
      <c r="B65" s="307"/>
      <c r="C65" s="310"/>
      <c r="D65" s="310"/>
      <c r="E65" s="313"/>
      <c r="F65" s="272" t="s">
        <v>956</v>
      </c>
      <c r="G65" s="313"/>
      <c r="H65" s="313"/>
      <c r="I65" s="34">
        <v>986</v>
      </c>
      <c r="J65" s="310"/>
      <c r="K65" s="310"/>
      <c r="L65" s="325"/>
      <c r="M65" s="347"/>
      <c r="N65" s="347"/>
      <c r="O65" s="347"/>
      <c r="P65" s="347"/>
      <c r="Q65" s="347"/>
      <c r="R65" s="347"/>
      <c r="S65" s="347"/>
      <c r="T65" s="347"/>
      <c r="U65" s="347"/>
      <c r="V65" s="347"/>
      <c r="W65" s="347"/>
      <c r="X65" s="327"/>
    </row>
    <row r="66" spans="2:24" s="18" customFormat="1" ht="15" customHeight="1" x14ac:dyDescent="0.3">
      <c r="B66" s="307"/>
      <c r="C66" s="310"/>
      <c r="D66" s="310"/>
      <c r="E66" s="313"/>
      <c r="F66" s="272" t="s">
        <v>845</v>
      </c>
      <c r="G66" s="313"/>
      <c r="H66" s="313"/>
      <c r="I66" s="34">
        <v>1397</v>
      </c>
      <c r="J66" s="310"/>
      <c r="K66" s="310"/>
      <c r="L66" s="325"/>
      <c r="M66" s="347"/>
      <c r="N66" s="347"/>
      <c r="O66" s="347"/>
      <c r="P66" s="347"/>
      <c r="Q66" s="347"/>
      <c r="R66" s="347"/>
      <c r="S66" s="347"/>
      <c r="T66" s="347"/>
      <c r="U66" s="347"/>
      <c r="V66" s="347"/>
      <c r="W66" s="347"/>
      <c r="X66" s="327"/>
    </row>
    <row r="67" spans="2:24" s="18" customFormat="1" ht="15" customHeight="1" x14ac:dyDescent="0.3">
      <c r="B67" s="307"/>
      <c r="C67" s="310"/>
      <c r="D67" s="310"/>
      <c r="E67" s="313"/>
      <c r="F67" s="272" t="s">
        <v>957</v>
      </c>
      <c r="G67" s="313"/>
      <c r="H67" s="313"/>
      <c r="I67" s="34">
        <v>846</v>
      </c>
      <c r="J67" s="310"/>
      <c r="K67" s="310"/>
      <c r="L67" s="325"/>
      <c r="M67" s="347"/>
      <c r="N67" s="347"/>
      <c r="O67" s="347"/>
      <c r="P67" s="347"/>
      <c r="Q67" s="347"/>
      <c r="R67" s="347"/>
      <c r="S67" s="347"/>
      <c r="T67" s="347"/>
      <c r="U67" s="347"/>
      <c r="V67" s="347"/>
      <c r="W67" s="347"/>
      <c r="X67" s="327"/>
    </row>
    <row r="68" spans="2:24" s="18" customFormat="1" ht="15" customHeight="1" x14ac:dyDescent="0.3">
      <c r="B68" s="307"/>
      <c r="C68" s="310"/>
      <c r="D68" s="310"/>
      <c r="E68" s="313"/>
      <c r="F68" s="272" t="s">
        <v>958</v>
      </c>
      <c r="G68" s="313"/>
      <c r="H68" s="313"/>
      <c r="I68" s="34">
        <v>891</v>
      </c>
      <c r="J68" s="310"/>
      <c r="K68" s="310"/>
      <c r="L68" s="325"/>
      <c r="M68" s="347"/>
      <c r="N68" s="347"/>
      <c r="O68" s="347"/>
      <c r="P68" s="347"/>
      <c r="Q68" s="347"/>
      <c r="R68" s="347"/>
      <c r="S68" s="347"/>
      <c r="T68" s="347"/>
      <c r="U68" s="347"/>
      <c r="V68" s="347"/>
      <c r="W68" s="347"/>
      <c r="X68" s="327"/>
    </row>
    <row r="69" spans="2:24" s="18" customFormat="1" ht="15" customHeight="1" x14ac:dyDescent="0.3">
      <c r="B69" s="307"/>
      <c r="C69" s="310"/>
      <c r="D69" s="310"/>
      <c r="E69" s="313"/>
      <c r="F69" s="272" t="s">
        <v>665</v>
      </c>
      <c r="G69" s="313"/>
      <c r="H69" s="313"/>
      <c r="I69" s="34">
        <v>1032</v>
      </c>
      <c r="J69" s="310"/>
      <c r="K69" s="310"/>
      <c r="L69" s="325"/>
      <c r="M69" s="347"/>
      <c r="N69" s="347"/>
      <c r="O69" s="347"/>
      <c r="P69" s="347"/>
      <c r="Q69" s="347"/>
      <c r="R69" s="347"/>
      <c r="S69" s="347"/>
      <c r="T69" s="347"/>
      <c r="U69" s="347"/>
      <c r="V69" s="347"/>
      <c r="W69" s="347"/>
      <c r="X69" s="327"/>
    </row>
    <row r="70" spans="2:24" s="18" customFormat="1" ht="15" customHeight="1" x14ac:dyDescent="0.3">
      <c r="B70" s="307"/>
      <c r="C70" s="310"/>
      <c r="D70" s="310"/>
      <c r="E70" s="313"/>
      <c r="F70" s="272" t="s">
        <v>840</v>
      </c>
      <c r="G70" s="313"/>
      <c r="H70" s="313"/>
      <c r="I70" s="34">
        <v>1477</v>
      </c>
      <c r="J70" s="310"/>
      <c r="K70" s="310"/>
      <c r="L70" s="325"/>
      <c r="M70" s="347"/>
      <c r="N70" s="347"/>
      <c r="O70" s="347"/>
      <c r="P70" s="347"/>
      <c r="Q70" s="347"/>
      <c r="R70" s="347"/>
      <c r="S70" s="347"/>
      <c r="T70" s="347"/>
      <c r="U70" s="347"/>
      <c r="V70" s="347"/>
      <c r="W70" s="347"/>
      <c r="X70" s="327"/>
    </row>
    <row r="71" spans="2:24" s="18" customFormat="1" ht="15" customHeight="1" x14ac:dyDescent="0.3">
      <c r="B71" s="307"/>
      <c r="C71" s="310"/>
      <c r="D71" s="310"/>
      <c r="E71" s="313"/>
      <c r="F71" s="272" t="s">
        <v>959</v>
      </c>
      <c r="G71" s="313"/>
      <c r="H71" s="313"/>
      <c r="I71" s="34">
        <v>1185</v>
      </c>
      <c r="J71" s="310"/>
      <c r="K71" s="310"/>
      <c r="L71" s="325"/>
      <c r="M71" s="347"/>
      <c r="N71" s="347"/>
      <c r="O71" s="347"/>
      <c r="P71" s="347"/>
      <c r="Q71" s="347"/>
      <c r="R71" s="347"/>
      <c r="S71" s="347"/>
      <c r="T71" s="347"/>
      <c r="U71" s="347"/>
      <c r="V71" s="347"/>
      <c r="W71" s="347"/>
      <c r="X71" s="327"/>
    </row>
    <row r="72" spans="2:24" s="18" customFormat="1" ht="15" customHeight="1" x14ac:dyDescent="0.3">
      <c r="B72" s="307"/>
      <c r="C72" s="310"/>
      <c r="D72" s="310"/>
      <c r="E72" s="313"/>
      <c r="F72" s="272" t="s">
        <v>960</v>
      </c>
      <c r="G72" s="313"/>
      <c r="H72" s="313"/>
      <c r="I72" s="34">
        <v>1109</v>
      </c>
      <c r="J72" s="310"/>
      <c r="K72" s="310"/>
      <c r="L72" s="325"/>
      <c r="M72" s="347"/>
      <c r="N72" s="347"/>
      <c r="O72" s="347"/>
      <c r="P72" s="347"/>
      <c r="Q72" s="347"/>
      <c r="R72" s="347"/>
      <c r="S72" s="347"/>
      <c r="T72" s="347"/>
      <c r="U72" s="347"/>
      <c r="V72" s="347"/>
      <c r="W72" s="347"/>
      <c r="X72" s="327"/>
    </row>
    <row r="73" spans="2:24" s="18" customFormat="1" ht="15" customHeight="1" x14ac:dyDescent="0.3">
      <c r="B73" s="307"/>
      <c r="C73" s="310"/>
      <c r="D73" s="310"/>
      <c r="E73" s="313"/>
      <c r="F73" s="242" t="s">
        <v>961</v>
      </c>
      <c r="G73" s="313"/>
      <c r="H73" s="314"/>
      <c r="I73" s="34">
        <v>1034</v>
      </c>
      <c r="J73" s="310"/>
      <c r="K73" s="310"/>
      <c r="L73" s="325"/>
      <c r="M73" s="347"/>
      <c r="N73" s="347"/>
      <c r="O73" s="347"/>
      <c r="P73" s="347"/>
      <c r="Q73" s="347"/>
      <c r="R73" s="347"/>
      <c r="S73" s="347"/>
      <c r="T73" s="347"/>
      <c r="U73" s="347"/>
      <c r="V73" s="347"/>
      <c r="W73" s="347"/>
      <c r="X73" s="327"/>
    </row>
    <row r="74" spans="2:24" s="18" customFormat="1" ht="15" customHeight="1" x14ac:dyDescent="0.3">
      <c r="B74" s="307"/>
      <c r="C74" s="310"/>
      <c r="D74" s="310"/>
      <c r="E74" s="313"/>
      <c r="F74" s="242" t="s">
        <v>749</v>
      </c>
      <c r="G74" s="313"/>
      <c r="H74" s="312" t="s">
        <v>962</v>
      </c>
      <c r="I74" s="34">
        <v>848</v>
      </c>
      <c r="J74" s="310"/>
      <c r="K74" s="310"/>
      <c r="L74" s="325"/>
      <c r="M74" s="347"/>
      <c r="N74" s="347"/>
      <c r="O74" s="347"/>
      <c r="P74" s="347"/>
      <c r="Q74" s="347"/>
      <c r="R74" s="347"/>
      <c r="S74" s="347"/>
      <c r="T74" s="347"/>
      <c r="U74" s="347"/>
      <c r="V74" s="347"/>
      <c r="W74" s="347"/>
      <c r="X74" s="327"/>
    </row>
    <row r="75" spans="2:24" s="18" customFormat="1" ht="15" customHeight="1" x14ac:dyDescent="0.3">
      <c r="B75" s="307"/>
      <c r="C75" s="310"/>
      <c r="D75" s="310"/>
      <c r="E75" s="313"/>
      <c r="F75" s="242" t="s">
        <v>664</v>
      </c>
      <c r="G75" s="313"/>
      <c r="H75" s="313"/>
      <c r="I75" s="34">
        <v>221</v>
      </c>
      <c r="J75" s="310"/>
      <c r="K75" s="310"/>
      <c r="L75" s="325"/>
      <c r="M75" s="347"/>
      <c r="N75" s="347"/>
      <c r="O75" s="347"/>
      <c r="P75" s="347"/>
      <c r="Q75" s="347"/>
      <c r="R75" s="347"/>
      <c r="S75" s="347"/>
      <c r="T75" s="347"/>
      <c r="U75" s="347"/>
      <c r="V75" s="347"/>
      <c r="W75" s="347"/>
      <c r="X75" s="327"/>
    </row>
    <row r="76" spans="2:24" s="18" customFormat="1" ht="15" customHeight="1" x14ac:dyDescent="0.3">
      <c r="B76" s="307"/>
      <c r="C76" s="310"/>
      <c r="D76" s="310"/>
      <c r="E76" s="313"/>
      <c r="F76" s="242" t="s">
        <v>668</v>
      </c>
      <c r="G76" s="313"/>
      <c r="H76" s="313"/>
      <c r="I76" s="34">
        <v>996</v>
      </c>
      <c r="J76" s="310"/>
      <c r="K76" s="310"/>
      <c r="L76" s="325"/>
      <c r="M76" s="347"/>
      <c r="N76" s="347"/>
      <c r="O76" s="347"/>
      <c r="P76" s="347"/>
      <c r="Q76" s="347"/>
      <c r="R76" s="347"/>
      <c r="S76" s="347"/>
      <c r="T76" s="347"/>
      <c r="U76" s="347"/>
      <c r="V76" s="347"/>
      <c r="W76" s="347"/>
      <c r="X76" s="327"/>
    </row>
    <row r="77" spans="2:24" s="18" customFormat="1" ht="15" customHeight="1" x14ac:dyDescent="0.3">
      <c r="B77" s="307"/>
      <c r="C77" s="310"/>
      <c r="D77" s="310"/>
      <c r="E77" s="313"/>
      <c r="F77" s="272" t="s">
        <v>954</v>
      </c>
      <c r="G77" s="313"/>
      <c r="H77" s="313"/>
      <c r="I77" s="34">
        <v>1436</v>
      </c>
      <c r="J77" s="310"/>
      <c r="K77" s="310"/>
      <c r="L77" s="325"/>
      <c r="M77" s="347"/>
      <c r="N77" s="347"/>
      <c r="O77" s="347"/>
      <c r="P77" s="347"/>
      <c r="Q77" s="347"/>
      <c r="R77" s="347"/>
      <c r="S77" s="347"/>
      <c r="T77" s="347"/>
      <c r="U77" s="347"/>
      <c r="V77" s="347"/>
      <c r="W77" s="347"/>
      <c r="X77" s="327"/>
    </row>
    <row r="78" spans="2:24" s="18" customFormat="1" ht="15" customHeight="1" x14ac:dyDescent="0.3">
      <c r="B78" s="307"/>
      <c r="C78" s="310"/>
      <c r="D78" s="310"/>
      <c r="E78" s="313"/>
      <c r="F78" s="272" t="s">
        <v>843</v>
      </c>
      <c r="G78" s="313"/>
      <c r="H78" s="313"/>
      <c r="I78" s="34">
        <v>1252</v>
      </c>
      <c r="J78" s="310"/>
      <c r="K78" s="310"/>
      <c r="L78" s="325"/>
      <c r="M78" s="347"/>
      <c r="N78" s="347"/>
      <c r="O78" s="347"/>
      <c r="P78" s="347"/>
      <c r="Q78" s="347"/>
      <c r="R78" s="347"/>
      <c r="S78" s="347"/>
      <c r="T78" s="347"/>
      <c r="U78" s="347"/>
      <c r="V78" s="347"/>
      <c r="W78" s="347"/>
      <c r="X78" s="327"/>
    </row>
    <row r="79" spans="2:24" s="18" customFormat="1" ht="15" customHeight="1" x14ac:dyDescent="0.3">
      <c r="B79" s="307"/>
      <c r="C79" s="310"/>
      <c r="D79" s="310"/>
      <c r="E79" s="313"/>
      <c r="F79" s="272" t="s">
        <v>848</v>
      </c>
      <c r="G79" s="313"/>
      <c r="H79" s="313"/>
      <c r="I79" s="34">
        <v>1045</v>
      </c>
      <c r="J79" s="310"/>
      <c r="K79" s="310"/>
      <c r="L79" s="325"/>
      <c r="M79" s="347"/>
      <c r="N79" s="347"/>
      <c r="O79" s="347"/>
      <c r="P79" s="347"/>
      <c r="Q79" s="347"/>
      <c r="R79" s="347"/>
      <c r="S79" s="347"/>
      <c r="T79" s="347"/>
      <c r="U79" s="347"/>
      <c r="V79" s="347"/>
      <c r="W79" s="347"/>
      <c r="X79" s="327"/>
    </row>
    <row r="80" spans="2:24" s="18" customFormat="1" ht="15" customHeight="1" x14ac:dyDescent="0.3">
      <c r="B80" s="307"/>
      <c r="C80" s="310"/>
      <c r="D80" s="310"/>
      <c r="E80" s="313"/>
      <c r="F80" s="242" t="s">
        <v>955</v>
      </c>
      <c r="G80" s="313"/>
      <c r="H80" s="313"/>
      <c r="I80" s="34">
        <v>843</v>
      </c>
      <c r="J80" s="310"/>
      <c r="K80" s="310"/>
      <c r="L80" s="325"/>
      <c r="M80" s="347"/>
      <c r="N80" s="347"/>
      <c r="O80" s="347"/>
      <c r="P80" s="347"/>
      <c r="Q80" s="347"/>
      <c r="R80" s="347"/>
      <c r="S80" s="347"/>
      <c r="T80" s="347"/>
      <c r="U80" s="347"/>
      <c r="V80" s="347"/>
      <c r="W80" s="347"/>
      <c r="X80" s="327"/>
    </row>
    <row r="81" spans="2:24" s="18" customFormat="1" ht="15" customHeight="1" x14ac:dyDescent="0.3">
      <c r="B81" s="307"/>
      <c r="C81" s="310"/>
      <c r="D81" s="310"/>
      <c r="E81" s="313"/>
      <c r="F81" s="272" t="s">
        <v>956</v>
      </c>
      <c r="G81" s="313"/>
      <c r="H81" s="313"/>
      <c r="I81" s="34">
        <v>667</v>
      </c>
      <c r="J81" s="310"/>
      <c r="K81" s="310"/>
      <c r="L81" s="325"/>
      <c r="M81" s="347"/>
      <c r="N81" s="347"/>
      <c r="O81" s="347"/>
      <c r="P81" s="347"/>
      <c r="Q81" s="347"/>
      <c r="R81" s="347"/>
      <c r="S81" s="347"/>
      <c r="T81" s="347"/>
      <c r="U81" s="347"/>
      <c r="V81" s="347"/>
      <c r="W81" s="347"/>
      <c r="X81" s="327"/>
    </row>
    <row r="82" spans="2:24" s="18" customFormat="1" ht="15" customHeight="1" x14ac:dyDescent="0.3">
      <c r="B82" s="307"/>
      <c r="C82" s="310"/>
      <c r="D82" s="310"/>
      <c r="E82" s="313"/>
      <c r="F82" s="272" t="s">
        <v>845</v>
      </c>
      <c r="G82" s="313"/>
      <c r="H82" s="313"/>
      <c r="I82" s="34">
        <v>937</v>
      </c>
      <c r="J82" s="310"/>
      <c r="K82" s="310"/>
      <c r="L82" s="325"/>
      <c r="M82" s="347"/>
      <c r="N82" s="347"/>
      <c r="O82" s="347"/>
      <c r="P82" s="347"/>
      <c r="Q82" s="347"/>
      <c r="R82" s="347"/>
      <c r="S82" s="347"/>
      <c r="T82" s="347"/>
      <c r="U82" s="347"/>
      <c r="V82" s="347"/>
      <c r="W82" s="347"/>
      <c r="X82" s="327"/>
    </row>
    <row r="83" spans="2:24" s="18" customFormat="1" ht="15" customHeight="1" x14ac:dyDescent="0.3">
      <c r="B83" s="307"/>
      <c r="C83" s="310"/>
      <c r="D83" s="310"/>
      <c r="E83" s="313"/>
      <c r="F83" s="272" t="s">
        <v>957</v>
      </c>
      <c r="G83" s="313"/>
      <c r="H83" s="313"/>
      <c r="I83" s="34">
        <v>616</v>
      </c>
      <c r="J83" s="310"/>
      <c r="K83" s="310"/>
      <c r="L83" s="325"/>
      <c r="M83" s="347"/>
      <c r="N83" s="347"/>
      <c r="O83" s="347"/>
      <c r="P83" s="347"/>
      <c r="Q83" s="347"/>
      <c r="R83" s="347"/>
      <c r="S83" s="347"/>
      <c r="T83" s="347"/>
      <c r="U83" s="347"/>
      <c r="V83" s="347"/>
      <c r="W83" s="347"/>
      <c r="X83" s="327"/>
    </row>
    <row r="84" spans="2:24" s="18" customFormat="1" ht="15" customHeight="1" x14ac:dyDescent="0.3">
      <c r="B84" s="307"/>
      <c r="C84" s="310"/>
      <c r="D84" s="310"/>
      <c r="E84" s="313"/>
      <c r="F84" s="272" t="s">
        <v>958</v>
      </c>
      <c r="G84" s="313"/>
      <c r="H84" s="313"/>
      <c r="I84" s="34">
        <v>531</v>
      </c>
      <c r="J84" s="310"/>
      <c r="K84" s="310"/>
      <c r="L84" s="325"/>
      <c r="M84" s="347"/>
      <c r="N84" s="347"/>
      <c r="O84" s="347"/>
      <c r="P84" s="347"/>
      <c r="Q84" s="347"/>
      <c r="R84" s="347"/>
      <c r="S84" s="347"/>
      <c r="T84" s="347"/>
      <c r="U84" s="347"/>
      <c r="V84" s="347"/>
      <c r="W84" s="347"/>
      <c r="X84" s="327"/>
    </row>
    <row r="85" spans="2:24" s="18" customFormat="1" ht="15" customHeight="1" x14ac:dyDescent="0.3">
      <c r="B85" s="307"/>
      <c r="C85" s="310"/>
      <c r="D85" s="310"/>
      <c r="E85" s="313"/>
      <c r="F85" s="272" t="s">
        <v>665</v>
      </c>
      <c r="G85" s="313"/>
      <c r="H85" s="313"/>
      <c r="I85" s="34">
        <v>539</v>
      </c>
      <c r="J85" s="310"/>
      <c r="K85" s="310"/>
      <c r="L85" s="325"/>
      <c r="M85" s="347"/>
      <c r="N85" s="347"/>
      <c r="O85" s="347"/>
      <c r="P85" s="347"/>
      <c r="Q85" s="347"/>
      <c r="R85" s="347"/>
      <c r="S85" s="347"/>
      <c r="T85" s="347"/>
      <c r="U85" s="347"/>
      <c r="V85" s="347"/>
      <c r="W85" s="347"/>
      <c r="X85" s="327"/>
    </row>
    <row r="86" spans="2:24" s="18" customFormat="1" ht="15" customHeight="1" x14ac:dyDescent="0.3">
      <c r="B86" s="307"/>
      <c r="C86" s="310"/>
      <c r="D86" s="310"/>
      <c r="E86" s="313"/>
      <c r="F86" s="272" t="s">
        <v>840</v>
      </c>
      <c r="G86" s="313"/>
      <c r="H86" s="313"/>
      <c r="I86" s="34">
        <v>1128</v>
      </c>
      <c r="J86" s="310"/>
      <c r="K86" s="310"/>
      <c r="L86" s="325"/>
      <c r="M86" s="347"/>
      <c r="N86" s="347"/>
      <c r="O86" s="347"/>
      <c r="P86" s="347"/>
      <c r="Q86" s="347"/>
      <c r="R86" s="347"/>
      <c r="S86" s="347"/>
      <c r="T86" s="347"/>
      <c r="U86" s="347"/>
      <c r="V86" s="347"/>
      <c r="W86" s="347"/>
      <c r="X86" s="327"/>
    </row>
    <row r="87" spans="2:24" s="18" customFormat="1" ht="15" customHeight="1" x14ac:dyDescent="0.3">
      <c r="B87" s="307"/>
      <c r="C87" s="310"/>
      <c r="D87" s="310"/>
      <c r="E87" s="313"/>
      <c r="F87" s="272" t="s">
        <v>959</v>
      </c>
      <c r="G87" s="313"/>
      <c r="H87" s="313"/>
      <c r="I87" s="34">
        <v>856</v>
      </c>
      <c r="J87" s="310"/>
      <c r="K87" s="310"/>
      <c r="L87" s="325"/>
      <c r="M87" s="347"/>
      <c r="N87" s="347"/>
      <c r="O87" s="347"/>
      <c r="P87" s="347"/>
      <c r="Q87" s="347"/>
      <c r="R87" s="347"/>
      <c r="S87" s="347"/>
      <c r="T87" s="347"/>
      <c r="U87" s="347"/>
      <c r="V87" s="347"/>
      <c r="W87" s="347"/>
      <c r="X87" s="327"/>
    </row>
    <row r="88" spans="2:24" s="18" customFormat="1" ht="15" customHeight="1" x14ac:dyDescent="0.3">
      <c r="B88" s="307"/>
      <c r="C88" s="310"/>
      <c r="D88" s="310"/>
      <c r="E88" s="313"/>
      <c r="F88" s="272" t="s">
        <v>960</v>
      </c>
      <c r="G88" s="313"/>
      <c r="H88" s="313"/>
      <c r="I88" s="34">
        <v>797</v>
      </c>
      <c r="J88" s="310"/>
      <c r="K88" s="310"/>
      <c r="L88" s="325"/>
      <c r="M88" s="347"/>
      <c r="N88" s="347"/>
      <c r="O88" s="347"/>
      <c r="P88" s="347"/>
      <c r="Q88" s="347"/>
      <c r="R88" s="347"/>
      <c r="S88" s="347"/>
      <c r="T88" s="347"/>
      <c r="U88" s="347"/>
      <c r="V88" s="347"/>
      <c r="W88" s="347"/>
      <c r="X88" s="327"/>
    </row>
    <row r="89" spans="2:24" s="18" customFormat="1" ht="15" customHeight="1" x14ac:dyDescent="0.3">
      <c r="B89" s="307"/>
      <c r="C89" s="310"/>
      <c r="D89" s="310"/>
      <c r="E89" s="313"/>
      <c r="F89" s="242" t="s">
        <v>961</v>
      </c>
      <c r="G89" s="313"/>
      <c r="H89" s="314"/>
      <c r="I89" s="34">
        <v>669</v>
      </c>
      <c r="J89" s="310"/>
      <c r="K89" s="310"/>
      <c r="L89" s="325"/>
      <c r="M89" s="347"/>
      <c r="N89" s="347"/>
      <c r="O89" s="347"/>
      <c r="P89" s="347"/>
      <c r="Q89" s="347"/>
      <c r="R89" s="347"/>
      <c r="S89" s="347"/>
      <c r="T89" s="347"/>
      <c r="U89" s="347"/>
      <c r="V89" s="347"/>
      <c r="W89" s="347"/>
      <c r="X89" s="327"/>
    </row>
    <row r="90" spans="2:24" s="18" customFormat="1" ht="15" customHeight="1" x14ac:dyDescent="0.3">
      <c r="B90" s="307"/>
      <c r="C90" s="310"/>
      <c r="D90" s="310"/>
      <c r="E90" s="313"/>
      <c r="F90" s="242" t="s">
        <v>749</v>
      </c>
      <c r="G90" s="313"/>
      <c r="H90" s="312" t="s">
        <v>963</v>
      </c>
      <c r="I90" s="34">
        <v>928</v>
      </c>
      <c r="J90" s="310"/>
      <c r="K90" s="310"/>
      <c r="L90" s="325"/>
      <c r="M90" s="347"/>
      <c r="N90" s="347"/>
      <c r="O90" s="347"/>
      <c r="P90" s="347"/>
      <c r="Q90" s="347"/>
      <c r="R90" s="347"/>
      <c r="S90" s="347"/>
      <c r="T90" s="347"/>
      <c r="U90" s="347"/>
      <c r="V90" s="347"/>
      <c r="W90" s="347"/>
      <c r="X90" s="327"/>
    </row>
    <row r="91" spans="2:24" s="18" customFormat="1" ht="15" customHeight="1" x14ac:dyDescent="0.3">
      <c r="B91" s="307"/>
      <c r="C91" s="310"/>
      <c r="D91" s="310"/>
      <c r="E91" s="313"/>
      <c r="F91" s="242" t="s">
        <v>664</v>
      </c>
      <c r="G91" s="313"/>
      <c r="H91" s="313"/>
      <c r="I91" s="34">
        <v>356</v>
      </c>
      <c r="J91" s="310"/>
      <c r="K91" s="310"/>
      <c r="L91" s="325"/>
      <c r="M91" s="347"/>
      <c r="N91" s="347"/>
      <c r="O91" s="347"/>
      <c r="P91" s="347"/>
      <c r="Q91" s="347"/>
      <c r="R91" s="347"/>
      <c r="S91" s="347"/>
      <c r="T91" s="347"/>
      <c r="U91" s="347"/>
      <c r="V91" s="347"/>
      <c r="W91" s="347"/>
      <c r="X91" s="327"/>
    </row>
    <row r="92" spans="2:24" s="18" customFormat="1" ht="15" customHeight="1" x14ac:dyDescent="0.3">
      <c r="B92" s="307"/>
      <c r="C92" s="310"/>
      <c r="D92" s="310"/>
      <c r="E92" s="313"/>
      <c r="F92" s="242" t="s">
        <v>668</v>
      </c>
      <c r="G92" s="313"/>
      <c r="H92" s="313"/>
      <c r="I92" s="33">
        <v>1207</v>
      </c>
      <c r="J92" s="310"/>
      <c r="K92" s="310"/>
      <c r="L92" s="325"/>
      <c r="M92" s="347"/>
      <c r="N92" s="347"/>
      <c r="O92" s="347"/>
      <c r="P92" s="347"/>
      <c r="Q92" s="347"/>
      <c r="R92" s="347"/>
      <c r="S92" s="347"/>
      <c r="T92" s="347"/>
      <c r="U92" s="347"/>
      <c r="V92" s="347"/>
      <c r="W92" s="347"/>
      <c r="X92" s="327"/>
    </row>
    <row r="93" spans="2:24" s="18" customFormat="1" ht="15" customHeight="1" x14ac:dyDescent="0.3">
      <c r="B93" s="307"/>
      <c r="C93" s="310"/>
      <c r="D93" s="310"/>
      <c r="E93" s="313"/>
      <c r="F93" s="272" t="s">
        <v>954</v>
      </c>
      <c r="G93" s="313"/>
      <c r="H93" s="313"/>
      <c r="I93" s="34">
        <v>1662</v>
      </c>
      <c r="J93" s="310"/>
      <c r="K93" s="310"/>
      <c r="L93" s="325"/>
      <c r="M93" s="347"/>
      <c r="N93" s="347"/>
      <c r="O93" s="347"/>
      <c r="P93" s="347"/>
      <c r="Q93" s="347"/>
      <c r="R93" s="347"/>
      <c r="S93" s="347"/>
      <c r="T93" s="347"/>
      <c r="U93" s="347"/>
      <c r="V93" s="347"/>
      <c r="W93" s="347"/>
      <c r="X93" s="327"/>
    </row>
    <row r="94" spans="2:24" s="18" customFormat="1" ht="15" customHeight="1" x14ac:dyDescent="0.3">
      <c r="B94" s="307"/>
      <c r="C94" s="310"/>
      <c r="D94" s="310"/>
      <c r="E94" s="313"/>
      <c r="F94" s="272" t="s">
        <v>843</v>
      </c>
      <c r="G94" s="313"/>
      <c r="H94" s="313"/>
      <c r="I94" s="34">
        <v>1460</v>
      </c>
      <c r="J94" s="310"/>
      <c r="K94" s="310"/>
      <c r="L94" s="325"/>
      <c r="M94" s="347"/>
      <c r="N94" s="347"/>
      <c r="O94" s="347"/>
      <c r="P94" s="347"/>
      <c r="Q94" s="347"/>
      <c r="R94" s="347"/>
      <c r="S94" s="347"/>
      <c r="T94" s="347"/>
      <c r="U94" s="347"/>
      <c r="V94" s="347"/>
      <c r="W94" s="347"/>
      <c r="X94" s="327"/>
    </row>
    <row r="95" spans="2:24" s="18" customFormat="1" ht="15" customHeight="1" x14ac:dyDescent="0.3">
      <c r="B95" s="307"/>
      <c r="C95" s="310"/>
      <c r="D95" s="310"/>
      <c r="E95" s="313"/>
      <c r="F95" s="272" t="s">
        <v>848</v>
      </c>
      <c r="G95" s="313"/>
      <c r="H95" s="313"/>
      <c r="I95" s="34">
        <v>1349</v>
      </c>
      <c r="J95" s="310"/>
      <c r="K95" s="310"/>
      <c r="L95" s="325"/>
      <c r="M95" s="347"/>
      <c r="N95" s="347"/>
      <c r="O95" s="347"/>
      <c r="P95" s="347"/>
      <c r="Q95" s="347"/>
      <c r="R95" s="347"/>
      <c r="S95" s="347"/>
      <c r="T95" s="347"/>
      <c r="U95" s="347"/>
      <c r="V95" s="347"/>
      <c r="W95" s="347"/>
      <c r="X95" s="327"/>
    </row>
    <row r="96" spans="2:24" s="18" customFormat="1" ht="15" customHeight="1" x14ac:dyDescent="0.3">
      <c r="B96" s="307"/>
      <c r="C96" s="310"/>
      <c r="D96" s="310"/>
      <c r="E96" s="313"/>
      <c r="F96" s="242" t="s">
        <v>955</v>
      </c>
      <c r="G96" s="313"/>
      <c r="H96" s="313"/>
      <c r="I96" s="34">
        <v>1084</v>
      </c>
      <c r="J96" s="310"/>
      <c r="K96" s="310"/>
      <c r="L96" s="325"/>
      <c r="M96" s="347"/>
      <c r="N96" s="347"/>
      <c r="O96" s="347"/>
      <c r="P96" s="347"/>
      <c r="Q96" s="347"/>
      <c r="R96" s="347"/>
      <c r="S96" s="347"/>
      <c r="T96" s="347"/>
      <c r="U96" s="347"/>
      <c r="V96" s="347"/>
      <c r="W96" s="347"/>
      <c r="X96" s="327"/>
    </row>
    <row r="97" spans="2:24" s="18" customFormat="1" ht="15" customHeight="1" x14ac:dyDescent="0.3">
      <c r="B97" s="307"/>
      <c r="C97" s="310"/>
      <c r="D97" s="310"/>
      <c r="E97" s="313"/>
      <c r="F97" s="272" t="s">
        <v>956</v>
      </c>
      <c r="G97" s="313"/>
      <c r="H97" s="313"/>
      <c r="I97" s="34">
        <v>882</v>
      </c>
      <c r="J97" s="310"/>
      <c r="K97" s="310"/>
      <c r="L97" s="325"/>
      <c r="M97" s="347"/>
      <c r="N97" s="347"/>
      <c r="O97" s="347"/>
      <c r="P97" s="347"/>
      <c r="Q97" s="347"/>
      <c r="R97" s="347"/>
      <c r="S97" s="347"/>
      <c r="T97" s="347"/>
      <c r="U97" s="347"/>
      <c r="V97" s="347"/>
      <c r="W97" s="347"/>
      <c r="X97" s="327"/>
    </row>
    <row r="98" spans="2:24" s="18" customFormat="1" ht="15" customHeight="1" x14ac:dyDescent="0.3">
      <c r="B98" s="307"/>
      <c r="C98" s="310"/>
      <c r="D98" s="310"/>
      <c r="E98" s="313"/>
      <c r="F98" s="272" t="s">
        <v>845</v>
      </c>
      <c r="G98" s="313"/>
      <c r="H98" s="313"/>
      <c r="I98" s="34">
        <v>1249</v>
      </c>
      <c r="J98" s="310"/>
      <c r="K98" s="310"/>
      <c r="L98" s="325"/>
      <c r="M98" s="347"/>
      <c r="N98" s="347"/>
      <c r="O98" s="347"/>
      <c r="P98" s="347"/>
      <c r="Q98" s="347"/>
      <c r="R98" s="347"/>
      <c r="S98" s="347"/>
      <c r="T98" s="347"/>
      <c r="U98" s="347"/>
      <c r="V98" s="347"/>
      <c r="W98" s="347"/>
      <c r="X98" s="327"/>
    </row>
    <row r="99" spans="2:24" s="18" customFormat="1" ht="15" customHeight="1" x14ac:dyDescent="0.3">
      <c r="B99" s="307"/>
      <c r="C99" s="310"/>
      <c r="D99" s="310"/>
      <c r="E99" s="313"/>
      <c r="F99" s="272" t="s">
        <v>957</v>
      </c>
      <c r="G99" s="313"/>
      <c r="H99" s="313"/>
      <c r="I99" s="34">
        <v>845</v>
      </c>
      <c r="J99" s="310"/>
      <c r="K99" s="310"/>
      <c r="L99" s="325"/>
      <c r="M99" s="347"/>
      <c r="N99" s="347"/>
      <c r="O99" s="347"/>
      <c r="P99" s="347"/>
      <c r="Q99" s="347"/>
      <c r="R99" s="347"/>
      <c r="S99" s="347"/>
      <c r="T99" s="347"/>
      <c r="U99" s="347"/>
      <c r="V99" s="347"/>
      <c r="W99" s="347"/>
      <c r="X99" s="327"/>
    </row>
    <row r="100" spans="2:24" s="18" customFormat="1" ht="15" customHeight="1" x14ac:dyDescent="0.3">
      <c r="B100" s="307"/>
      <c r="C100" s="310"/>
      <c r="D100" s="310"/>
      <c r="E100" s="313"/>
      <c r="F100" s="272" t="s">
        <v>958</v>
      </c>
      <c r="G100" s="313"/>
      <c r="H100" s="313"/>
      <c r="I100" s="34">
        <v>780</v>
      </c>
      <c r="J100" s="310"/>
      <c r="K100" s="310"/>
      <c r="L100" s="325"/>
      <c r="M100" s="347"/>
      <c r="N100" s="347"/>
      <c r="O100" s="347"/>
      <c r="P100" s="347"/>
      <c r="Q100" s="347"/>
      <c r="R100" s="347"/>
      <c r="S100" s="347"/>
      <c r="T100" s="347"/>
      <c r="U100" s="347"/>
      <c r="V100" s="347"/>
      <c r="W100" s="347"/>
      <c r="X100" s="327"/>
    </row>
    <row r="101" spans="2:24" s="18" customFormat="1" ht="15" customHeight="1" x14ac:dyDescent="0.3">
      <c r="B101" s="307"/>
      <c r="C101" s="310"/>
      <c r="D101" s="310"/>
      <c r="E101" s="313"/>
      <c r="F101" s="272" t="s">
        <v>665</v>
      </c>
      <c r="G101" s="313"/>
      <c r="H101" s="313"/>
      <c r="I101" s="34">
        <v>864</v>
      </c>
      <c r="J101" s="310"/>
      <c r="K101" s="310"/>
      <c r="L101" s="325"/>
      <c r="M101" s="347"/>
      <c r="N101" s="347"/>
      <c r="O101" s="347"/>
      <c r="P101" s="347"/>
      <c r="Q101" s="347"/>
      <c r="R101" s="347"/>
      <c r="S101" s="347"/>
      <c r="T101" s="347"/>
      <c r="U101" s="347"/>
      <c r="V101" s="347"/>
      <c r="W101" s="347"/>
      <c r="X101" s="327"/>
    </row>
    <row r="102" spans="2:24" s="18" customFormat="1" ht="15" customHeight="1" x14ac:dyDescent="0.3">
      <c r="B102" s="307"/>
      <c r="C102" s="310"/>
      <c r="D102" s="310"/>
      <c r="E102" s="313"/>
      <c r="F102" s="272" t="s">
        <v>840</v>
      </c>
      <c r="G102" s="313"/>
      <c r="H102" s="313"/>
      <c r="I102" s="34">
        <v>1351</v>
      </c>
      <c r="J102" s="310"/>
      <c r="K102" s="310"/>
      <c r="L102" s="325"/>
      <c r="M102" s="347"/>
      <c r="N102" s="347"/>
      <c r="O102" s="347"/>
      <c r="P102" s="347"/>
      <c r="Q102" s="347"/>
      <c r="R102" s="347"/>
      <c r="S102" s="347"/>
      <c r="T102" s="347"/>
      <c r="U102" s="347"/>
      <c r="V102" s="347"/>
      <c r="W102" s="347"/>
      <c r="X102" s="327"/>
    </row>
    <row r="103" spans="2:24" s="18" customFormat="1" ht="15" customHeight="1" x14ac:dyDescent="0.3">
      <c r="B103" s="307"/>
      <c r="C103" s="310"/>
      <c r="D103" s="310"/>
      <c r="E103" s="313"/>
      <c r="F103" s="272" t="s">
        <v>959</v>
      </c>
      <c r="G103" s="313"/>
      <c r="H103" s="313"/>
      <c r="I103" s="34">
        <v>1063</v>
      </c>
      <c r="J103" s="310"/>
      <c r="K103" s="310"/>
      <c r="L103" s="325"/>
      <c r="M103" s="347"/>
      <c r="N103" s="347"/>
      <c r="O103" s="347"/>
      <c r="P103" s="347"/>
      <c r="Q103" s="347"/>
      <c r="R103" s="347"/>
      <c r="S103" s="347"/>
      <c r="T103" s="347"/>
      <c r="U103" s="347"/>
      <c r="V103" s="347"/>
      <c r="W103" s="347"/>
      <c r="X103" s="327"/>
    </row>
    <row r="104" spans="2:24" s="18" customFormat="1" ht="15" customHeight="1" x14ac:dyDescent="0.3">
      <c r="B104" s="307"/>
      <c r="C104" s="310"/>
      <c r="D104" s="310"/>
      <c r="E104" s="313"/>
      <c r="F104" s="272" t="s">
        <v>960</v>
      </c>
      <c r="G104" s="313"/>
      <c r="H104" s="313"/>
      <c r="I104" s="33">
        <v>1031</v>
      </c>
      <c r="J104" s="310"/>
      <c r="K104" s="310"/>
      <c r="L104" s="325"/>
      <c r="M104" s="347"/>
      <c r="N104" s="347"/>
      <c r="O104" s="347"/>
      <c r="P104" s="347"/>
      <c r="Q104" s="347"/>
      <c r="R104" s="347"/>
      <c r="S104" s="347"/>
      <c r="T104" s="347"/>
      <c r="U104" s="347"/>
      <c r="V104" s="347"/>
      <c r="W104" s="347"/>
      <c r="X104" s="327"/>
    </row>
    <row r="105" spans="2:24" s="18" customFormat="1" ht="15" customHeight="1" x14ac:dyDescent="0.3">
      <c r="B105" s="307"/>
      <c r="C105" s="310"/>
      <c r="D105" s="311"/>
      <c r="E105" s="313"/>
      <c r="F105" s="242" t="s">
        <v>961</v>
      </c>
      <c r="G105" s="313"/>
      <c r="H105" s="314"/>
      <c r="I105" s="33">
        <v>915</v>
      </c>
      <c r="J105" s="310"/>
      <c r="K105" s="310"/>
      <c r="L105" s="325"/>
      <c r="M105" s="347"/>
      <c r="N105" s="347"/>
      <c r="O105" s="347"/>
      <c r="P105" s="347"/>
      <c r="Q105" s="347"/>
      <c r="R105" s="347"/>
      <c r="S105" s="347"/>
      <c r="T105" s="347"/>
      <c r="U105" s="347"/>
      <c r="V105" s="347"/>
      <c r="W105" s="347"/>
      <c r="X105" s="327"/>
    </row>
    <row r="106" spans="2:24" s="18" customFormat="1" ht="15" customHeight="1" x14ac:dyDescent="0.3">
      <c r="B106" s="307"/>
      <c r="C106" s="310"/>
      <c r="D106" s="309" t="s">
        <v>292</v>
      </c>
      <c r="E106" s="313"/>
      <c r="F106" s="242" t="s">
        <v>749</v>
      </c>
      <c r="G106" s="313"/>
      <c r="H106" s="312" t="s">
        <v>952</v>
      </c>
      <c r="I106" s="34">
        <v>776</v>
      </c>
      <c r="J106" s="310"/>
      <c r="K106" s="310"/>
      <c r="L106" s="325"/>
      <c r="M106" s="347"/>
      <c r="N106" s="347"/>
      <c r="O106" s="347"/>
      <c r="P106" s="347"/>
      <c r="Q106" s="347"/>
      <c r="R106" s="347"/>
      <c r="S106" s="347"/>
      <c r="T106" s="347"/>
      <c r="U106" s="347"/>
      <c r="V106" s="347"/>
      <c r="W106" s="347"/>
      <c r="X106" s="327"/>
    </row>
    <row r="107" spans="2:24" s="18" customFormat="1" ht="15" customHeight="1" x14ac:dyDescent="0.3">
      <c r="B107" s="307"/>
      <c r="C107" s="310"/>
      <c r="D107" s="310"/>
      <c r="E107" s="313"/>
      <c r="F107" s="242" t="s">
        <v>668</v>
      </c>
      <c r="G107" s="313"/>
      <c r="H107" s="313"/>
      <c r="I107" s="34">
        <v>1482</v>
      </c>
      <c r="J107" s="310"/>
      <c r="K107" s="310"/>
      <c r="L107" s="325"/>
      <c r="M107" s="347"/>
      <c r="N107" s="347"/>
      <c r="O107" s="347"/>
      <c r="P107" s="347"/>
      <c r="Q107" s="347"/>
      <c r="R107" s="347"/>
      <c r="S107" s="347"/>
      <c r="T107" s="347"/>
      <c r="U107" s="347"/>
      <c r="V107" s="347"/>
      <c r="W107" s="347"/>
      <c r="X107" s="327"/>
    </row>
    <row r="108" spans="2:24" s="18" customFormat="1" ht="15" customHeight="1" x14ac:dyDescent="0.3">
      <c r="B108" s="307"/>
      <c r="C108" s="310"/>
      <c r="D108" s="310"/>
      <c r="E108" s="313"/>
      <c r="F108" s="242" t="s">
        <v>954</v>
      </c>
      <c r="G108" s="313"/>
      <c r="H108" s="313"/>
      <c r="I108" s="34">
        <v>1422</v>
      </c>
      <c r="J108" s="310"/>
      <c r="K108" s="310"/>
      <c r="L108" s="325"/>
      <c r="M108" s="347"/>
      <c r="N108" s="347"/>
      <c r="O108" s="347"/>
      <c r="P108" s="347"/>
      <c r="Q108" s="347"/>
      <c r="R108" s="347"/>
      <c r="S108" s="347"/>
      <c r="T108" s="347"/>
      <c r="U108" s="347"/>
      <c r="V108" s="347"/>
      <c r="W108" s="347"/>
      <c r="X108" s="327"/>
    </row>
    <row r="109" spans="2:24" s="18" customFormat="1" ht="15" customHeight="1" x14ac:dyDescent="0.3">
      <c r="B109" s="307"/>
      <c r="C109" s="310"/>
      <c r="D109" s="310"/>
      <c r="E109" s="313"/>
      <c r="F109" s="272" t="s">
        <v>843</v>
      </c>
      <c r="G109" s="313"/>
      <c r="H109" s="313"/>
      <c r="I109" s="34">
        <v>1204</v>
      </c>
      <c r="J109" s="310"/>
      <c r="K109" s="310"/>
      <c r="L109" s="325"/>
      <c r="M109" s="347"/>
      <c r="N109" s="347"/>
      <c r="O109" s="347"/>
      <c r="P109" s="347"/>
      <c r="Q109" s="347"/>
      <c r="R109" s="347"/>
      <c r="S109" s="347"/>
      <c r="T109" s="347"/>
      <c r="U109" s="347"/>
      <c r="V109" s="347"/>
      <c r="W109" s="347"/>
      <c r="X109" s="327"/>
    </row>
    <row r="110" spans="2:24" s="18" customFormat="1" ht="15" customHeight="1" x14ac:dyDescent="0.3">
      <c r="B110" s="307"/>
      <c r="C110" s="310"/>
      <c r="D110" s="310"/>
      <c r="E110" s="313"/>
      <c r="F110" s="272" t="s">
        <v>955</v>
      </c>
      <c r="G110" s="313"/>
      <c r="H110" s="313"/>
      <c r="I110" s="34">
        <v>816</v>
      </c>
      <c r="J110" s="310"/>
      <c r="K110" s="310"/>
      <c r="L110" s="325"/>
      <c r="M110" s="347"/>
      <c r="N110" s="347"/>
      <c r="O110" s="347"/>
      <c r="P110" s="347"/>
      <c r="Q110" s="347"/>
      <c r="R110" s="347"/>
      <c r="S110" s="347"/>
      <c r="T110" s="347"/>
      <c r="U110" s="347"/>
      <c r="V110" s="347"/>
      <c r="W110" s="347"/>
      <c r="X110" s="327"/>
    </row>
    <row r="111" spans="2:24" s="18" customFormat="1" ht="15" customHeight="1" x14ac:dyDescent="0.3">
      <c r="B111" s="307"/>
      <c r="C111" s="310"/>
      <c r="D111" s="310"/>
      <c r="E111" s="313"/>
      <c r="F111" s="272" t="s">
        <v>956</v>
      </c>
      <c r="G111" s="313"/>
      <c r="H111" s="313"/>
      <c r="I111" s="34">
        <v>616</v>
      </c>
      <c r="J111" s="310"/>
      <c r="K111" s="310"/>
      <c r="L111" s="325"/>
      <c r="M111" s="347"/>
      <c r="N111" s="347"/>
      <c r="O111" s="347"/>
      <c r="P111" s="347"/>
      <c r="Q111" s="347"/>
      <c r="R111" s="347"/>
      <c r="S111" s="347"/>
      <c r="T111" s="347"/>
      <c r="U111" s="347"/>
      <c r="V111" s="347"/>
      <c r="W111" s="347"/>
      <c r="X111" s="327"/>
    </row>
    <row r="112" spans="2:24" s="18" customFormat="1" ht="15" customHeight="1" x14ac:dyDescent="0.3">
      <c r="B112" s="307"/>
      <c r="C112" s="310"/>
      <c r="D112" s="310"/>
      <c r="E112" s="313"/>
      <c r="F112" s="242" t="s">
        <v>845</v>
      </c>
      <c r="G112" s="313"/>
      <c r="H112" s="313"/>
      <c r="I112" s="34">
        <v>915</v>
      </c>
      <c r="J112" s="310"/>
      <c r="K112" s="310"/>
      <c r="L112" s="325"/>
      <c r="M112" s="347"/>
      <c r="N112" s="347"/>
      <c r="O112" s="347"/>
      <c r="P112" s="347"/>
      <c r="Q112" s="347"/>
      <c r="R112" s="347"/>
      <c r="S112" s="347"/>
      <c r="T112" s="347"/>
      <c r="U112" s="347"/>
      <c r="V112" s="347"/>
      <c r="W112" s="347"/>
      <c r="X112" s="327"/>
    </row>
    <row r="113" spans="2:24" s="18" customFormat="1" ht="15" customHeight="1" x14ac:dyDescent="0.3">
      <c r="B113" s="307"/>
      <c r="C113" s="310"/>
      <c r="D113" s="310"/>
      <c r="E113" s="313"/>
      <c r="F113" s="272" t="s">
        <v>957</v>
      </c>
      <c r="G113" s="313"/>
      <c r="H113" s="313"/>
      <c r="I113" s="34">
        <v>764</v>
      </c>
      <c r="J113" s="310"/>
      <c r="K113" s="310"/>
      <c r="L113" s="325"/>
      <c r="M113" s="347"/>
      <c r="N113" s="347"/>
      <c r="O113" s="347"/>
      <c r="P113" s="347"/>
      <c r="Q113" s="347"/>
      <c r="R113" s="347"/>
      <c r="S113" s="347"/>
      <c r="T113" s="347"/>
      <c r="U113" s="347"/>
      <c r="V113" s="347"/>
      <c r="W113" s="347"/>
      <c r="X113" s="327"/>
    </row>
    <row r="114" spans="2:24" s="18" customFormat="1" ht="15" customHeight="1" x14ac:dyDescent="0.3">
      <c r="B114" s="307"/>
      <c r="C114" s="310"/>
      <c r="D114" s="310"/>
      <c r="E114" s="313"/>
      <c r="F114" s="272" t="s">
        <v>958</v>
      </c>
      <c r="G114" s="313"/>
      <c r="H114" s="313"/>
      <c r="I114" s="34">
        <v>749</v>
      </c>
      <c r="J114" s="310"/>
      <c r="K114" s="310"/>
      <c r="L114" s="325"/>
      <c r="M114" s="347"/>
      <c r="N114" s="347"/>
      <c r="O114" s="347"/>
      <c r="P114" s="347"/>
      <c r="Q114" s="347"/>
      <c r="R114" s="347"/>
      <c r="S114" s="347"/>
      <c r="T114" s="347"/>
      <c r="U114" s="347"/>
      <c r="V114" s="347"/>
      <c r="W114" s="347"/>
      <c r="X114" s="327"/>
    </row>
    <row r="115" spans="2:24" s="18" customFormat="1" ht="15" customHeight="1" x14ac:dyDescent="0.3">
      <c r="B115" s="307"/>
      <c r="C115" s="310"/>
      <c r="D115" s="310"/>
      <c r="E115" s="313"/>
      <c r="F115" s="272" t="s">
        <v>665</v>
      </c>
      <c r="G115" s="313"/>
      <c r="H115" s="313"/>
      <c r="I115" s="34">
        <v>223</v>
      </c>
      <c r="J115" s="310"/>
      <c r="K115" s="310"/>
      <c r="L115" s="325"/>
      <c r="M115" s="347"/>
      <c r="N115" s="347"/>
      <c r="O115" s="347"/>
      <c r="P115" s="347"/>
      <c r="Q115" s="347"/>
      <c r="R115" s="347"/>
      <c r="S115" s="347"/>
      <c r="T115" s="347"/>
      <c r="U115" s="347"/>
      <c r="V115" s="347"/>
      <c r="W115" s="347"/>
      <c r="X115" s="327"/>
    </row>
    <row r="116" spans="2:24" s="18" customFormat="1" ht="15" customHeight="1" x14ac:dyDescent="0.3">
      <c r="B116" s="307"/>
      <c r="C116" s="310"/>
      <c r="D116" s="310"/>
      <c r="E116" s="313"/>
      <c r="F116" s="272" t="s">
        <v>840</v>
      </c>
      <c r="G116" s="313"/>
      <c r="H116" s="313"/>
      <c r="I116" s="34" t="s">
        <v>964</v>
      </c>
      <c r="J116" s="310"/>
      <c r="K116" s="310"/>
      <c r="L116" s="325"/>
      <c r="M116" s="347"/>
      <c r="N116" s="347"/>
      <c r="O116" s="347"/>
      <c r="P116" s="347"/>
      <c r="Q116" s="347"/>
      <c r="R116" s="347"/>
      <c r="S116" s="347"/>
      <c r="T116" s="347"/>
      <c r="U116" s="347"/>
      <c r="V116" s="347"/>
      <c r="W116" s="347"/>
      <c r="X116" s="327"/>
    </row>
    <row r="117" spans="2:24" s="18" customFormat="1" ht="15" customHeight="1" x14ac:dyDescent="0.3">
      <c r="B117" s="307"/>
      <c r="C117" s="310"/>
      <c r="D117" s="310"/>
      <c r="E117" s="313"/>
      <c r="F117" s="272" t="s">
        <v>959</v>
      </c>
      <c r="G117" s="313"/>
      <c r="H117" s="313"/>
      <c r="I117" s="34" t="s">
        <v>964</v>
      </c>
      <c r="J117" s="310"/>
      <c r="K117" s="310"/>
      <c r="L117" s="325"/>
      <c r="M117" s="347"/>
      <c r="N117" s="347"/>
      <c r="O117" s="347"/>
      <c r="P117" s="347"/>
      <c r="Q117" s="347"/>
      <c r="R117" s="347"/>
      <c r="S117" s="347"/>
      <c r="T117" s="347"/>
      <c r="U117" s="347"/>
      <c r="V117" s="347"/>
      <c r="W117" s="347"/>
      <c r="X117" s="327"/>
    </row>
    <row r="118" spans="2:24" s="18" customFormat="1" ht="15" customHeight="1" x14ac:dyDescent="0.3">
      <c r="B118" s="307"/>
      <c r="C118" s="310"/>
      <c r="D118" s="310"/>
      <c r="E118" s="313"/>
      <c r="F118" s="272" t="s">
        <v>960</v>
      </c>
      <c r="G118" s="313"/>
      <c r="H118" s="313"/>
      <c r="I118" s="34" t="s">
        <v>964</v>
      </c>
      <c r="J118" s="310"/>
      <c r="K118" s="310"/>
      <c r="L118" s="325"/>
      <c r="M118" s="347"/>
      <c r="N118" s="347"/>
      <c r="O118" s="347"/>
      <c r="P118" s="347"/>
      <c r="Q118" s="347"/>
      <c r="R118" s="347"/>
      <c r="S118" s="347"/>
      <c r="T118" s="347"/>
      <c r="U118" s="347"/>
      <c r="V118" s="347"/>
      <c r="W118" s="347"/>
      <c r="X118" s="327"/>
    </row>
    <row r="119" spans="2:24" s="18" customFormat="1" ht="15" customHeight="1" x14ac:dyDescent="0.3">
      <c r="B119" s="307"/>
      <c r="C119" s="310"/>
      <c r="D119" s="310"/>
      <c r="E119" s="313"/>
      <c r="F119" s="272" t="s">
        <v>664</v>
      </c>
      <c r="G119" s="313"/>
      <c r="H119" s="313"/>
      <c r="I119" s="34" t="s">
        <v>964</v>
      </c>
      <c r="J119" s="310"/>
      <c r="K119" s="310"/>
      <c r="L119" s="325"/>
      <c r="M119" s="347"/>
      <c r="N119" s="347"/>
      <c r="O119" s="347"/>
      <c r="P119" s="347"/>
      <c r="Q119" s="347"/>
      <c r="R119" s="347"/>
      <c r="S119" s="347"/>
      <c r="T119" s="347"/>
      <c r="U119" s="347"/>
      <c r="V119" s="347"/>
      <c r="W119" s="347"/>
      <c r="X119" s="327"/>
    </row>
    <row r="120" spans="2:24" s="18" customFormat="1" ht="15" customHeight="1" x14ac:dyDescent="0.3">
      <c r="B120" s="307"/>
      <c r="C120" s="310"/>
      <c r="D120" s="310"/>
      <c r="E120" s="313"/>
      <c r="F120" s="272" t="s">
        <v>848</v>
      </c>
      <c r="G120" s="313"/>
      <c r="H120" s="313"/>
      <c r="I120" s="34" t="s">
        <v>964</v>
      </c>
      <c r="J120" s="310"/>
      <c r="K120" s="310"/>
      <c r="L120" s="325"/>
      <c r="M120" s="347"/>
      <c r="N120" s="347"/>
      <c r="O120" s="347"/>
      <c r="P120" s="347"/>
      <c r="Q120" s="347"/>
      <c r="R120" s="347"/>
      <c r="S120" s="347"/>
      <c r="T120" s="347"/>
      <c r="U120" s="347"/>
      <c r="V120" s="347"/>
      <c r="W120" s="347"/>
      <c r="X120" s="327"/>
    </row>
    <row r="121" spans="2:24" s="18" customFormat="1" ht="15" customHeight="1" x14ac:dyDescent="0.3">
      <c r="B121" s="307"/>
      <c r="C121" s="310"/>
      <c r="D121" s="310"/>
      <c r="E121" s="313"/>
      <c r="F121" s="242" t="s">
        <v>961</v>
      </c>
      <c r="G121" s="313"/>
      <c r="H121" s="314"/>
      <c r="I121" s="34">
        <v>560</v>
      </c>
      <c r="J121" s="310"/>
      <c r="K121" s="310"/>
      <c r="L121" s="325"/>
      <c r="M121" s="347"/>
      <c r="N121" s="347"/>
      <c r="O121" s="347"/>
      <c r="P121" s="347"/>
      <c r="Q121" s="347"/>
      <c r="R121" s="347"/>
      <c r="S121" s="347"/>
      <c r="T121" s="347"/>
      <c r="U121" s="347"/>
      <c r="V121" s="347"/>
      <c r="W121" s="347"/>
      <c r="X121" s="327"/>
    </row>
    <row r="122" spans="2:24" s="18" customFormat="1" ht="15" customHeight="1" x14ac:dyDescent="0.3">
      <c r="B122" s="307"/>
      <c r="C122" s="310"/>
      <c r="D122" s="310"/>
      <c r="E122" s="313"/>
      <c r="F122" s="242" t="s">
        <v>749</v>
      </c>
      <c r="G122" s="313"/>
      <c r="H122" s="312" t="s">
        <v>962</v>
      </c>
      <c r="I122" s="34">
        <v>464</v>
      </c>
      <c r="J122" s="310"/>
      <c r="K122" s="310"/>
      <c r="L122" s="325"/>
      <c r="M122" s="347"/>
      <c r="N122" s="347"/>
      <c r="O122" s="347"/>
      <c r="P122" s="347"/>
      <c r="Q122" s="347"/>
      <c r="R122" s="347"/>
      <c r="S122" s="347"/>
      <c r="T122" s="347"/>
      <c r="U122" s="347"/>
      <c r="V122" s="347"/>
      <c r="W122" s="347"/>
      <c r="X122" s="327"/>
    </row>
    <row r="123" spans="2:24" s="18" customFormat="1" ht="15" customHeight="1" x14ac:dyDescent="0.3">
      <c r="B123" s="307"/>
      <c r="C123" s="310"/>
      <c r="D123" s="310"/>
      <c r="E123" s="313"/>
      <c r="F123" s="242" t="s">
        <v>668</v>
      </c>
      <c r="G123" s="313"/>
      <c r="H123" s="313"/>
      <c r="I123" s="34">
        <v>1073</v>
      </c>
      <c r="J123" s="310"/>
      <c r="K123" s="310"/>
      <c r="L123" s="325"/>
      <c r="M123" s="347"/>
      <c r="N123" s="347"/>
      <c r="O123" s="347"/>
      <c r="P123" s="347"/>
      <c r="Q123" s="347"/>
      <c r="R123" s="347"/>
      <c r="S123" s="347"/>
      <c r="T123" s="347"/>
      <c r="U123" s="347"/>
      <c r="V123" s="347"/>
      <c r="W123" s="347"/>
      <c r="X123" s="327"/>
    </row>
    <row r="124" spans="2:24" s="18" customFormat="1" ht="15" customHeight="1" x14ac:dyDescent="0.3">
      <c r="B124" s="307"/>
      <c r="C124" s="310"/>
      <c r="D124" s="310"/>
      <c r="E124" s="313"/>
      <c r="F124" s="242" t="s">
        <v>954</v>
      </c>
      <c r="G124" s="313"/>
      <c r="H124" s="313"/>
      <c r="I124" s="34">
        <v>946</v>
      </c>
      <c r="J124" s="310"/>
      <c r="K124" s="310"/>
      <c r="L124" s="325"/>
      <c r="M124" s="347"/>
      <c r="N124" s="347"/>
      <c r="O124" s="347"/>
      <c r="P124" s="347"/>
      <c r="Q124" s="347"/>
      <c r="R124" s="347"/>
      <c r="S124" s="347"/>
      <c r="T124" s="347"/>
      <c r="U124" s="347"/>
      <c r="V124" s="347"/>
      <c r="W124" s="347"/>
      <c r="X124" s="327"/>
    </row>
    <row r="125" spans="2:24" s="18" customFormat="1" ht="15" customHeight="1" x14ac:dyDescent="0.3">
      <c r="B125" s="307"/>
      <c r="C125" s="310"/>
      <c r="D125" s="310"/>
      <c r="E125" s="313"/>
      <c r="F125" s="272" t="s">
        <v>843</v>
      </c>
      <c r="G125" s="313"/>
      <c r="H125" s="313"/>
      <c r="I125" s="34">
        <v>813</v>
      </c>
      <c r="J125" s="310"/>
      <c r="K125" s="310"/>
      <c r="L125" s="325"/>
      <c r="M125" s="347"/>
      <c r="N125" s="347"/>
      <c r="O125" s="347"/>
      <c r="P125" s="347"/>
      <c r="Q125" s="347"/>
      <c r="R125" s="347"/>
      <c r="S125" s="347"/>
      <c r="T125" s="347"/>
      <c r="U125" s="347"/>
      <c r="V125" s="347"/>
      <c r="W125" s="347"/>
      <c r="X125" s="327"/>
    </row>
    <row r="126" spans="2:24" s="18" customFormat="1" ht="15" customHeight="1" x14ac:dyDescent="0.3">
      <c r="B126" s="307"/>
      <c r="C126" s="310"/>
      <c r="D126" s="310"/>
      <c r="E126" s="313"/>
      <c r="F126" s="272" t="s">
        <v>955</v>
      </c>
      <c r="G126" s="313"/>
      <c r="H126" s="313"/>
      <c r="I126" s="34">
        <v>641</v>
      </c>
      <c r="J126" s="310"/>
      <c r="K126" s="310"/>
      <c r="L126" s="325"/>
      <c r="M126" s="347"/>
      <c r="N126" s="347"/>
      <c r="O126" s="347"/>
      <c r="P126" s="347"/>
      <c r="Q126" s="347"/>
      <c r="R126" s="347"/>
      <c r="S126" s="347"/>
      <c r="T126" s="347"/>
      <c r="U126" s="347"/>
      <c r="V126" s="347"/>
      <c r="W126" s="347"/>
      <c r="X126" s="327"/>
    </row>
    <row r="127" spans="2:24" s="18" customFormat="1" ht="15" customHeight="1" x14ac:dyDescent="0.3">
      <c r="B127" s="307"/>
      <c r="C127" s="310"/>
      <c r="D127" s="310"/>
      <c r="E127" s="313"/>
      <c r="F127" s="272" t="s">
        <v>956</v>
      </c>
      <c r="G127" s="313"/>
      <c r="H127" s="313"/>
      <c r="I127" s="34">
        <v>448</v>
      </c>
      <c r="J127" s="310"/>
      <c r="K127" s="310"/>
      <c r="L127" s="325"/>
      <c r="M127" s="347"/>
      <c r="N127" s="347"/>
      <c r="O127" s="347"/>
      <c r="P127" s="347"/>
      <c r="Q127" s="347"/>
      <c r="R127" s="347"/>
      <c r="S127" s="347"/>
      <c r="T127" s="347"/>
      <c r="U127" s="347"/>
      <c r="V127" s="347"/>
      <c r="W127" s="347"/>
      <c r="X127" s="327"/>
    </row>
    <row r="128" spans="2:24" s="18" customFormat="1" ht="15" customHeight="1" x14ac:dyDescent="0.3">
      <c r="B128" s="307"/>
      <c r="C128" s="310"/>
      <c r="D128" s="310"/>
      <c r="E128" s="313"/>
      <c r="F128" s="242" t="s">
        <v>845</v>
      </c>
      <c r="G128" s="313"/>
      <c r="H128" s="313"/>
      <c r="I128" s="34">
        <v>572</v>
      </c>
      <c r="J128" s="310"/>
      <c r="K128" s="310"/>
      <c r="L128" s="325"/>
      <c r="M128" s="347"/>
      <c r="N128" s="347"/>
      <c r="O128" s="347"/>
      <c r="P128" s="347"/>
      <c r="Q128" s="347"/>
      <c r="R128" s="347"/>
      <c r="S128" s="347"/>
      <c r="T128" s="347"/>
      <c r="U128" s="347"/>
      <c r="V128" s="347"/>
      <c r="W128" s="347"/>
      <c r="X128" s="327"/>
    </row>
    <row r="129" spans="2:24" s="18" customFormat="1" ht="15" customHeight="1" x14ac:dyDescent="0.3">
      <c r="B129" s="307"/>
      <c r="C129" s="310"/>
      <c r="D129" s="310"/>
      <c r="E129" s="313"/>
      <c r="F129" s="272" t="s">
        <v>957</v>
      </c>
      <c r="G129" s="313"/>
      <c r="H129" s="313"/>
      <c r="I129" s="34">
        <v>504</v>
      </c>
      <c r="J129" s="310"/>
      <c r="K129" s="310"/>
      <c r="L129" s="325"/>
      <c r="M129" s="347"/>
      <c r="N129" s="347"/>
      <c r="O129" s="347"/>
      <c r="P129" s="347"/>
      <c r="Q129" s="347"/>
      <c r="R129" s="347"/>
      <c r="S129" s="347"/>
      <c r="T129" s="347"/>
      <c r="U129" s="347"/>
      <c r="V129" s="347"/>
      <c r="W129" s="347"/>
      <c r="X129" s="327"/>
    </row>
    <row r="130" spans="2:24" s="18" customFormat="1" ht="15" customHeight="1" x14ac:dyDescent="0.3">
      <c r="B130" s="307"/>
      <c r="C130" s="310"/>
      <c r="D130" s="310"/>
      <c r="E130" s="313"/>
      <c r="F130" s="272" t="s">
        <v>958</v>
      </c>
      <c r="G130" s="313"/>
      <c r="H130" s="313"/>
      <c r="I130" s="34">
        <v>486</v>
      </c>
      <c r="J130" s="310"/>
      <c r="K130" s="310"/>
      <c r="L130" s="325"/>
      <c r="M130" s="347"/>
      <c r="N130" s="347"/>
      <c r="O130" s="347"/>
      <c r="P130" s="347"/>
      <c r="Q130" s="347"/>
      <c r="R130" s="347"/>
      <c r="S130" s="347"/>
      <c r="T130" s="347"/>
      <c r="U130" s="347"/>
      <c r="V130" s="347"/>
      <c r="W130" s="347"/>
      <c r="X130" s="327"/>
    </row>
    <row r="131" spans="2:24" s="18" customFormat="1" ht="15" customHeight="1" x14ac:dyDescent="0.3">
      <c r="B131" s="307"/>
      <c r="C131" s="310"/>
      <c r="D131" s="310"/>
      <c r="E131" s="313"/>
      <c r="F131" s="272" t="s">
        <v>665</v>
      </c>
      <c r="G131" s="313"/>
      <c r="H131" s="313"/>
      <c r="I131" s="34">
        <v>35</v>
      </c>
      <c r="J131" s="310"/>
      <c r="K131" s="310"/>
      <c r="L131" s="325"/>
      <c r="M131" s="347"/>
      <c r="N131" s="347"/>
      <c r="O131" s="347"/>
      <c r="P131" s="347"/>
      <c r="Q131" s="347"/>
      <c r="R131" s="347"/>
      <c r="S131" s="347"/>
      <c r="T131" s="347"/>
      <c r="U131" s="347"/>
      <c r="V131" s="347"/>
      <c r="W131" s="347"/>
      <c r="X131" s="327"/>
    </row>
    <row r="132" spans="2:24" s="18" customFormat="1" ht="15" customHeight="1" x14ac:dyDescent="0.3">
      <c r="B132" s="307"/>
      <c r="C132" s="310"/>
      <c r="D132" s="310"/>
      <c r="E132" s="313"/>
      <c r="F132" s="272" t="s">
        <v>840</v>
      </c>
      <c r="G132" s="313"/>
      <c r="H132" s="313"/>
      <c r="I132" s="34" t="s">
        <v>964</v>
      </c>
      <c r="J132" s="310"/>
      <c r="K132" s="310"/>
      <c r="L132" s="325"/>
      <c r="M132" s="347"/>
      <c r="N132" s="347"/>
      <c r="O132" s="347"/>
      <c r="P132" s="347"/>
      <c r="Q132" s="347"/>
      <c r="R132" s="347"/>
      <c r="S132" s="347"/>
      <c r="T132" s="347"/>
      <c r="U132" s="347"/>
      <c r="V132" s="347"/>
      <c r="W132" s="347"/>
      <c r="X132" s="327"/>
    </row>
    <row r="133" spans="2:24" s="18" customFormat="1" ht="15" customHeight="1" x14ac:dyDescent="0.3">
      <c r="B133" s="307"/>
      <c r="C133" s="310"/>
      <c r="D133" s="310"/>
      <c r="E133" s="313"/>
      <c r="F133" s="272" t="s">
        <v>959</v>
      </c>
      <c r="G133" s="313"/>
      <c r="H133" s="313"/>
      <c r="I133" s="34" t="s">
        <v>964</v>
      </c>
      <c r="J133" s="310"/>
      <c r="K133" s="310"/>
      <c r="L133" s="325"/>
      <c r="M133" s="347"/>
      <c r="N133" s="347"/>
      <c r="O133" s="347"/>
      <c r="P133" s="347"/>
      <c r="Q133" s="347"/>
      <c r="R133" s="347"/>
      <c r="S133" s="347"/>
      <c r="T133" s="347"/>
      <c r="U133" s="347"/>
      <c r="V133" s="347"/>
      <c r="W133" s="347"/>
      <c r="X133" s="327"/>
    </row>
    <row r="134" spans="2:24" s="18" customFormat="1" ht="15" customHeight="1" x14ac:dyDescent="0.3">
      <c r="B134" s="307"/>
      <c r="C134" s="310"/>
      <c r="D134" s="310"/>
      <c r="E134" s="313"/>
      <c r="F134" s="272" t="s">
        <v>960</v>
      </c>
      <c r="G134" s="313"/>
      <c r="H134" s="313"/>
      <c r="I134" s="34" t="s">
        <v>964</v>
      </c>
      <c r="J134" s="310"/>
      <c r="K134" s="310"/>
      <c r="L134" s="325"/>
      <c r="M134" s="347"/>
      <c r="N134" s="347"/>
      <c r="O134" s="347"/>
      <c r="P134" s="347"/>
      <c r="Q134" s="347"/>
      <c r="R134" s="347"/>
      <c r="S134" s="347"/>
      <c r="T134" s="347"/>
      <c r="U134" s="347"/>
      <c r="V134" s="347"/>
      <c r="W134" s="347"/>
      <c r="X134" s="327"/>
    </row>
    <row r="135" spans="2:24" s="18" customFormat="1" ht="15" customHeight="1" x14ac:dyDescent="0.3">
      <c r="B135" s="307"/>
      <c r="C135" s="310"/>
      <c r="D135" s="310"/>
      <c r="E135" s="313"/>
      <c r="F135" s="272" t="s">
        <v>664</v>
      </c>
      <c r="G135" s="313"/>
      <c r="H135" s="313"/>
      <c r="I135" s="34" t="s">
        <v>964</v>
      </c>
      <c r="J135" s="310"/>
      <c r="K135" s="310"/>
      <c r="L135" s="325"/>
      <c r="M135" s="347"/>
      <c r="N135" s="347"/>
      <c r="O135" s="347"/>
      <c r="P135" s="347"/>
      <c r="Q135" s="347"/>
      <c r="R135" s="347"/>
      <c r="S135" s="347"/>
      <c r="T135" s="347"/>
      <c r="U135" s="347"/>
      <c r="V135" s="347"/>
      <c r="W135" s="347"/>
      <c r="X135" s="327"/>
    </row>
    <row r="136" spans="2:24" s="18" customFormat="1" ht="15" customHeight="1" x14ac:dyDescent="0.3">
      <c r="B136" s="307"/>
      <c r="C136" s="310"/>
      <c r="D136" s="310"/>
      <c r="E136" s="313"/>
      <c r="F136" s="272" t="s">
        <v>848</v>
      </c>
      <c r="G136" s="313"/>
      <c r="H136" s="313"/>
      <c r="I136" s="34" t="s">
        <v>964</v>
      </c>
      <c r="J136" s="310"/>
      <c r="K136" s="310"/>
      <c r="L136" s="325"/>
      <c r="M136" s="347"/>
      <c r="N136" s="347"/>
      <c r="O136" s="347"/>
      <c r="P136" s="347"/>
      <c r="Q136" s="347"/>
      <c r="R136" s="347"/>
      <c r="S136" s="347"/>
      <c r="T136" s="347"/>
      <c r="U136" s="347"/>
      <c r="V136" s="347"/>
      <c r="W136" s="347"/>
      <c r="X136" s="327"/>
    </row>
    <row r="137" spans="2:24" s="18" customFormat="1" ht="15" customHeight="1" x14ac:dyDescent="0.3">
      <c r="B137" s="307"/>
      <c r="C137" s="310"/>
      <c r="D137" s="310"/>
      <c r="E137" s="313"/>
      <c r="F137" s="242" t="s">
        <v>961</v>
      </c>
      <c r="G137" s="313"/>
      <c r="H137" s="314"/>
      <c r="I137" s="34">
        <v>338</v>
      </c>
      <c r="J137" s="310"/>
      <c r="K137" s="310"/>
      <c r="L137" s="325"/>
      <c r="M137" s="347"/>
      <c r="N137" s="347"/>
      <c r="O137" s="347"/>
      <c r="P137" s="347"/>
      <c r="Q137" s="347"/>
      <c r="R137" s="347"/>
      <c r="S137" s="347"/>
      <c r="T137" s="347"/>
      <c r="U137" s="347"/>
      <c r="V137" s="347"/>
      <c r="W137" s="347"/>
      <c r="X137" s="327"/>
    </row>
    <row r="138" spans="2:24" s="18" customFormat="1" ht="15" customHeight="1" x14ac:dyDescent="0.3">
      <c r="B138" s="307"/>
      <c r="C138" s="310"/>
      <c r="D138" s="310"/>
      <c r="E138" s="313"/>
      <c r="F138" s="242" t="s">
        <v>749</v>
      </c>
      <c r="G138" s="313"/>
      <c r="H138" s="312" t="s">
        <v>963</v>
      </c>
      <c r="I138" s="34">
        <v>645</v>
      </c>
      <c r="J138" s="310"/>
      <c r="K138" s="310"/>
      <c r="L138" s="325"/>
      <c r="M138" s="347"/>
      <c r="N138" s="347"/>
      <c r="O138" s="347"/>
      <c r="P138" s="347"/>
      <c r="Q138" s="347"/>
      <c r="R138" s="347"/>
      <c r="S138" s="347"/>
      <c r="T138" s="347"/>
      <c r="U138" s="347"/>
      <c r="V138" s="347"/>
      <c r="W138" s="347"/>
      <c r="X138" s="327"/>
    </row>
    <row r="139" spans="2:24" s="18" customFormat="1" ht="15" customHeight="1" x14ac:dyDescent="0.3">
      <c r="B139" s="307"/>
      <c r="C139" s="310"/>
      <c r="D139" s="310"/>
      <c r="E139" s="313"/>
      <c r="F139" s="242" t="s">
        <v>668</v>
      </c>
      <c r="G139" s="313"/>
      <c r="H139" s="313"/>
      <c r="I139" s="34">
        <v>1328</v>
      </c>
      <c r="J139" s="310"/>
      <c r="K139" s="310"/>
      <c r="L139" s="325"/>
      <c r="M139" s="347"/>
      <c r="N139" s="347"/>
      <c r="O139" s="347"/>
      <c r="P139" s="347"/>
      <c r="Q139" s="347"/>
      <c r="R139" s="347"/>
      <c r="S139" s="347"/>
      <c r="T139" s="347"/>
      <c r="U139" s="347"/>
      <c r="V139" s="347"/>
      <c r="W139" s="347"/>
      <c r="X139" s="327"/>
    </row>
    <row r="140" spans="2:24" s="18" customFormat="1" ht="15" customHeight="1" x14ac:dyDescent="0.3">
      <c r="B140" s="307"/>
      <c r="C140" s="310"/>
      <c r="D140" s="310"/>
      <c r="E140" s="313"/>
      <c r="F140" s="242" t="s">
        <v>954</v>
      </c>
      <c r="G140" s="313"/>
      <c r="H140" s="313"/>
      <c r="I140" s="34">
        <v>1356</v>
      </c>
      <c r="J140" s="310"/>
      <c r="K140" s="310"/>
      <c r="L140" s="325"/>
      <c r="M140" s="347"/>
      <c r="N140" s="347"/>
      <c r="O140" s="347"/>
      <c r="P140" s="347"/>
      <c r="Q140" s="347"/>
      <c r="R140" s="347"/>
      <c r="S140" s="347"/>
      <c r="T140" s="347"/>
      <c r="U140" s="347"/>
      <c r="V140" s="347"/>
      <c r="W140" s="347"/>
      <c r="X140" s="327"/>
    </row>
    <row r="141" spans="2:24" s="18" customFormat="1" ht="15" customHeight="1" x14ac:dyDescent="0.3">
      <c r="B141" s="307"/>
      <c r="C141" s="310"/>
      <c r="D141" s="310"/>
      <c r="E141" s="313"/>
      <c r="F141" s="272" t="s">
        <v>843</v>
      </c>
      <c r="G141" s="313"/>
      <c r="H141" s="313"/>
      <c r="I141" s="34">
        <v>1105</v>
      </c>
      <c r="J141" s="310"/>
      <c r="K141" s="310"/>
      <c r="L141" s="325"/>
      <c r="M141" s="347"/>
      <c r="N141" s="347"/>
      <c r="O141" s="347"/>
      <c r="P141" s="347"/>
      <c r="Q141" s="347"/>
      <c r="R141" s="347"/>
      <c r="S141" s="347"/>
      <c r="T141" s="347"/>
      <c r="U141" s="347"/>
      <c r="V141" s="347"/>
      <c r="W141" s="347"/>
      <c r="X141" s="327"/>
    </row>
    <row r="142" spans="2:24" s="18" customFormat="1" ht="15" customHeight="1" x14ac:dyDescent="0.3">
      <c r="B142" s="307"/>
      <c r="C142" s="310"/>
      <c r="D142" s="310"/>
      <c r="E142" s="313"/>
      <c r="F142" s="272" t="s">
        <v>955</v>
      </c>
      <c r="G142" s="313"/>
      <c r="H142" s="313"/>
      <c r="I142" s="34">
        <v>823</v>
      </c>
      <c r="J142" s="310"/>
      <c r="K142" s="310"/>
      <c r="L142" s="325"/>
      <c r="M142" s="347"/>
      <c r="N142" s="347"/>
      <c r="O142" s="347"/>
      <c r="P142" s="347"/>
      <c r="Q142" s="347"/>
      <c r="R142" s="347"/>
      <c r="S142" s="347"/>
      <c r="T142" s="347"/>
      <c r="U142" s="347"/>
      <c r="V142" s="347"/>
      <c r="W142" s="347"/>
      <c r="X142" s="327"/>
    </row>
    <row r="143" spans="2:24" s="18" customFormat="1" ht="15" customHeight="1" x14ac:dyDescent="0.3">
      <c r="B143" s="307"/>
      <c r="C143" s="310"/>
      <c r="D143" s="310"/>
      <c r="E143" s="313"/>
      <c r="F143" s="272" t="s">
        <v>956</v>
      </c>
      <c r="G143" s="313"/>
      <c r="H143" s="313"/>
      <c r="I143" s="34">
        <v>542</v>
      </c>
      <c r="J143" s="310"/>
      <c r="K143" s="310"/>
      <c r="L143" s="325"/>
      <c r="M143" s="347"/>
      <c r="N143" s="347"/>
      <c r="O143" s="347"/>
      <c r="P143" s="347"/>
      <c r="Q143" s="347"/>
      <c r="R143" s="347"/>
      <c r="S143" s="347"/>
      <c r="T143" s="347"/>
      <c r="U143" s="347"/>
      <c r="V143" s="347"/>
      <c r="W143" s="347"/>
      <c r="X143" s="327"/>
    </row>
    <row r="144" spans="2:24" s="18" customFormat="1" ht="15" customHeight="1" x14ac:dyDescent="0.3">
      <c r="B144" s="307"/>
      <c r="C144" s="310"/>
      <c r="D144" s="310"/>
      <c r="E144" s="313"/>
      <c r="F144" s="242" t="s">
        <v>845</v>
      </c>
      <c r="G144" s="313"/>
      <c r="H144" s="313"/>
      <c r="I144" s="34">
        <v>825</v>
      </c>
      <c r="J144" s="310"/>
      <c r="K144" s="310"/>
      <c r="L144" s="325"/>
      <c r="M144" s="347"/>
      <c r="N144" s="347"/>
      <c r="O144" s="347"/>
      <c r="P144" s="347"/>
      <c r="Q144" s="347"/>
      <c r="R144" s="347"/>
      <c r="S144" s="347"/>
      <c r="T144" s="347"/>
      <c r="U144" s="347"/>
      <c r="V144" s="347"/>
      <c r="W144" s="347"/>
      <c r="X144" s="327"/>
    </row>
    <row r="145" spans="2:24" s="18" customFormat="1" ht="15" customHeight="1" x14ac:dyDescent="0.3">
      <c r="B145" s="307"/>
      <c r="C145" s="310"/>
      <c r="D145" s="310"/>
      <c r="E145" s="313"/>
      <c r="F145" s="272" t="s">
        <v>957</v>
      </c>
      <c r="G145" s="313"/>
      <c r="H145" s="313"/>
      <c r="I145" s="34">
        <v>711</v>
      </c>
      <c r="J145" s="310"/>
      <c r="K145" s="310"/>
      <c r="L145" s="325"/>
      <c r="M145" s="347"/>
      <c r="N145" s="347"/>
      <c r="O145" s="347"/>
      <c r="P145" s="347"/>
      <c r="Q145" s="347"/>
      <c r="R145" s="347"/>
      <c r="S145" s="347"/>
      <c r="T145" s="347"/>
      <c r="U145" s="347"/>
      <c r="V145" s="347"/>
      <c r="W145" s="347"/>
      <c r="X145" s="327"/>
    </row>
    <row r="146" spans="2:24" s="18" customFormat="1" ht="15" customHeight="1" x14ac:dyDescent="0.3">
      <c r="B146" s="307"/>
      <c r="C146" s="310"/>
      <c r="D146" s="310"/>
      <c r="E146" s="313"/>
      <c r="F146" s="272" t="s">
        <v>958</v>
      </c>
      <c r="G146" s="313"/>
      <c r="H146" s="313"/>
      <c r="I146" s="34">
        <v>744</v>
      </c>
      <c r="J146" s="310"/>
      <c r="K146" s="310"/>
      <c r="L146" s="325"/>
      <c r="M146" s="347"/>
      <c r="N146" s="347"/>
      <c r="O146" s="347"/>
      <c r="P146" s="347"/>
      <c r="Q146" s="347"/>
      <c r="R146" s="347"/>
      <c r="S146" s="347"/>
      <c r="T146" s="347"/>
      <c r="U146" s="347"/>
      <c r="V146" s="347"/>
      <c r="W146" s="347"/>
      <c r="X146" s="327"/>
    </row>
    <row r="147" spans="2:24" s="18" customFormat="1" ht="15" customHeight="1" x14ac:dyDescent="0.3">
      <c r="B147" s="307"/>
      <c r="C147" s="310"/>
      <c r="D147" s="310"/>
      <c r="E147" s="313"/>
      <c r="F147" s="272" t="s">
        <v>665</v>
      </c>
      <c r="G147" s="313"/>
      <c r="H147" s="313"/>
      <c r="I147" s="34">
        <v>148</v>
      </c>
      <c r="J147" s="310"/>
      <c r="K147" s="310"/>
      <c r="L147" s="325"/>
      <c r="M147" s="347"/>
      <c r="N147" s="347"/>
      <c r="O147" s="347"/>
      <c r="P147" s="347"/>
      <c r="Q147" s="347"/>
      <c r="R147" s="347"/>
      <c r="S147" s="347"/>
      <c r="T147" s="347"/>
      <c r="U147" s="347"/>
      <c r="V147" s="347"/>
      <c r="W147" s="347"/>
      <c r="X147" s="327"/>
    </row>
    <row r="148" spans="2:24" s="18" customFormat="1" ht="15" customHeight="1" x14ac:dyDescent="0.3">
      <c r="B148" s="307"/>
      <c r="C148" s="310"/>
      <c r="D148" s="310"/>
      <c r="E148" s="313"/>
      <c r="F148" s="272" t="s">
        <v>840</v>
      </c>
      <c r="G148" s="313"/>
      <c r="H148" s="313"/>
      <c r="I148" s="34" t="s">
        <v>964</v>
      </c>
      <c r="J148" s="310"/>
      <c r="K148" s="310"/>
      <c r="L148" s="325"/>
      <c r="M148" s="347"/>
      <c r="N148" s="347"/>
      <c r="O148" s="347"/>
      <c r="P148" s="347"/>
      <c r="Q148" s="347"/>
      <c r="R148" s="347"/>
      <c r="S148" s="347"/>
      <c r="T148" s="347"/>
      <c r="U148" s="347"/>
      <c r="V148" s="347"/>
      <c r="W148" s="347"/>
      <c r="X148" s="327"/>
    </row>
    <row r="149" spans="2:24" s="18" customFormat="1" ht="15" customHeight="1" x14ac:dyDescent="0.3">
      <c r="B149" s="307"/>
      <c r="C149" s="310"/>
      <c r="D149" s="310"/>
      <c r="E149" s="313"/>
      <c r="F149" s="272" t="s">
        <v>959</v>
      </c>
      <c r="G149" s="313"/>
      <c r="H149" s="313"/>
      <c r="I149" s="34" t="s">
        <v>964</v>
      </c>
      <c r="J149" s="310"/>
      <c r="K149" s="310"/>
      <c r="L149" s="325"/>
      <c r="M149" s="347"/>
      <c r="N149" s="347"/>
      <c r="O149" s="347"/>
      <c r="P149" s="347"/>
      <c r="Q149" s="347"/>
      <c r="R149" s="347"/>
      <c r="S149" s="347"/>
      <c r="T149" s="347"/>
      <c r="U149" s="347"/>
      <c r="V149" s="347"/>
      <c r="W149" s="347"/>
      <c r="X149" s="327"/>
    </row>
    <row r="150" spans="2:24" s="18" customFormat="1" ht="15" customHeight="1" x14ac:dyDescent="0.3">
      <c r="B150" s="307"/>
      <c r="C150" s="310"/>
      <c r="D150" s="310"/>
      <c r="E150" s="313"/>
      <c r="F150" s="272" t="s">
        <v>960</v>
      </c>
      <c r="G150" s="313"/>
      <c r="H150" s="313"/>
      <c r="I150" s="34" t="s">
        <v>964</v>
      </c>
      <c r="J150" s="310"/>
      <c r="K150" s="310"/>
      <c r="L150" s="325"/>
      <c r="M150" s="347"/>
      <c r="N150" s="347"/>
      <c r="O150" s="347"/>
      <c r="P150" s="347"/>
      <c r="Q150" s="347"/>
      <c r="R150" s="347"/>
      <c r="S150" s="347"/>
      <c r="T150" s="347"/>
      <c r="U150" s="347"/>
      <c r="V150" s="347"/>
      <c r="W150" s="347"/>
      <c r="X150" s="327"/>
    </row>
    <row r="151" spans="2:24" s="18" customFormat="1" ht="15" customHeight="1" x14ac:dyDescent="0.3">
      <c r="B151" s="307"/>
      <c r="C151" s="310"/>
      <c r="D151" s="310"/>
      <c r="E151" s="313"/>
      <c r="F151" s="272" t="s">
        <v>664</v>
      </c>
      <c r="G151" s="313"/>
      <c r="H151" s="313"/>
      <c r="I151" s="34" t="s">
        <v>964</v>
      </c>
      <c r="J151" s="310"/>
      <c r="K151" s="310"/>
      <c r="L151" s="325"/>
      <c r="M151" s="347"/>
      <c r="N151" s="347"/>
      <c r="O151" s="347"/>
      <c r="P151" s="347"/>
      <c r="Q151" s="347"/>
      <c r="R151" s="347"/>
      <c r="S151" s="347"/>
      <c r="T151" s="347"/>
      <c r="U151" s="347"/>
      <c r="V151" s="347"/>
      <c r="W151" s="347"/>
      <c r="X151" s="327"/>
    </row>
    <row r="152" spans="2:24" s="18" customFormat="1" ht="15" customHeight="1" x14ac:dyDescent="0.3">
      <c r="B152" s="307"/>
      <c r="C152" s="310"/>
      <c r="D152" s="310"/>
      <c r="E152" s="313"/>
      <c r="F152" s="272" t="s">
        <v>848</v>
      </c>
      <c r="G152" s="313"/>
      <c r="H152" s="313"/>
      <c r="I152" s="34" t="s">
        <v>964</v>
      </c>
      <c r="J152" s="310"/>
      <c r="K152" s="310"/>
      <c r="L152" s="325"/>
      <c r="M152" s="347"/>
      <c r="N152" s="347"/>
      <c r="O152" s="347"/>
      <c r="P152" s="347"/>
      <c r="Q152" s="347"/>
      <c r="R152" s="347"/>
      <c r="S152" s="347"/>
      <c r="T152" s="347"/>
      <c r="U152" s="347"/>
      <c r="V152" s="347"/>
      <c r="W152" s="347"/>
      <c r="X152" s="327"/>
    </row>
    <row r="153" spans="2:24" s="18" customFormat="1" ht="15" customHeight="1" x14ac:dyDescent="0.3">
      <c r="B153" s="308"/>
      <c r="C153" s="311"/>
      <c r="D153" s="311"/>
      <c r="E153" s="314"/>
      <c r="F153" s="242" t="s">
        <v>961</v>
      </c>
      <c r="G153" s="314"/>
      <c r="H153" s="314"/>
      <c r="I153" s="34">
        <v>488</v>
      </c>
      <c r="J153" s="311"/>
      <c r="K153" s="311"/>
      <c r="L153" s="328"/>
      <c r="M153" s="329"/>
      <c r="N153" s="329"/>
      <c r="O153" s="329"/>
      <c r="P153" s="329"/>
      <c r="Q153" s="329"/>
      <c r="R153" s="329"/>
      <c r="S153" s="329"/>
      <c r="T153" s="329"/>
      <c r="U153" s="329"/>
      <c r="V153" s="329"/>
      <c r="W153" s="329"/>
      <c r="X153" s="330"/>
    </row>
    <row r="154" spans="2:24" s="18" customFormat="1" ht="15" customHeight="1" x14ac:dyDescent="0.3">
      <c r="B154" s="250" t="s">
        <v>1022</v>
      </c>
      <c r="C154" s="242"/>
      <c r="D154" s="272"/>
      <c r="E154" s="242"/>
      <c r="F154" s="272"/>
      <c r="G154" s="242"/>
      <c r="H154" s="242"/>
      <c r="I154" s="272"/>
      <c r="J154" s="221" t="s">
        <v>264</v>
      </c>
      <c r="K154" s="221" t="s">
        <v>965</v>
      </c>
      <c r="L154" s="288" t="s">
        <v>1067</v>
      </c>
      <c r="M154" s="289"/>
      <c r="N154" s="289"/>
      <c r="O154" s="289"/>
      <c r="P154" s="289"/>
      <c r="Q154" s="289"/>
      <c r="R154" s="289"/>
      <c r="S154" s="289"/>
      <c r="T154" s="289"/>
      <c r="U154" s="289"/>
      <c r="V154" s="289"/>
      <c r="W154" s="289"/>
      <c r="X154" s="290"/>
    </row>
    <row r="155" spans="2:24" s="18" customFormat="1" ht="15" customHeight="1" x14ac:dyDescent="0.3">
      <c r="B155" s="306" t="s">
        <v>1068</v>
      </c>
      <c r="C155" s="312" t="s">
        <v>1069</v>
      </c>
      <c r="D155" s="272" t="s">
        <v>228</v>
      </c>
      <c r="E155" s="312"/>
      <c r="F155" s="272"/>
      <c r="G155" s="242"/>
      <c r="H155" s="242"/>
      <c r="I155" s="272">
        <v>0.85</v>
      </c>
      <c r="J155" s="309" t="s">
        <v>256</v>
      </c>
      <c r="K155" s="309"/>
      <c r="L155" s="322" t="s">
        <v>1070</v>
      </c>
      <c r="M155" s="323"/>
      <c r="N155" s="323"/>
      <c r="O155" s="323"/>
      <c r="P155" s="323"/>
      <c r="Q155" s="323"/>
      <c r="R155" s="323"/>
      <c r="S155" s="323"/>
      <c r="T155" s="323"/>
      <c r="U155" s="323"/>
      <c r="V155" s="323"/>
      <c r="W155" s="323"/>
      <c r="X155" s="324"/>
    </row>
    <row r="156" spans="2:24" s="18" customFormat="1" ht="15" customHeight="1" x14ac:dyDescent="0.3">
      <c r="B156" s="308"/>
      <c r="C156" s="314"/>
      <c r="D156" s="272" t="s">
        <v>1071</v>
      </c>
      <c r="E156" s="314"/>
      <c r="F156" s="272"/>
      <c r="G156" s="242"/>
      <c r="H156" s="242"/>
      <c r="I156" s="34">
        <v>0</v>
      </c>
      <c r="J156" s="311"/>
      <c r="K156" s="311"/>
      <c r="L156" s="328"/>
      <c r="M156" s="329"/>
      <c r="N156" s="329"/>
      <c r="O156" s="329"/>
      <c r="P156" s="329"/>
      <c r="Q156" s="329"/>
      <c r="R156" s="329"/>
      <c r="S156" s="329"/>
      <c r="T156" s="329"/>
      <c r="U156" s="329"/>
      <c r="V156" s="329"/>
      <c r="W156" s="329"/>
      <c r="X156" s="330"/>
    </row>
    <row r="157" spans="2:24" s="18" customFormat="1" ht="15" customHeight="1" x14ac:dyDescent="0.3">
      <c r="B157" s="306" t="s">
        <v>1072</v>
      </c>
      <c r="C157" s="312" t="s">
        <v>1069</v>
      </c>
      <c r="D157" s="272" t="s">
        <v>228</v>
      </c>
      <c r="E157" s="312"/>
      <c r="F157" s="272"/>
      <c r="G157" s="242"/>
      <c r="H157" s="242"/>
      <c r="I157" s="272">
        <v>0.15</v>
      </c>
      <c r="J157" s="309" t="s">
        <v>256</v>
      </c>
      <c r="K157" s="309"/>
      <c r="L157" s="322" t="s">
        <v>1073</v>
      </c>
      <c r="M157" s="323"/>
      <c r="N157" s="323"/>
      <c r="O157" s="323"/>
      <c r="P157" s="323"/>
      <c r="Q157" s="323"/>
      <c r="R157" s="323"/>
      <c r="S157" s="323"/>
      <c r="T157" s="323"/>
      <c r="U157" s="323"/>
      <c r="V157" s="323"/>
      <c r="W157" s="323"/>
      <c r="X157" s="324"/>
    </row>
    <row r="158" spans="2:24" s="18" customFormat="1" ht="15" customHeight="1" x14ac:dyDescent="0.3">
      <c r="B158" s="308"/>
      <c r="C158" s="314"/>
      <c r="D158" s="272" t="s">
        <v>1071</v>
      </c>
      <c r="E158" s="314"/>
      <c r="F158" s="272"/>
      <c r="G158" s="242"/>
      <c r="H158" s="242"/>
      <c r="I158" s="34">
        <v>1</v>
      </c>
      <c r="J158" s="311"/>
      <c r="K158" s="311"/>
      <c r="L158" s="328"/>
      <c r="M158" s="329"/>
      <c r="N158" s="329"/>
      <c r="O158" s="329"/>
      <c r="P158" s="329"/>
      <c r="Q158" s="329"/>
      <c r="R158" s="329"/>
      <c r="S158" s="329"/>
      <c r="T158" s="329"/>
      <c r="U158" s="329"/>
      <c r="V158" s="329"/>
      <c r="W158" s="329"/>
      <c r="X158" s="330"/>
    </row>
    <row r="159" spans="2:24" s="18" customFormat="1" ht="48.75" customHeight="1" x14ac:dyDescent="0.3">
      <c r="B159" s="306" t="s">
        <v>1074</v>
      </c>
      <c r="C159" s="424" t="s">
        <v>495</v>
      </c>
      <c r="D159" s="276" t="s">
        <v>1075</v>
      </c>
      <c r="E159" s="424" t="s">
        <v>1076</v>
      </c>
      <c r="F159" s="276" t="s">
        <v>824</v>
      </c>
      <c r="G159" s="242"/>
      <c r="H159" s="242"/>
      <c r="I159" s="274">
        <v>11.8</v>
      </c>
      <c r="J159" s="309" t="s">
        <v>264</v>
      </c>
      <c r="K159" s="309"/>
      <c r="L159" s="322" t="s">
        <v>1077</v>
      </c>
      <c r="M159" s="323"/>
      <c r="N159" s="323"/>
      <c r="O159" s="323"/>
      <c r="P159" s="323"/>
      <c r="Q159" s="323"/>
      <c r="R159" s="323"/>
      <c r="S159" s="323"/>
      <c r="T159" s="323"/>
      <c r="U159" s="323"/>
      <c r="V159" s="323"/>
      <c r="W159" s="323"/>
      <c r="X159" s="324"/>
    </row>
    <row r="160" spans="2:24" s="18" customFormat="1" ht="63.75" customHeight="1" x14ac:dyDescent="0.3">
      <c r="B160" s="307"/>
      <c r="C160" s="425"/>
      <c r="D160" s="276" t="s">
        <v>1078</v>
      </c>
      <c r="E160" s="425"/>
      <c r="F160" s="276" t="s">
        <v>824</v>
      </c>
      <c r="G160" s="242"/>
      <c r="H160" s="242"/>
      <c r="I160" s="274">
        <v>11.8</v>
      </c>
      <c r="J160" s="310"/>
      <c r="K160" s="310"/>
      <c r="L160" s="325"/>
      <c r="M160" s="326"/>
      <c r="N160" s="326"/>
      <c r="O160" s="326"/>
      <c r="P160" s="326"/>
      <c r="Q160" s="326"/>
      <c r="R160" s="326"/>
      <c r="S160" s="326"/>
      <c r="T160" s="326"/>
      <c r="U160" s="326"/>
      <c r="V160" s="326"/>
      <c r="W160" s="326"/>
      <c r="X160" s="327"/>
    </row>
    <row r="161" spans="2:24" s="18" customFormat="1" ht="49.5" customHeight="1" x14ac:dyDescent="0.3">
      <c r="B161" s="307"/>
      <c r="C161" s="425"/>
      <c r="D161" s="424" t="s">
        <v>1079</v>
      </c>
      <c r="E161" s="425"/>
      <c r="F161" s="276" t="s">
        <v>1080</v>
      </c>
      <c r="G161" s="242"/>
      <c r="H161" s="242"/>
      <c r="I161" s="274">
        <v>12</v>
      </c>
      <c r="J161" s="310"/>
      <c r="K161" s="310"/>
      <c r="L161" s="325"/>
      <c r="M161" s="326"/>
      <c r="N161" s="326"/>
      <c r="O161" s="326"/>
      <c r="P161" s="326"/>
      <c r="Q161" s="326"/>
      <c r="R161" s="326"/>
      <c r="S161" s="326"/>
      <c r="T161" s="326"/>
      <c r="U161" s="326"/>
      <c r="V161" s="326"/>
      <c r="W161" s="326"/>
      <c r="X161" s="327"/>
    </row>
    <row r="162" spans="2:24" s="18" customFormat="1" ht="39.75" customHeight="1" x14ac:dyDescent="0.3">
      <c r="B162" s="307"/>
      <c r="C162" s="425"/>
      <c r="D162" s="426"/>
      <c r="E162" s="425"/>
      <c r="F162" s="276" t="s">
        <v>1081</v>
      </c>
      <c r="G162" s="242"/>
      <c r="H162" s="242"/>
      <c r="I162" s="274">
        <v>11.8</v>
      </c>
      <c r="J162" s="310"/>
      <c r="K162" s="310"/>
      <c r="L162" s="325"/>
      <c r="M162" s="326"/>
      <c r="N162" s="326"/>
      <c r="O162" s="326"/>
      <c r="P162" s="326"/>
      <c r="Q162" s="326"/>
      <c r="R162" s="326"/>
      <c r="S162" s="326"/>
      <c r="T162" s="326"/>
      <c r="U162" s="326"/>
      <c r="V162" s="326"/>
      <c r="W162" s="326"/>
      <c r="X162" s="327"/>
    </row>
    <row r="163" spans="2:24" s="18" customFormat="1" ht="54" customHeight="1" x14ac:dyDescent="0.3">
      <c r="B163" s="307"/>
      <c r="C163" s="425"/>
      <c r="D163" s="424" t="s">
        <v>1082</v>
      </c>
      <c r="E163" s="425"/>
      <c r="F163" s="276" t="s">
        <v>1080</v>
      </c>
      <c r="G163" s="242"/>
      <c r="H163" s="242"/>
      <c r="I163" s="274">
        <v>11.4</v>
      </c>
      <c r="J163" s="310"/>
      <c r="K163" s="310"/>
      <c r="L163" s="325"/>
      <c r="M163" s="326"/>
      <c r="N163" s="326"/>
      <c r="O163" s="326"/>
      <c r="P163" s="326"/>
      <c r="Q163" s="326"/>
      <c r="R163" s="326"/>
      <c r="S163" s="326"/>
      <c r="T163" s="326"/>
      <c r="U163" s="326"/>
      <c r="V163" s="326"/>
      <c r="W163" s="326"/>
      <c r="X163" s="327"/>
    </row>
    <row r="164" spans="2:24" s="18" customFormat="1" ht="28.8" x14ac:dyDescent="0.3">
      <c r="B164" s="307"/>
      <c r="C164" s="425"/>
      <c r="D164" s="426"/>
      <c r="E164" s="425"/>
      <c r="F164" s="276" t="s">
        <v>1081</v>
      </c>
      <c r="G164" s="242"/>
      <c r="H164" s="242"/>
      <c r="I164" s="274">
        <v>11.2</v>
      </c>
      <c r="J164" s="310"/>
      <c r="K164" s="310"/>
      <c r="L164" s="325"/>
      <c r="M164" s="326"/>
      <c r="N164" s="326"/>
      <c r="O164" s="326"/>
      <c r="P164" s="326"/>
      <c r="Q164" s="326"/>
      <c r="R164" s="326"/>
      <c r="S164" s="326"/>
      <c r="T164" s="326"/>
      <c r="U164" s="326"/>
      <c r="V164" s="326"/>
      <c r="W164" s="326"/>
      <c r="X164" s="327"/>
    </row>
    <row r="165" spans="2:24" s="18" customFormat="1" ht="43.2" x14ac:dyDescent="0.3">
      <c r="B165" s="307"/>
      <c r="C165" s="425"/>
      <c r="D165" s="424" t="s">
        <v>1083</v>
      </c>
      <c r="E165" s="425"/>
      <c r="F165" s="276" t="s">
        <v>1080</v>
      </c>
      <c r="G165" s="242"/>
      <c r="H165" s="242"/>
      <c r="I165" s="274">
        <v>10.5</v>
      </c>
      <c r="J165" s="310"/>
      <c r="K165" s="310"/>
      <c r="L165" s="325"/>
      <c r="M165" s="326"/>
      <c r="N165" s="326"/>
      <c r="O165" s="326"/>
      <c r="P165" s="326"/>
      <c r="Q165" s="326"/>
      <c r="R165" s="326"/>
      <c r="S165" s="326"/>
      <c r="T165" s="326"/>
      <c r="U165" s="326"/>
      <c r="V165" s="326"/>
      <c r="W165" s="326"/>
      <c r="X165" s="327"/>
    </row>
    <row r="166" spans="2:24" s="18" customFormat="1" ht="28.8" x14ac:dyDescent="0.3">
      <c r="B166" s="308"/>
      <c r="C166" s="426"/>
      <c r="D166" s="426"/>
      <c r="E166" s="426"/>
      <c r="F166" s="276" t="s">
        <v>1081</v>
      </c>
      <c r="G166" s="242"/>
      <c r="H166" s="242"/>
      <c r="I166" s="274">
        <v>10.3</v>
      </c>
      <c r="J166" s="311"/>
      <c r="K166" s="311"/>
      <c r="L166" s="328"/>
      <c r="M166" s="329"/>
      <c r="N166" s="329"/>
      <c r="O166" s="329"/>
      <c r="P166" s="329"/>
      <c r="Q166" s="329"/>
      <c r="R166" s="329"/>
      <c r="S166" s="329"/>
      <c r="T166" s="329"/>
      <c r="U166" s="329"/>
      <c r="V166" s="329"/>
      <c r="W166" s="329"/>
      <c r="X166" s="330"/>
    </row>
    <row r="167" spans="2:24" s="18" customFormat="1" ht="15" customHeight="1" x14ac:dyDescent="0.3">
      <c r="B167" s="250" t="s">
        <v>1056</v>
      </c>
      <c r="C167" s="242"/>
      <c r="D167" s="272"/>
      <c r="E167" s="242"/>
      <c r="F167" s="272"/>
      <c r="G167" s="242"/>
      <c r="H167" s="242"/>
      <c r="I167" s="272"/>
      <c r="J167" s="221" t="s">
        <v>497</v>
      </c>
      <c r="K167" s="221"/>
      <c r="L167" s="288" t="s">
        <v>1084</v>
      </c>
      <c r="M167" s="289"/>
      <c r="N167" s="289"/>
      <c r="O167" s="289"/>
      <c r="P167" s="289"/>
      <c r="Q167" s="289"/>
      <c r="R167" s="289"/>
      <c r="S167" s="289"/>
      <c r="T167" s="289"/>
      <c r="U167" s="289"/>
      <c r="V167" s="289"/>
      <c r="W167" s="289"/>
      <c r="X167" s="290"/>
    </row>
    <row r="168" spans="2:24" s="18" customFormat="1" ht="15" customHeight="1" x14ac:dyDescent="0.3">
      <c r="B168" s="306" t="s">
        <v>1028</v>
      </c>
      <c r="C168" s="309" t="s">
        <v>949</v>
      </c>
      <c r="D168" s="309" t="s">
        <v>950</v>
      </c>
      <c r="E168" s="312" t="s">
        <v>657</v>
      </c>
      <c r="F168" s="242" t="s">
        <v>749</v>
      </c>
      <c r="G168" s="312" t="s">
        <v>951</v>
      </c>
      <c r="H168" s="312" t="s">
        <v>952</v>
      </c>
      <c r="I168" s="33">
        <v>1298</v>
      </c>
      <c r="J168" s="309" t="s">
        <v>256</v>
      </c>
      <c r="K168" s="309" t="s">
        <v>265</v>
      </c>
      <c r="L168" s="322" t="s">
        <v>953</v>
      </c>
      <c r="M168" s="323"/>
      <c r="N168" s="323"/>
      <c r="O168" s="323"/>
      <c r="P168" s="323"/>
      <c r="Q168" s="323"/>
      <c r="R168" s="323"/>
      <c r="S168" s="323"/>
      <c r="T168" s="323"/>
      <c r="U168" s="323"/>
      <c r="V168" s="323"/>
      <c r="W168" s="323"/>
      <c r="X168" s="324"/>
    </row>
    <row r="169" spans="2:24" s="18" customFormat="1" ht="15" customHeight="1" x14ac:dyDescent="0.3">
      <c r="B169" s="307"/>
      <c r="C169" s="310"/>
      <c r="D169" s="310"/>
      <c r="E169" s="313"/>
      <c r="F169" s="242" t="s">
        <v>664</v>
      </c>
      <c r="G169" s="313"/>
      <c r="H169" s="313"/>
      <c r="I169" s="33">
        <v>1493</v>
      </c>
      <c r="J169" s="310"/>
      <c r="K169" s="310"/>
      <c r="L169" s="325"/>
      <c r="M169" s="326"/>
      <c r="N169" s="326"/>
      <c r="O169" s="326"/>
      <c r="P169" s="326"/>
      <c r="Q169" s="326"/>
      <c r="R169" s="326"/>
      <c r="S169" s="326"/>
      <c r="T169" s="326"/>
      <c r="U169" s="326"/>
      <c r="V169" s="326"/>
      <c r="W169" s="326"/>
      <c r="X169" s="327"/>
    </row>
    <row r="170" spans="2:24" s="18" customFormat="1" ht="15" customHeight="1" x14ac:dyDescent="0.3">
      <c r="B170" s="307"/>
      <c r="C170" s="310"/>
      <c r="D170" s="310"/>
      <c r="E170" s="313"/>
      <c r="F170" s="242" t="s">
        <v>668</v>
      </c>
      <c r="G170" s="313"/>
      <c r="H170" s="313"/>
      <c r="I170" s="34">
        <v>1206</v>
      </c>
      <c r="J170" s="310"/>
      <c r="K170" s="310"/>
      <c r="L170" s="325"/>
      <c r="M170" s="326"/>
      <c r="N170" s="326"/>
      <c r="O170" s="326"/>
      <c r="P170" s="326"/>
      <c r="Q170" s="326"/>
      <c r="R170" s="326"/>
      <c r="S170" s="326"/>
      <c r="T170" s="326"/>
      <c r="U170" s="326"/>
      <c r="V170" s="326"/>
      <c r="W170" s="326"/>
      <c r="X170" s="327"/>
    </row>
    <row r="171" spans="2:24" s="18" customFormat="1" ht="15" customHeight="1" x14ac:dyDescent="0.3">
      <c r="B171" s="307"/>
      <c r="C171" s="310"/>
      <c r="D171" s="310"/>
      <c r="E171" s="313"/>
      <c r="F171" s="272" t="s">
        <v>954</v>
      </c>
      <c r="G171" s="313"/>
      <c r="H171" s="313"/>
      <c r="I171" s="34">
        <v>1084</v>
      </c>
      <c r="J171" s="310"/>
      <c r="K171" s="310"/>
      <c r="L171" s="325"/>
      <c r="M171" s="326"/>
      <c r="N171" s="326"/>
      <c r="O171" s="326"/>
      <c r="P171" s="326"/>
      <c r="Q171" s="326"/>
      <c r="R171" s="326"/>
      <c r="S171" s="326"/>
      <c r="T171" s="326"/>
      <c r="U171" s="326"/>
      <c r="V171" s="326"/>
      <c r="W171" s="326"/>
      <c r="X171" s="327"/>
    </row>
    <row r="172" spans="2:24" s="18" customFormat="1" ht="15" customHeight="1" x14ac:dyDescent="0.3">
      <c r="B172" s="307"/>
      <c r="C172" s="310"/>
      <c r="D172" s="310"/>
      <c r="E172" s="313"/>
      <c r="F172" s="272" t="s">
        <v>843</v>
      </c>
      <c r="G172" s="313"/>
      <c r="H172" s="313"/>
      <c r="I172" s="34">
        <v>1365</v>
      </c>
      <c r="J172" s="310"/>
      <c r="K172" s="310"/>
      <c r="L172" s="325"/>
      <c r="M172" s="326"/>
      <c r="N172" s="326"/>
      <c r="O172" s="326"/>
      <c r="P172" s="326"/>
      <c r="Q172" s="326"/>
      <c r="R172" s="326"/>
      <c r="S172" s="326"/>
      <c r="T172" s="326"/>
      <c r="U172" s="326"/>
      <c r="V172" s="326"/>
      <c r="W172" s="326"/>
      <c r="X172" s="327"/>
    </row>
    <row r="173" spans="2:24" s="18" customFormat="1" ht="15" customHeight="1" x14ac:dyDescent="0.3">
      <c r="B173" s="307"/>
      <c r="C173" s="310"/>
      <c r="D173" s="310"/>
      <c r="E173" s="313"/>
      <c r="F173" s="272" t="s">
        <v>848</v>
      </c>
      <c r="G173" s="313"/>
      <c r="H173" s="313"/>
      <c r="I173" s="34">
        <v>1521</v>
      </c>
      <c r="J173" s="310"/>
      <c r="K173" s="310"/>
      <c r="L173" s="325"/>
      <c r="M173" s="326"/>
      <c r="N173" s="326"/>
      <c r="O173" s="326"/>
      <c r="P173" s="326"/>
      <c r="Q173" s="326"/>
      <c r="R173" s="326"/>
      <c r="S173" s="326"/>
      <c r="T173" s="326"/>
      <c r="U173" s="326"/>
      <c r="V173" s="326"/>
      <c r="W173" s="326"/>
      <c r="X173" s="327"/>
    </row>
    <row r="174" spans="2:24" s="18" customFormat="1" ht="15" customHeight="1" x14ac:dyDescent="0.3">
      <c r="B174" s="307"/>
      <c r="C174" s="310"/>
      <c r="D174" s="310"/>
      <c r="E174" s="313"/>
      <c r="F174" s="242" t="s">
        <v>955</v>
      </c>
      <c r="G174" s="313"/>
      <c r="H174" s="313"/>
      <c r="I174" s="33">
        <v>1457</v>
      </c>
      <c r="J174" s="310"/>
      <c r="K174" s="310"/>
      <c r="L174" s="325"/>
      <c r="M174" s="326"/>
      <c r="N174" s="326"/>
      <c r="O174" s="326"/>
      <c r="P174" s="326"/>
      <c r="Q174" s="326"/>
      <c r="R174" s="326"/>
      <c r="S174" s="326"/>
      <c r="T174" s="326"/>
      <c r="U174" s="326"/>
      <c r="V174" s="326"/>
      <c r="W174" s="326"/>
      <c r="X174" s="327"/>
    </row>
    <row r="175" spans="2:24" s="18" customFormat="1" ht="15" customHeight="1" x14ac:dyDescent="0.3">
      <c r="B175" s="307"/>
      <c r="C175" s="310"/>
      <c r="D175" s="310"/>
      <c r="E175" s="313"/>
      <c r="F175" s="272" t="s">
        <v>956</v>
      </c>
      <c r="G175" s="313"/>
      <c r="H175" s="313"/>
      <c r="I175" s="34">
        <v>1250</v>
      </c>
      <c r="J175" s="310"/>
      <c r="K175" s="310"/>
      <c r="L175" s="325"/>
      <c r="M175" s="326"/>
      <c r="N175" s="326"/>
      <c r="O175" s="326"/>
      <c r="P175" s="326"/>
      <c r="Q175" s="326"/>
      <c r="R175" s="326"/>
      <c r="S175" s="326"/>
      <c r="T175" s="326"/>
      <c r="U175" s="326"/>
      <c r="V175" s="326"/>
      <c r="W175" s="326"/>
      <c r="X175" s="327"/>
    </row>
    <row r="176" spans="2:24" s="18" customFormat="1" ht="15" customHeight="1" x14ac:dyDescent="0.3">
      <c r="B176" s="307"/>
      <c r="C176" s="310"/>
      <c r="D176" s="310"/>
      <c r="E176" s="313"/>
      <c r="F176" s="272" t="s">
        <v>845</v>
      </c>
      <c r="G176" s="313"/>
      <c r="H176" s="313"/>
      <c r="I176" s="34">
        <v>1040</v>
      </c>
      <c r="J176" s="310"/>
      <c r="K176" s="310"/>
      <c r="L176" s="325"/>
      <c r="M176" s="326"/>
      <c r="N176" s="326"/>
      <c r="O176" s="326"/>
      <c r="P176" s="326"/>
      <c r="Q176" s="326"/>
      <c r="R176" s="326"/>
      <c r="S176" s="326"/>
      <c r="T176" s="326"/>
      <c r="U176" s="326"/>
      <c r="V176" s="326"/>
      <c r="W176" s="326"/>
      <c r="X176" s="327"/>
    </row>
    <row r="177" spans="2:24" s="18" customFormat="1" ht="15" customHeight="1" x14ac:dyDescent="0.3">
      <c r="B177" s="307"/>
      <c r="C177" s="310"/>
      <c r="D177" s="310"/>
      <c r="E177" s="313"/>
      <c r="F177" s="272" t="s">
        <v>957</v>
      </c>
      <c r="G177" s="313"/>
      <c r="H177" s="313"/>
      <c r="I177" s="34">
        <v>1255</v>
      </c>
      <c r="J177" s="310"/>
      <c r="K177" s="310"/>
      <c r="L177" s="325"/>
      <c r="M177" s="326"/>
      <c r="N177" s="326"/>
      <c r="O177" s="326"/>
      <c r="P177" s="326"/>
      <c r="Q177" s="326"/>
      <c r="R177" s="326"/>
      <c r="S177" s="326"/>
      <c r="T177" s="326"/>
      <c r="U177" s="326"/>
      <c r="V177" s="326"/>
      <c r="W177" s="326"/>
      <c r="X177" s="327"/>
    </row>
    <row r="178" spans="2:24" s="18" customFormat="1" ht="15" customHeight="1" x14ac:dyDescent="0.3">
      <c r="B178" s="307"/>
      <c r="C178" s="310"/>
      <c r="D178" s="310"/>
      <c r="E178" s="313"/>
      <c r="F178" s="272" t="s">
        <v>958</v>
      </c>
      <c r="G178" s="313"/>
      <c r="H178" s="313"/>
      <c r="I178" s="34">
        <v>1172</v>
      </c>
      <c r="J178" s="310"/>
      <c r="K178" s="310"/>
      <c r="L178" s="325"/>
      <c r="M178" s="326"/>
      <c r="N178" s="326"/>
      <c r="O178" s="326"/>
      <c r="P178" s="326"/>
      <c r="Q178" s="326"/>
      <c r="R178" s="326"/>
      <c r="S178" s="326"/>
      <c r="T178" s="326"/>
      <c r="U178" s="326"/>
      <c r="V178" s="326"/>
      <c r="W178" s="326"/>
      <c r="X178" s="327"/>
    </row>
    <row r="179" spans="2:24" s="18" customFormat="1" ht="15" customHeight="1" x14ac:dyDescent="0.3">
      <c r="B179" s="307"/>
      <c r="C179" s="310"/>
      <c r="D179" s="310"/>
      <c r="E179" s="313"/>
      <c r="F179" s="272" t="s">
        <v>665</v>
      </c>
      <c r="G179" s="313"/>
      <c r="H179" s="313"/>
      <c r="I179" s="34">
        <v>1277</v>
      </c>
      <c r="J179" s="310"/>
      <c r="K179" s="310"/>
      <c r="L179" s="325"/>
      <c r="M179" s="326"/>
      <c r="N179" s="326"/>
      <c r="O179" s="326"/>
      <c r="P179" s="326"/>
      <c r="Q179" s="326"/>
      <c r="R179" s="326"/>
      <c r="S179" s="326"/>
      <c r="T179" s="326"/>
      <c r="U179" s="326"/>
      <c r="V179" s="326"/>
      <c r="W179" s="326"/>
      <c r="X179" s="327"/>
    </row>
    <row r="180" spans="2:24" s="18" customFormat="1" ht="15" customHeight="1" x14ac:dyDescent="0.3">
      <c r="B180" s="307"/>
      <c r="C180" s="310"/>
      <c r="D180" s="310"/>
      <c r="E180" s="313"/>
      <c r="F180" s="272" t="s">
        <v>840</v>
      </c>
      <c r="G180" s="313"/>
      <c r="H180" s="313"/>
      <c r="I180" s="34">
        <v>785</v>
      </c>
      <c r="J180" s="310"/>
      <c r="K180" s="310"/>
      <c r="L180" s="325"/>
      <c r="M180" s="326"/>
      <c r="N180" s="326"/>
      <c r="O180" s="326"/>
      <c r="P180" s="326"/>
      <c r="Q180" s="326"/>
      <c r="R180" s="326"/>
      <c r="S180" s="326"/>
      <c r="T180" s="326"/>
      <c r="U180" s="326"/>
      <c r="V180" s="326"/>
      <c r="W180" s="326"/>
      <c r="X180" s="327"/>
    </row>
    <row r="181" spans="2:24" s="18" customFormat="1" ht="15" customHeight="1" x14ac:dyDescent="0.3">
      <c r="B181" s="307"/>
      <c r="C181" s="310"/>
      <c r="D181" s="310"/>
      <c r="E181" s="313"/>
      <c r="F181" s="272" t="s">
        <v>959</v>
      </c>
      <c r="G181" s="313"/>
      <c r="H181" s="313"/>
      <c r="I181" s="34">
        <v>849</v>
      </c>
      <c r="J181" s="310"/>
      <c r="K181" s="310"/>
      <c r="L181" s="325"/>
      <c r="M181" s="326"/>
      <c r="N181" s="326"/>
      <c r="O181" s="326"/>
      <c r="P181" s="326"/>
      <c r="Q181" s="326"/>
      <c r="R181" s="326"/>
      <c r="S181" s="326"/>
      <c r="T181" s="326"/>
      <c r="U181" s="326"/>
      <c r="V181" s="326"/>
      <c r="W181" s="326"/>
      <c r="X181" s="327"/>
    </row>
    <row r="182" spans="2:24" s="18" customFormat="1" ht="15" customHeight="1" x14ac:dyDescent="0.3">
      <c r="B182" s="307"/>
      <c r="C182" s="310"/>
      <c r="D182" s="310"/>
      <c r="E182" s="313"/>
      <c r="F182" s="272" t="s">
        <v>960</v>
      </c>
      <c r="G182" s="313"/>
      <c r="H182" s="313"/>
      <c r="I182" s="34">
        <v>1322</v>
      </c>
      <c r="J182" s="310"/>
      <c r="K182" s="310"/>
      <c r="L182" s="325"/>
      <c r="M182" s="326"/>
      <c r="N182" s="326"/>
      <c r="O182" s="326"/>
      <c r="P182" s="326"/>
      <c r="Q182" s="326"/>
      <c r="R182" s="326"/>
      <c r="S182" s="326"/>
      <c r="T182" s="326"/>
      <c r="U182" s="326"/>
      <c r="V182" s="326"/>
      <c r="W182" s="326"/>
      <c r="X182" s="327"/>
    </row>
    <row r="183" spans="2:24" s="18" customFormat="1" ht="28.8" x14ac:dyDescent="0.3">
      <c r="B183" s="307"/>
      <c r="C183" s="310"/>
      <c r="D183" s="310"/>
      <c r="E183" s="313"/>
      <c r="F183" s="242" t="s">
        <v>961</v>
      </c>
      <c r="G183" s="313"/>
      <c r="H183" s="314"/>
      <c r="I183" s="34">
        <v>1251</v>
      </c>
      <c r="J183" s="310"/>
      <c r="K183" s="310"/>
      <c r="L183" s="325"/>
      <c r="M183" s="326"/>
      <c r="N183" s="326"/>
      <c r="O183" s="326"/>
      <c r="P183" s="326"/>
      <c r="Q183" s="326"/>
      <c r="R183" s="326"/>
      <c r="S183" s="326"/>
      <c r="T183" s="326"/>
      <c r="U183" s="326"/>
      <c r="V183" s="326"/>
      <c r="W183" s="326"/>
      <c r="X183" s="327"/>
    </row>
    <row r="184" spans="2:24" s="18" customFormat="1" ht="15" customHeight="1" x14ac:dyDescent="0.3">
      <c r="B184" s="307"/>
      <c r="C184" s="310"/>
      <c r="D184" s="310"/>
      <c r="E184" s="313"/>
      <c r="F184" s="242" t="s">
        <v>749</v>
      </c>
      <c r="G184" s="313"/>
      <c r="H184" s="312" t="s">
        <v>962</v>
      </c>
      <c r="I184" s="34">
        <v>1529</v>
      </c>
      <c r="J184" s="310"/>
      <c r="K184" s="310"/>
      <c r="L184" s="325"/>
      <c r="M184" s="326"/>
      <c r="N184" s="326"/>
      <c r="O184" s="326"/>
      <c r="P184" s="326"/>
      <c r="Q184" s="326"/>
      <c r="R184" s="326"/>
      <c r="S184" s="326"/>
      <c r="T184" s="326"/>
      <c r="U184" s="326"/>
      <c r="V184" s="326"/>
      <c r="W184" s="326"/>
      <c r="X184" s="327"/>
    </row>
    <row r="185" spans="2:24" s="18" customFormat="1" ht="15" customHeight="1" x14ac:dyDescent="0.3">
      <c r="B185" s="307"/>
      <c r="C185" s="310"/>
      <c r="D185" s="310"/>
      <c r="E185" s="313"/>
      <c r="F185" s="242" t="s">
        <v>664</v>
      </c>
      <c r="G185" s="313"/>
      <c r="H185" s="313"/>
      <c r="I185" s="34">
        <v>1754</v>
      </c>
      <c r="J185" s="310"/>
      <c r="K185" s="310"/>
      <c r="L185" s="325"/>
      <c r="M185" s="326"/>
      <c r="N185" s="326"/>
      <c r="O185" s="326"/>
      <c r="P185" s="326"/>
      <c r="Q185" s="326"/>
      <c r="R185" s="326"/>
      <c r="S185" s="326"/>
      <c r="T185" s="326"/>
      <c r="U185" s="326"/>
      <c r="V185" s="326"/>
      <c r="W185" s="326"/>
      <c r="X185" s="327"/>
    </row>
    <row r="186" spans="2:24" s="18" customFormat="1" ht="15" customHeight="1" x14ac:dyDescent="0.3">
      <c r="B186" s="307"/>
      <c r="C186" s="310"/>
      <c r="D186" s="310"/>
      <c r="E186" s="313"/>
      <c r="F186" s="242" t="s">
        <v>668</v>
      </c>
      <c r="G186" s="313"/>
      <c r="H186" s="313"/>
      <c r="I186" s="34">
        <v>1430</v>
      </c>
      <c r="J186" s="310"/>
      <c r="K186" s="310"/>
      <c r="L186" s="325"/>
      <c r="M186" s="326"/>
      <c r="N186" s="326"/>
      <c r="O186" s="326"/>
      <c r="P186" s="326"/>
      <c r="Q186" s="326"/>
      <c r="R186" s="326"/>
      <c r="S186" s="326"/>
      <c r="T186" s="326"/>
      <c r="U186" s="326"/>
      <c r="V186" s="326"/>
      <c r="W186" s="326"/>
      <c r="X186" s="327"/>
    </row>
    <row r="187" spans="2:24" s="18" customFormat="1" ht="15" customHeight="1" x14ac:dyDescent="0.3">
      <c r="B187" s="307"/>
      <c r="C187" s="310"/>
      <c r="D187" s="310"/>
      <c r="E187" s="313"/>
      <c r="F187" s="272" t="s">
        <v>954</v>
      </c>
      <c r="G187" s="313"/>
      <c r="H187" s="313"/>
      <c r="I187" s="34">
        <v>940</v>
      </c>
      <c r="J187" s="310"/>
      <c r="K187" s="310"/>
      <c r="L187" s="325"/>
      <c r="M187" s="326"/>
      <c r="N187" s="326"/>
      <c r="O187" s="326"/>
      <c r="P187" s="326"/>
      <c r="Q187" s="326"/>
      <c r="R187" s="326"/>
      <c r="S187" s="326"/>
      <c r="T187" s="326"/>
      <c r="U187" s="326"/>
      <c r="V187" s="326"/>
      <c r="W187" s="326"/>
      <c r="X187" s="327"/>
    </row>
    <row r="188" spans="2:24" s="18" customFormat="1" ht="15" customHeight="1" x14ac:dyDescent="0.3">
      <c r="B188" s="307"/>
      <c r="C188" s="310"/>
      <c r="D188" s="310"/>
      <c r="E188" s="313"/>
      <c r="F188" s="272" t="s">
        <v>843</v>
      </c>
      <c r="G188" s="313"/>
      <c r="H188" s="313"/>
      <c r="I188" s="34">
        <v>1464</v>
      </c>
      <c r="J188" s="310"/>
      <c r="K188" s="310"/>
      <c r="L188" s="325"/>
      <c r="M188" s="326"/>
      <c r="N188" s="326"/>
      <c r="O188" s="326"/>
      <c r="P188" s="326"/>
      <c r="Q188" s="326"/>
      <c r="R188" s="326"/>
      <c r="S188" s="326"/>
      <c r="T188" s="326"/>
      <c r="U188" s="326"/>
      <c r="V188" s="326"/>
      <c r="W188" s="326"/>
      <c r="X188" s="327"/>
    </row>
    <row r="189" spans="2:24" s="18" customFormat="1" ht="15" customHeight="1" x14ac:dyDescent="0.3">
      <c r="B189" s="307"/>
      <c r="C189" s="310"/>
      <c r="D189" s="310"/>
      <c r="E189" s="313"/>
      <c r="F189" s="272" t="s">
        <v>848</v>
      </c>
      <c r="G189" s="313"/>
      <c r="H189" s="313"/>
      <c r="I189" s="34">
        <v>1846</v>
      </c>
      <c r="J189" s="310"/>
      <c r="K189" s="310"/>
      <c r="L189" s="325"/>
      <c r="M189" s="326"/>
      <c r="N189" s="326"/>
      <c r="O189" s="326"/>
      <c r="P189" s="326"/>
      <c r="Q189" s="326"/>
      <c r="R189" s="326"/>
      <c r="S189" s="326"/>
      <c r="T189" s="326"/>
      <c r="U189" s="326"/>
      <c r="V189" s="326"/>
      <c r="W189" s="326"/>
      <c r="X189" s="327"/>
    </row>
    <row r="190" spans="2:24" s="18" customFormat="1" ht="15" customHeight="1" x14ac:dyDescent="0.3">
      <c r="B190" s="307"/>
      <c r="C190" s="310"/>
      <c r="D190" s="310"/>
      <c r="E190" s="313"/>
      <c r="F190" s="242" t="s">
        <v>955</v>
      </c>
      <c r="G190" s="313"/>
      <c r="H190" s="313"/>
      <c r="I190" s="34">
        <v>1748</v>
      </c>
      <c r="J190" s="310"/>
      <c r="K190" s="310"/>
      <c r="L190" s="325"/>
      <c r="M190" s="326"/>
      <c r="N190" s="326"/>
      <c r="O190" s="326"/>
      <c r="P190" s="326"/>
      <c r="Q190" s="326"/>
      <c r="R190" s="326"/>
      <c r="S190" s="326"/>
      <c r="T190" s="326"/>
      <c r="U190" s="326"/>
      <c r="V190" s="326"/>
      <c r="W190" s="326"/>
      <c r="X190" s="327"/>
    </row>
    <row r="191" spans="2:24" s="18" customFormat="1" x14ac:dyDescent="0.3">
      <c r="B191" s="307"/>
      <c r="C191" s="310"/>
      <c r="D191" s="310"/>
      <c r="E191" s="313"/>
      <c r="F191" s="272" t="s">
        <v>956</v>
      </c>
      <c r="G191" s="313"/>
      <c r="H191" s="313"/>
      <c r="I191" s="34">
        <v>1435</v>
      </c>
      <c r="J191" s="310"/>
      <c r="K191" s="310"/>
      <c r="L191" s="325"/>
      <c r="M191" s="326"/>
      <c r="N191" s="326"/>
      <c r="O191" s="326"/>
      <c r="P191" s="326"/>
      <c r="Q191" s="326"/>
      <c r="R191" s="326"/>
      <c r="S191" s="326"/>
      <c r="T191" s="326"/>
      <c r="U191" s="326"/>
      <c r="V191" s="326"/>
      <c r="W191" s="326"/>
      <c r="X191" s="327"/>
    </row>
    <row r="192" spans="2:24" s="18" customFormat="1" x14ac:dyDescent="0.3">
      <c r="B192" s="307"/>
      <c r="C192" s="310"/>
      <c r="D192" s="310"/>
      <c r="E192" s="313"/>
      <c r="F192" s="272" t="s">
        <v>845</v>
      </c>
      <c r="G192" s="313"/>
      <c r="H192" s="313"/>
      <c r="I192" s="34">
        <v>1324</v>
      </c>
      <c r="J192" s="310"/>
      <c r="K192" s="310"/>
      <c r="L192" s="325"/>
      <c r="M192" s="326"/>
      <c r="N192" s="326"/>
      <c r="O192" s="326"/>
      <c r="P192" s="326"/>
      <c r="Q192" s="326"/>
      <c r="R192" s="326"/>
      <c r="S192" s="326"/>
      <c r="T192" s="326"/>
      <c r="U192" s="326"/>
      <c r="V192" s="326"/>
      <c r="W192" s="326"/>
      <c r="X192" s="327"/>
    </row>
    <row r="193" spans="2:24" s="18" customFormat="1" x14ac:dyDescent="0.3">
      <c r="B193" s="307"/>
      <c r="C193" s="310"/>
      <c r="D193" s="310"/>
      <c r="E193" s="313"/>
      <c r="F193" s="272" t="s">
        <v>957</v>
      </c>
      <c r="G193" s="313"/>
      <c r="H193" s="313"/>
      <c r="I193" s="34">
        <v>1523</v>
      </c>
      <c r="J193" s="310"/>
      <c r="K193" s="310"/>
      <c r="L193" s="325"/>
      <c r="M193" s="326"/>
      <c r="N193" s="326"/>
      <c r="O193" s="326"/>
      <c r="P193" s="326"/>
      <c r="Q193" s="326"/>
      <c r="R193" s="326"/>
      <c r="S193" s="326"/>
      <c r="T193" s="326"/>
      <c r="U193" s="326"/>
      <c r="V193" s="326"/>
      <c r="W193" s="326"/>
      <c r="X193" s="327"/>
    </row>
    <row r="194" spans="2:24" s="18" customFormat="1" ht="15" customHeight="1" x14ac:dyDescent="0.3">
      <c r="B194" s="307"/>
      <c r="C194" s="310"/>
      <c r="D194" s="310"/>
      <c r="E194" s="313"/>
      <c r="F194" s="272" t="s">
        <v>958</v>
      </c>
      <c r="G194" s="313"/>
      <c r="H194" s="313"/>
      <c r="I194" s="34">
        <v>1471</v>
      </c>
      <c r="J194" s="310"/>
      <c r="K194" s="310"/>
      <c r="L194" s="325"/>
      <c r="M194" s="326"/>
      <c r="N194" s="326"/>
      <c r="O194" s="326"/>
      <c r="P194" s="326"/>
      <c r="Q194" s="326"/>
      <c r="R194" s="326"/>
      <c r="S194" s="326"/>
      <c r="T194" s="326"/>
      <c r="U194" s="326"/>
      <c r="V194" s="326"/>
      <c r="W194" s="326"/>
      <c r="X194" s="327"/>
    </row>
    <row r="195" spans="2:24" s="18" customFormat="1" ht="15" customHeight="1" x14ac:dyDescent="0.3">
      <c r="B195" s="307"/>
      <c r="C195" s="310"/>
      <c r="D195" s="310"/>
      <c r="E195" s="313"/>
      <c r="F195" s="272" t="s">
        <v>665</v>
      </c>
      <c r="G195" s="313"/>
      <c r="H195" s="313"/>
      <c r="I195" s="34">
        <v>1589</v>
      </c>
      <c r="J195" s="310"/>
      <c r="K195" s="310"/>
      <c r="L195" s="325"/>
      <c r="M195" s="326"/>
      <c r="N195" s="326"/>
      <c r="O195" s="326"/>
      <c r="P195" s="326"/>
      <c r="Q195" s="326"/>
      <c r="R195" s="326"/>
      <c r="S195" s="326"/>
      <c r="T195" s="326"/>
      <c r="U195" s="326"/>
      <c r="V195" s="326"/>
      <c r="W195" s="326"/>
      <c r="X195" s="327"/>
    </row>
    <row r="196" spans="2:24" s="18" customFormat="1" ht="15" customHeight="1" x14ac:dyDescent="0.3">
      <c r="B196" s="307"/>
      <c r="C196" s="310"/>
      <c r="D196" s="310"/>
      <c r="E196" s="313"/>
      <c r="F196" s="272" t="s">
        <v>840</v>
      </c>
      <c r="G196" s="313"/>
      <c r="H196" s="313"/>
      <c r="I196" s="34">
        <v>1224</v>
      </c>
      <c r="J196" s="310"/>
      <c r="K196" s="310"/>
      <c r="L196" s="325"/>
      <c r="M196" s="326"/>
      <c r="N196" s="326"/>
      <c r="O196" s="326"/>
      <c r="P196" s="326"/>
      <c r="Q196" s="326"/>
      <c r="R196" s="326"/>
      <c r="S196" s="326"/>
      <c r="T196" s="326"/>
      <c r="U196" s="326"/>
      <c r="V196" s="326"/>
      <c r="W196" s="326"/>
      <c r="X196" s="327"/>
    </row>
    <row r="197" spans="2:24" s="18" customFormat="1" ht="15" customHeight="1" x14ac:dyDescent="0.3">
      <c r="B197" s="307"/>
      <c r="C197" s="310"/>
      <c r="D197" s="310"/>
      <c r="E197" s="313"/>
      <c r="F197" s="272" t="s">
        <v>959</v>
      </c>
      <c r="G197" s="313"/>
      <c r="H197" s="313"/>
      <c r="I197" s="34">
        <v>1275</v>
      </c>
      <c r="J197" s="310"/>
      <c r="K197" s="310"/>
      <c r="L197" s="325"/>
      <c r="M197" s="326"/>
      <c r="N197" s="326"/>
      <c r="O197" s="326"/>
      <c r="P197" s="326"/>
      <c r="Q197" s="326"/>
      <c r="R197" s="326"/>
      <c r="S197" s="326"/>
      <c r="T197" s="326"/>
      <c r="U197" s="326"/>
      <c r="V197" s="326"/>
      <c r="W197" s="326"/>
      <c r="X197" s="327"/>
    </row>
    <row r="198" spans="2:24" s="18" customFormat="1" x14ac:dyDescent="0.3">
      <c r="B198" s="307"/>
      <c r="C198" s="310"/>
      <c r="D198" s="310"/>
      <c r="E198" s="313"/>
      <c r="F198" s="272" t="s">
        <v>960</v>
      </c>
      <c r="G198" s="313"/>
      <c r="H198" s="313"/>
      <c r="I198" s="34">
        <v>1873</v>
      </c>
      <c r="J198" s="310"/>
      <c r="K198" s="310"/>
      <c r="L198" s="325"/>
      <c r="M198" s="326"/>
      <c r="N198" s="326"/>
      <c r="O198" s="326"/>
      <c r="P198" s="326"/>
      <c r="Q198" s="326"/>
      <c r="R198" s="326"/>
      <c r="S198" s="326"/>
      <c r="T198" s="326"/>
      <c r="U198" s="326"/>
      <c r="V198" s="326"/>
      <c r="W198" s="326"/>
      <c r="X198" s="327"/>
    </row>
    <row r="199" spans="2:24" s="18" customFormat="1" ht="28.8" x14ac:dyDescent="0.3">
      <c r="B199" s="307"/>
      <c r="C199" s="310"/>
      <c r="D199" s="310"/>
      <c r="E199" s="313"/>
      <c r="F199" s="242" t="s">
        <v>961</v>
      </c>
      <c r="G199" s="313"/>
      <c r="H199" s="314"/>
      <c r="I199" s="34">
        <v>1555</v>
      </c>
      <c r="J199" s="310"/>
      <c r="K199" s="310"/>
      <c r="L199" s="325"/>
      <c r="M199" s="326"/>
      <c r="N199" s="326"/>
      <c r="O199" s="326"/>
      <c r="P199" s="326"/>
      <c r="Q199" s="326"/>
      <c r="R199" s="326"/>
      <c r="S199" s="326"/>
      <c r="T199" s="326"/>
      <c r="U199" s="326"/>
      <c r="V199" s="326"/>
      <c r="W199" s="326"/>
      <c r="X199" s="327"/>
    </row>
    <row r="200" spans="2:24" s="18" customFormat="1" ht="15" customHeight="1" x14ac:dyDescent="0.3">
      <c r="B200" s="307"/>
      <c r="C200" s="310"/>
      <c r="D200" s="310"/>
      <c r="E200" s="313"/>
      <c r="F200" s="242" t="s">
        <v>749</v>
      </c>
      <c r="G200" s="313"/>
      <c r="H200" s="312" t="s">
        <v>963</v>
      </c>
      <c r="I200" s="34">
        <v>1351</v>
      </c>
      <c r="J200" s="310"/>
      <c r="K200" s="310"/>
      <c r="L200" s="325"/>
      <c r="M200" s="326"/>
      <c r="N200" s="326"/>
      <c r="O200" s="326"/>
      <c r="P200" s="326"/>
      <c r="Q200" s="326"/>
      <c r="R200" s="326"/>
      <c r="S200" s="326"/>
      <c r="T200" s="326"/>
      <c r="U200" s="326"/>
      <c r="V200" s="326"/>
      <c r="W200" s="326"/>
      <c r="X200" s="327"/>
    </row>
    <row r="201" spans="2:24" s="18" customFormat="1" ht="15" customHeight="1" x14ac:dyDescent="0.3">
      <c r="B201" s="307"/>
      <c r="C201" s="310"/>
      <c r="D201" s="310"/>
      <c r="E201" s="313"/>
      <c r="F201" s="242" t="s">
        <v>664</v>
      </c>
      <c r="G201" s="313"/>
      <c r="H201" s="313"/>
      <c r="I201" s="34">
        <v>1601</v>
      </c>
      <c r="J201" s="310"/>
      <c r="K201" s="310"/>
      <c r="L201" s="325"/>
      <c r="M201" s="326"/>
      <c r="N201" s="326"/>
      <c r="O201" s="326"/>
      <c r="P201" s="326"/>
      <c r="Q201" s="326"/>
      <c r="R201" s="326"/>
      <c r="S201" s="326"/>
      <c r="T201" s="326"/>
      <c r="U201" s="326"/>
      <c r="V201" s="326"/>
      <c r="W201" s="326"/>
      <c r="X201" s="327"/>
    </row>
    <row r="202" spans="2:24" s="18" customFormat="1" ht="15" customHeight="1" x14ac:dyDescent="0.3">
      <c r="B202" s="307"/>
      <c r="C202" s="310"/>
      <c r="D202" s="310"/>
      <c r="E202" s="313"/>
      <c r="F202" s="242" t="s">
        <v>668</v>
      </c>
      <c r="G202" s="313"/>
      <c r="H202" s="313"/>
      <c r="I202" s="33">
        <v>1346</v>
      </c>
      <c r="J202" s="310"/>
      <c r="K202" s="310"/>
      <c r="L202" s="325"/>
      <c r="M202" s="326"/>
      <c r="N202" s="326"/>
      <c r="O202" s="326"/>
      <c r="P202" s="326"/>
      <c r="Q202" s="326"/>
      <c r="R202" s="326"/>
      <c r="S202" s="326"/>
      <c r="T202" s="326"/>
      <c r="U202" s="326"/>
      <c r="V202" s="326"/>
      <c r="W202" s="326"/>
      <c r="X202" s="327"/>
    </row>
    <row r="203" spans="2:24" s="18" customFormat="1" ht="15" customHeight="1" x14ac:dyDescent="0.3">
      <c r="B203" s="307"/>
      <c r="C203" s="310"/>
      <c r="D203" s="310"/>
      <c r="E203" s="313"/>
      <c r="F203" s="272" t="s">
        <v>954</v>
      </c>
      <c r="G203" s="313"/>
      <c r="H203" s="313"/>
      <c r="I203" s="34">
        <v>1082</v>
      </c>
      <c r="J203" s="310"/>
      <c r="K203" s="310"/>
      <c r="L203" s="325"/>
      <c r="M203" s="326"/>
      <c r="N203" s="326"/>
      <c r="O203" s="326"/>
      <c r="P203" s="326"/>
      <c r="Q203" s="326"/>
      <c r="R203" s="326"/>
      <c r="S203" s="326"/>
      <c r="T203" s="326"/>
      <c r="U203" s="326"/>
      <c r="V203" s="326"/>
      <c r="W203" s="326"/>
      <c r="X203" s="327"/>
    </row>
    <row r="204" spans="2:24" s="18" customFormat="1" ht="15" customHeight="1" x14ac:dyDescent="0.3">
      <c r="B204" s="307"/>
      <c r="C204" s="310"/>
      <c r="D204" s="310"/>
      <c r="E204" s="313"/>
      <c r="F204" s="272" t="s">
        <v>843</v>
      </c>
      <c r="G204" s="313"/>
      <c r="H204" s="313"/>
      <c r="I204" s="34">
        <v>1494</v>
      </c>
      <c r="J204" s="310"/>
      <c r="K204" s="310"/>
      <c r="L204" s="325"/>
      <c r="M204" s="326"/>
      <c r="N204" s="326"/>
      <c r="O204" s="326"/>
      <c r="P204" s="326"/>
      <c r="Q204" s="326"/>
      <c r="R204" s="326"/>
      <c r="S204" s="326"/>
      <c r="T204" s="326"/>
      <c r="U204" s="326"/>
      <c r="V204" s="326"/>
      <c r="W204" s="326"/>
      <c r="X204" s="327"/>
    </row>
    <row r="205" spans="2:24" s="18" customFormat="1" ht="15" customHeight="1" x14ac:dyDescent="0.3">
      <c r="B205" s="307"/>
      <c r="C205" s="310"/>
      <c r="D205" s="310"/>
      <c r="E205" s="313"/>
      <c r="F205" s="272" t="s">
        <v>848</v>
      </c>
      <c r="G205" s="313"/>
      <c r="H205" s="313"/>
      <c r="I205" s="34">
        <v>1694</v>
      </c>
      <c r="J205" s="310"/>
      <c r="K205" s="310"/>
      <c r="L205" s="325"/>
      <c r="M205" s="326"/>
      <c r="N205" s="326"/>
      <c r="O205" s="326"/>
      <c r="P205" s="326"/>
      <c r="Q205" s="326"/>
      <c r="R205" s="326"/>
      <c r="S205" s="326"/>
      <c r="T205" s="326"/>
      <c r="U205" s="326"/>
      <c r="V205" s="326"/>
      <c r="W205" s="326"/>
      <c r="X205" s="327"/>
    </row>
    <row r="206" spans="2:24" s="18" customFormat="1" ht="15" customHeight="1" x14ac:dyDescent="0.3">
      <c r="B206" s="307"/>
      <c r="C206" s="310"/>
      <c r="D206" s="310"/>
      <c r="E206" s="313"/>
      <c r="F206" s="242" t="s">
        <v>955</v>
      </c>
      <c r="G206" s="313"/>
      <c r="H206" s="313"/>
      <c r="I206" s="34">
        <v>1549</v>
      </c>
      <c r="J206" s="310"/>
      <c r="K206" s="310"/>
      <c r="L206" s="325"/>
      <c r="M206" s="326"/>
      <c r="N206" s="326"/>
      <c r="O206" s="326"/>
      <c r="P206" s="326"/>
      <c r="Q206" s="326"/>
      <c r="R206" s="326"/>
      <c r="S206" s="326"/>
      <c r="T206" s="326"/>
      <c r="U206" s="326"/>
      <c r="V206" s="326"/>
      <c r="W206" s="326"/>
      <c r="X206" s="327"/>
    </row>
    <row r="207" spans="2:24" s="18" customFormat="1" ht="15" customHeight="1" x14ac:dyDescent="0.3">
      <c r="B207" s="307"/>
      <c r="C207" s="310"/>
      <c r="D207" s="310"/>
      <c r="E207" s="313"/>
      <c r="F207" s="272" t="s">
        <v>956</v>
      </c>
      <c r="G207" s="313"/>
      <c r="H207" s="313"/>
      <c r="I207" s="34">
        <v>1358</v>
      </c>
      <c r="J207" s="310"/>
      <c r="K207" s="310"/>
      <c r="L207" s="325"/>
      <c r="M207" s="326"/>
      <c r="N207" s="326"/>
      <c r="O207" s="326"/>
      <c r="P207" s="326"/>
      <c r="Q207" s="326"/>
      <c r="R207" s="326"/>
      <c r="S207" s="326"/>
      <c r="T207" s="326"/>
      <c r="U207" s="326"/>
      <c r="V207" s="326"/>
      <c r="W207" s="326"/>
      <c r="X207" s="327"/>
    </row>
    <row r="208" spans="2:24" s="18" customFormat="1" ht="15" customHeight="1" x14ac:dyDescent="0.3">
      <c r="B208" s="307"/>
      <c r="C208" s="310"/>
      <c r="D208" s="310"/>
      <c r="E208" s="313"/>
      <c r="F208" s="272" t="s">
        <v>845</v>
      </c>
      <c r="G208" s="313"/>
      <c r="H208" s="313"/>
      <c r="I208" s="34">
        <v>1173</v>
      </c>
      <c r="J208" s="310"/>
      <c r="K208" s="310"/>
      <c r="L208" s="325"/>
      <c r="M208" s="326"/>
      <c r="N208" s="326"/>
      <c r="O208" s="326"/>
      <c r="P208" s="326"/>
      <c r="Q208" s="326"/>
      <c r="R208" s="326"/>
      <c r="S208" s="326"/>
      <c r="T208" s="326"/>
      <c r="U208" s="326"/>
      <c r="V208" s="326"/>
      <c r="W208" s="326"/>
      <c r="X208" s="327"/>
    </row>
    <row r="209" spans="2:24" s="18" customFormat="1" ht="15" customHeight="1" x14ac:dyDescent="0.3">
      <c r="B209" s="307"/>
      <c r="C209" s="310"/>
      <c r="D209" s="310"/>
      <c r="E209" s="313"/>
      <c r="F209" s="272" t="s">
        <v>957</v>
      </c>
      <c r="G209" s="313"/>
      <c r="H209" s="313"/>
      <c r="I209" s="34">
        <v>1348</v>
      </c>
      <c r="J209" s="310"/>
      <c r="K209" s="310"/>
      <c r="L209" s="325"/>
      <c r="M209" s="326"/>
      <c r="N209" s="326"/>
      <c r="O209" s="326"/>
      <c r="P209" s="326"/>
      <c r="Q209" s="326"/>
      <c r="R209" s="326"/>
      <c r="S209" s="326"/>
      <c r="T209" s="326"/>
      <c r="U209" s="326"/>
      <c r="V209" s="326"/>
      <c r="W209" s="326"/>
      <c r="X209" s="327"/>
    </row>
    <row r="210" spans="2:24" s="18" customFormat="1" ht="15" customHeight="1" x14ac:dyDescent="0.3">
      <c r="B210" s="307"/>
      <c r="C210" s="310"/>
      <c r="D210" s="310"/>
      <c r="E210" s="313"/>
      <c r="F210" s="272" t="s">
        <v>958</v>
      </c>
      <c r="G210" s="313"/>
      <c r="H210" s="313"/>
      <c r="I210" s="34">
        <v>1372</v>
      </c>
      <c r="J210" s="310"/>
      <c r="K210" s="310"/>
      <c r="L210" s="325"/>
      <c r="M210" s="326"/>
      <c r="N210" s="326"/>
      <c r="O210" s="326"/>
      <c r="P210" s="326"/>
      <c r="Q210" s="326"/>
      <c r="R210" s="326"/>
      <c r="S210" s="326"/>
      <c r="T210" s="326"/>
      <c r="U210" s="326"/>
      <c r="V210" s="326"/>
      <c r="W210" s="326"/>
      <c r="X210" s="327"/>
    </row>
    <row r="211" spans="2:24" s="18" customFormat="1" ht="15" customHeight="1" x14ac:dyDescent="0.3">
      <c r="B211" s="307"/>
      <c r="C211" s="310"/>
      <c r="D211" s="310"/>
      <c r="E211" s="313"/>
      <c r="F211" s="272" t="s">
        <v>665</v>
      </c>
      <c r="G211" s="313"/>
      <c r="H211" s="313"/>
      <c r="I211" s="34">
        <v>1443</v>
      </c>
      <c r="J211" s="310"/>
      <c r="K211" s="310"/>
      <c r="L211" s="325"/>
      <c r="M211" s="326"/>
      <c r="N211" s="326"/>
      <c r="O211" s="326"/>
      <c r="P211" s="326"/>
      <c r="Q211" s="326"/>
      <c r="R211" s="326"/>
      <c r="S211" s="326"/>
      <c r="T211" s="326"/>
      <c r="U211" s="326"/>
      <c r="V211" s="326"/>
      <c r="W211" s="326"/>
      <c r="X211" s="327"/>
    </row>
    <row r="212" spans="2:24" s="18" customFormat="1" ht="15" customHeight="1" x14ac:dyDescent="0.3">
      <c r="B212" s="307"/>
      <c r="C212" s="310"/>
      <c r="D212" s="310"/>
      <c r="E212" s="313"/>
      <c r="F212" s="272" t="s">
        <v>840</v>
      </c>
      <c r="G212" s="313"/>
      <c r="H212" s="313"/>
      <c r="I212" s="34">
        <v>1071</v>
      </c>
      <c r="J212" s="310"/>
      <c r="K212" s="310"/>
      <c r="L212" s="325"/>
      <c r="M212" s="326"/>
      <c r="N212" s="326"/>
      <c r="O212" s="326"/>
      <c r="P212" s="326"/>
      <c r="Q212" s="326"/>
      <c r="R212" s="326"/>
      <c r="S212" s="326"/>
      <c r="T212" s="326"/>
      <c r="U212" s="326"/>
      <c r="V212" s="326"/>
      <c r="W212" s="326"/>
      <c r="X212" s="327"/>
    </row>
    <row r="213" spans="2:24" s="18" customFormat="1" ht="15" customHeight="1" x14ac:dyDescent="0.3">
      <c r="B213" s="307"/>
      <c r="C213" s="310"/>
      <c r="D213" s="310"/>
      <c r="E213" s="313"/>
      <c r="F213" s="272" t="s">
        <v>959</v>
      </c>
      <c r="G213" s="313"/>
      <c r="H213" s="313"/>
      <c r="I213" s="34">
        <v>1183</v>
      </c>
      <c r="J213" s="310"/>
      <c r="K213" s="310"/>
      <c r="L213" s="325"/>
      <c r="M213" s="326"/>
      <c r="N213" s="326"/>
      <c r="O213" s="326"/>
      <c r="P213" s="326"/>
      <c r="Q213" s="326"/>
      <c r="R213" s="326"/>
      <c r="S213" s="326"/>
      <c r="T213" s="326"/>
      <c r="U213" s="326"/>
      <c r="V213" s="326"/>
      <c r="W213" s="326"/>
      <c r="X213" s="327"/>
    </row>
    <row r="214" spans="2:24" s="18" customFormat="1" ht="15" customHeight="1" x14ac:dyDescent="0.3">
      <c r="B214" s="307"/>
      <c r="C214" s="310"/>
      <c r="D214" s="310"/>
      <c r="E214" s="313"/>
      <c r="F214" s="272" t="s">
        <v>960</v>
      </c>
      <c r="G214" s="313"/>
      <c r="H214" s="313"/>
      <c r="I214" s="33">
        <v>1796</v>
      </c>
      <c r="J214" s="310"/>
      <c r="K214" s="310"/>
      <c r="L214" s="325"/>
      <c r="M214" s="326"/>
      <c r="N214" s="326"/>
      <c r="O214" s="326"/>
      <c r="P214" s="326"/>
      <c r="Q214" s="326"/>
      <c r="R214" s="326"/>
      <c r="S214" s="326"/>
      <c r="T214" s="326"/>
      <c r="U214" s="326"/>
      <c r="V214" s="326"/>
      <c r="W214" s="326"/>
      <c r="X214" s="327"/>
    </row>
    <row r="215" spans="2:24" s="18" customFormat="1" ht="31.5" customHeight="1" x14ac:dyDescent="0.3">
      <c r="B215" s="307"/>
      <c r="C215" s="310"/>
      <c r="D215" s="311"/>
      <c r="E215" s="313"/>
      <c r="F215" s="242" t="s">
        <v>961</v>
      </c>
      <c r="G215" s="313"/>
      <c r="H215" s="314"/>
      <c r="I215" s="33">
        <v>1438</v>
      </c>
      <c r="J215" s="310"/>
      <c r="K215" s="310"/>
      <c r="L215" s="325"/>
      <c r="M215" s="326"/>
      <c r="N215" s="326"/>
      <c r="O215" s="326"/>
      <c r="P215" s="326"/>
      <c r="Q215" s="326"/>
      <c r="R215" s="326"/>
      <c r="S215" s="326"/>
      <c r="T215" s="326"/>
      <c r="U215" s="326"/>
      <c r="V215" s="326"/>
      <c r="W215" s="326"/>
      <c r="X215" s="327"/>
    </row>
    <row r="216" spans="2:24" s="18" customFormat="1" ht="15" customHeight="1" x14ac:dyDescent="0.3">
      <c r="B216" s="307"/>
      <c r="C216" s="310"/>
      <c r="D216" s="309" t="s">
        <v>292</v>
      </c>
      <c r="E216" s="313"/>
      <c r="F216" s="242" t="s">
        <v>749</v>
      </c>
      <c r="G216" s="313"/>
      <c r="H216" s="312" t="s">
        <v>952</v>
      </c>
      <c r="I216" s="34">
        <v>510</v>
      </c>
      <c r="J216" s="310"/>
      <c r="K216" s="310"/>
      <c r="L216" s="325"/>
      <c r="M216" s="326"/>
      <c r="N216" s="326"/>
      <c r="O216" s="326"/>
      <c r="P216" s="326"/>
      <c r="Q216" s="326"/>
      <c r="R216" s="326"/>
      <c r="S216" s="326"/>
      <c r="T216" s="326"/>
      <c r="U216" s="326"/>
      <c r="V216" s="326"/>
      <c r="W216" s="326"/>
      <c r="X216" s="327"/>
    </row>
    <row r="217" spans="2:24" s="18" customFormat="1" ht="15" customHeight="1" x14ac:dyDescent="0.3">
      <c r="B217" s="307"/>
      <c r="C217" s="310"/>
      <c r="D217" s="310"/>
      <c r="E217" s="313"/>
      <c r="F217" s="242" t="s">
        <v>668</v>
      </c>
      <c r="G217" s="313"/>
      <c r="H217" s="313"/>
      <c r="I217" s="34">
        <v>778</v>
      </c>
      <c r="J217" s="310"/>
      <c r="K217" s="310"/>
      <c r="L217" s="325"/>
      <c r="M217" s="326"/>
      <c r="N217" s="326"/>
      <c r="O217" s="326"/>
      <c r="P217" s="326"/>
      <c r="Q217" s="326"/>
      <c r="R217" s="326"/>
      <c r="S217" s="326"/>
      <c r="T217" s="326"/>
      <c r="U217" s="326"/>
      <c r="V217" s="326"/>
      <c r="W217" s="326"/>
      <c r="X217" s="327"/>
    </row>
    <row r="218" spans="2:24" s="18" customFormat="1" ht="15" customHeight="1" x14ac:dyDescent="0.3">
      <c r="B218" s="307"/>
      <c r="C218" s="310"/>
      <c r="D218" s="310"/>
      <c r="E218" s="313"/>
      <c r="F218" s="242" t="s">
        <v>954</v>
      </c>
      <c r="G218" s="313"/>
      <c r="H218" s="313"/>
      <c r="I218" s="34">
        <v>1799</v>
      </c>
      <c r="J218" s="310"/>
      <c r="K218" s="310"/>
      <c r="L218" s="325"/>
      <c r="M218" s="326"/>
      <c r="N218" s="326"/>
      <c r="O218" s="326"/>
      <c r="P218" s="326"/>
      <c r="Q218" s="326"/>
      <c r="R218" s="326"/>
      <c r="S218" s="326"/>
      <c r="T218" s="326"/>
      <c r="U218" s="326"/>
      <c r="V218" s="326"/>
      <c r="W218" s="326"/>
      <c r="X218" s="327"/>
    </row>
    <row r="219" spans="2:24" s="18" customFormat="1" ht="15" customHeight="1" x14ac:dyDescent="0.3">
      <c r="B219" s="307"/>
      <c r="C219" s="310"/>
      <c r="D219" s="310"/>
      <c r="E219" s="313"/>
      <c r="F219" s="272" t="s">
        <v>843</v>
      </c>
      <c r="G219" s="313"/>
      <c r="H219" s="313"/>
      <c r="I219" s="34">
        <v>1080</v>
      </c>
      <c r="J219" s="310"/>
      <c r="K219" s="310"/>
      <c r="L219" s="325"/>
      <c r="M219" s="326"/>
      <c r="N219" s="326"/>
      <c r="O219" s="326"/>
      <c r="P219" s="326"/>
      <c r="Q219" s="326"/>
      <c r="R219" s="326"/>
      <c r="S219" s="326"/>
      <c r="T219" s="326"/>
      <c r="U219" s="326"/>
      <c r="V219" s="326"/>
      <c r="W219" s="326"/>
      <c r="X219" s="327"/>
    </row>
    <row r="220" spans="2:24" s="18" customFormat="1" ht="15" customHeight="1" x14ac:dyDescent="0.3">
      <c r="B220" s="307"/>
      <c r="C220" s="310"/>
      <c r="D220" s="310"/>
      <c r="E220" s="313"/>
      <c r="F220" s="272" t="s">
        <v>955</v>
      </c>
      <c r="G220" s="313"/>
      <c r="H220" s="313"/>
      <c r="I220" s="34">
        <v>710</v>
      </c>
      <c r="J220" s="310"/>
      <c r="K220" s="310"/>
      <c r="L220" s="325"/>
      <c r="M220" s="326"/>
      <c r="N220" s="326"/>
      <c r="O220" s="326"/>
      <c r="P220" s="326"/>
      <c r="Q220" s="326"/>
      <c r="R220" s="326"/>
      <c r="S220" s="326"/>
      <c r="T220" s="326"/>
      <c r="U220" s="326"/>
      <c r="V220" s="326"/>
      <c r="W220" s="326"/>
      <c r="X220" s="327"/>
    </row>
    <row r="221" spans="2:24" s="18" customFormat="1" ht="15" customHeight="1" x14ac:dyDescent="0.3">
      <c r="B221" s="307"/>
      <c r="C221" s="310"/>
      <c r="D221" s="310"/>
      <c r="E221" s="313"/>
      <c r="F221" s="272" t="s">
        <v>956</v>
      </c>
      <c r="G221" s="313"/>
      <c r="H221" s="313"/>
      <c r="I221" s="34">
        <v>450</v>
      </c>
      <c r="J221" s="310"/>
      <c r="K221" s="310"/>
      <c r="L221" s="325"/>
      <c r="M221" s="326"/>
      <c r="N221" s="326"/>
      <c r="O221" s="326"/>
      <c r="P221" s="326"/>
      <c r="Q221" s="326"/>
      <c r="R221" s="326"/>
      <c r="S221" s="326"/>
      <c r="T221" s="326"/>
      <c r="U221" s="326"/>
      <c r="V221" s="326"/>
      <c r="W221" s="326"/>
      <c r="X221" s="327"/>
    </row>
    <row r="222" spans="2:24" s="18" customFormat="1" ht="15" customHeight="1" x14ac:dyDescent="0.3">
      <c r="B222" s="307"/>
      <c r="C222" s="310"/>
      <c r="D222" s="310"/>
      <c r="E222" s="313"/>
      <c r="F222" s="242" t="s">
        <v>845</v>
      </c>
      <c r="G222" s="313"/>
      <c r="H222" s="313"/>
      <c r="I222" s="34">
        <v>896</v>
      </c>
      <c r="J222" s="310"/>
      <c r="K222" s="310"/>
      <c r="L222" s="325"/>
      <c r="M222" s="326"/>
      <c r="N222" s="326"/>
      <c r="O222" s="326"/>
      <c r="P222" s="326"/>
      <c r="Q222" s="326"/>
      <c r="R222" s="326"/>
      <c r="S222" s="326"/>
      <c r="T222" s="326"/>
      <c r="U222" s="326"/>
      <c r="V222" s="326"/>
      <c r="W222" s="326"/>
      <c r="X222" s="327"/>
    </row>
    <row r="223" spans="2:24" s="18" customFormat="1" ht="15" customHeight="1" x14ac:dyDescent="0.3">
      <c r="B223" s="307"/>
      <c r="C223" s="310"/>
      <c r="D223" s="310"/>
      <c r="E223" s="313"/>
      <c r="F223" s="272" t="s">
        <v>957</v>
      </c>
      <c r="G223" s="313"/>
      <c r="H223" s="313"/>
      <c r="I223" s="34">
        <v>709</v>
      </c>
      <c r="J223" s="310"/>
      <c r="K223" s="310"/>
      <c r="L223" s="325"/>
      <c r="M223" s="326"/>
      <c r="N223" s="326"/>
      <c r="O223" s="326"/>
      <c r="P223" s="326"/>
      <c r="Q223" s="326"/>
      <c r="R223" s="326"/>
      <c r="S223" s="326"/>
      <c r="T223" s="326"/>
      <c r="U223" s="326"/>
      <c r="V223" s="326"/>
      <c r="W223" s="326"/>
      <c r="X223" s="327"/>
    </row>
    <row r="224" spans="2:24" s="18" customFormat="1" ht="15" customHeight="1" x14ac:dyDescent="0.3">
      <c r="B224" s="307"/>
      <c r="C224" s="310"/>
      <c r="D224" s="310"/>
      <c r="E224" s="313"/>
      <c r="F224" s="272" t="s">
        <v>958</v>
      </c>
      <c r="G224" s="313"/>
      <c r="H224" s="313"/>
      <c r="I224" s="34">
        <v>785</v>
      </c>
      <c r="J224" s="310"/>
      <c r="K224" s="310"/>
      <c r="L224" s="325"/>
      <c r="M224" s="326"/>
      <c r="N224" s="326"/>
      <c r="O224" s="326"/>
      <c r="P224" s="326"/>
      <c r="Q224" s="326"/>
      <c r="R224" s="326"/>
      <c r="S224" s="326"/>
      <c r="T224" s="326"/>
      <c r="U224" s="326"/>
      <c r="V224" s="326"/>
      <c r="W224" s="326"/>
      <c r="X224" s="327"/>
    </row>
    <row r="225" spans="2:24" s="18" customFormat="1" ht="15" customHeight="1" x14ac:dyDescent="0.3">
      <c r="B225" s="307"/>
      <c r="C225" s="310"/>
      <c r="D225" s="310"/>
      <c r="E225" s="313"/>
      <c r="F225" s="272" t="s">
        <v>665</v>
      </c>
      <c r="G225" s="313"/>
      <c r="H225" s="313"/>
      <c r="I225" s="34">
        <v>886</v>
      </c>
      <c r="J225" s="310"/>
      <c r="K225" s="310"/>
      <c r="L225" s="325"/>
      <c r="M225" s="326"/>
      <c r="N225" s="326"/>
      <c r="O225" s="326"/>
      <c r="P225" s="326"/>
      <c r="Q225" s="326"/>
      <c r="R225" s="326"/>
      <c r="S225" s="326"/>
      <c r="T225" s="326"/>
      <c r="U225" s="326"/>
      <c r="V225" s="326"/>
      <c r="W225" s="326"/>
      <c r="X225" s="327"/>
    </row>
    <row r="226" spans="2:24" s="18" customFormat="1" ht="15" customHeight="1" x14ac:dyDescent="0.3">
      <c r="B226" s="307"/>
      <c r="C226" s="310"/>
      <c r="D226" s="310"/>
      <c r="E226" s="313"/>
      <c r="F226" s="272" t="s">
        <v>840</v>
      </c>
      <c r="G226" s="313"/>
      <c r="H226" s="313"/>
      <c r="I226" s="34" t="s">
        <v>964</v>
      </c>
      <c r="J226" s="310"/>
      <c r="K226" s="310"/>
      <c r="L226" s="325"/>
      <c r="M226" s="326"/>
      <c r="N226" s="326"/>
      <c r="O226" s="326"/>
      <c r="P226" s="326"/>
      <c r="Q226" s="326"/>
      <c r="R226" s="326"/>
      <c r="S226" s="326"/>
      <c r="T226" s="326"/>
      <c r="U226" s="326"/>
      <c r="V226" s="326"/>
      <c r="W226" s="326"/>
      <c r="X226" s="327"/>
    </row>
    <row r="227" spans="2:24" s="18" customFormat="1" ht="15" customHeight="1" x14ac:dyDescent="0.3">
      <c r="B227" s="307"/>
      <c r="C227" s="310"/>
      <c r="D227" s="310"/>
      <c r="E227" s="313"/>
      <c r="F227" s="272" t="s">
        <v>959</v>
      </c>
      <c r="G227" s="313"/>
      <c r="H227" s="313"/>
      <c r="I227" s="34" t="s">
        <v>964</v>
      </c>
      <c r="J227" s="310"/>
      <c r="K227" s="310"/>
      <c r="L227" s="325"/>
      <c r="M227" s="326"/>
      <c r="N227" s="326"/>
      <c r="O227" s="326"/>
      <c r="P227" s="326"/>
      <c r="Q227" s="326"/>
      <c r="R227" s="326"/>
      <c r="S227" s="326"/>
      <c r="T227" s="326"/>
      <c r="U227" s="326"/>
      <c r="V227" s="326"/>
      <c r="W227" s="326"/>
      <c r="X227" s="327"/>
    </row>
    <row r="228" spans="2:24" s="18" customFormat="1" ht="15" customHeight="1" x14ac:dyDescent="0.3">
      <c r="B228" s="307"/>
      <c r="C228" s="310"/>
      <c r="D228" s="310"/>
      <c r="E228" s="313"/>
      <c r="F228" s="272" t="s">
        <v>960</v>
      </c>
      <c r="G228" s="313"/>
      <c r="H228" s="313"/>
      <c r="I228" s="34" t="s">
        <v>964</v>
      </c>
      <c r="J228" s="310"/>
      <c r="K228" s="310"/>
      <c r="L228" s="325"/>
      <c r="M228" s="326"/>
      <c r="N228" s="326"/>
      <c r="O228" s="326"/>
      <c r="P228" s="326"/>
      <c r="Q228" s="326"/>
      <c r="R228" s="326"/>
      <c r="S228" s="326"/>
      <c r="T228" s="326"/>
      <c r="U228" s="326"/>
      <c r="V228" s="326"/>
      <c r="W228" s="326"/>
      <c r="X228" s="327"/>
    </row>
    <row r="229" spans="2:24" s="18" customFormat="1" ht="15" customHeight="1" x14ac:dyDescent="0.3">
      <c r="B229" s="307"/>
      <c r="C229" s="310"/>
      <c r="D229" s="310"/>
      <c r="E229" s="313"/>
      <c r="F229" s="272" t="s">
        <v>664</v>
      </c>
      <c r="G229" s="313"/>
      <c r="H229" s="313"/>
      <c r="I229" s="34" t="s">
        <v>964</v>
      </c>
      <c r="J229" s="310"/>
      <c r="K229" s="310"/>
      <c r="L229" s="325"/>
      <c r="M229" s="326"/>
      <c r="N229" s="326"/>
      <c r="O229" s="326"/>
      <c r="P229" s="326"/>
      <c r="Q229" s="326"/>
      <c r="R229" s="326"/>
      <c r="S229" s="326"/>
      <c r="T229" s="326"/>
      <c r="U229" s="326"/>
      <c r="V229" s="326"/>
      <c r="W229" s="326"/>
      <c r="X229" s="327"/>
    </row>
    <row r="230" spans="2:24" s="18" customFormat="1" ht="15" customHeight="1" x14ac:dyDescent="0.3">
      <c r="B230" s="307"/>
      <c r="C230" s="310"/>
      <c r="D230" s="310"/>
      <c r="E230" s="313"/>
      <c r="F230" s="272" t="s">
        <v>848</v>
      </c>
      <c r="G230" s="313"/>
      <c r="H230" s="313"/>
      <c r="I230" s="34" t="s">
        <v>964</v>
      </c>
      <c r="J230" s="310"/>
      <c r="K230" s="310"/>
      <c r="L230" s="325"/>
      <c r="M230" s="326"/>
      <c r="N230" s="326"/>
      <c r="O230" s="326"/>
      <c r="P230" s="326"/>
      <c r="Q230" s="326"/>
      <c r="R230" s="326"/>
      <c r="S230" s="326"/>
      <c r="T230" s="326"/>
      <c r="U230" s="326"/>
      <c r="V230" s="326"/>
      <c r="W230" s="326"/>
      <c r="X230" s="327"/>
    </row>
    <row r="231" spans="2:24" s="18" customFormat="1" ht="31.5" customHeight="1" x14ac:dyDescent="0.3">
      <c r="B231" s="307"/>
      <c r="C231" s="310"/>
      <c r="D231" s="310"/>
      <c r="E231" s="313"/>
      <c r="F231" s="242" t="s">
        <v>961</v>
      </c>
      <c r="G231" s="313"/>
      <c r="H231" s="314"/>
      <c r="I231" s="34">
        <v>690</v>
      </c>
      <c r="J231" s="310"/>
      <c r="K231" s="310"/>
      <c r="L231" s="325"/>
      <c r="M231" s="326"/>
      <c r="N231" s="326"/>
      <c r="O231" s="326"/>
      <c r="P231" s="326"/>
      <c r="Q231" s="326"/>
      <c r="R231" s="326"/>
      <c r="S231" s="326"/>
      <c r="T231" s="326"/>
      <c r="U231" s="326"/>
      <c r="V231" s="326"/>
      <c r="W231" s="326"/>
      <c r="X231" s="327"/>
    </row>
    <row r="232" spans="2:24" s="18" customFormat="1" ht="15" customHeight="1" x14ac:dyDescent="0.3">
      <c r="B232" s="307"/>
      <c r="C232" s="310"/>
      <c r="D232" s="310"/>
      <c r="E232" s="313"/>
      <c r="F232" s="242" t="s">
        <v>749</v>
      </c>
      <c r="G232" s="313"/>
      <c r="H232" s="312" t="s">
        <v>962</v>
      </c>
      <c r="I232" s="34">
        <v>683</v>
      </c>
      <c r="J232" s="310"/>
      <c r="K232" s="310"/>
      <c r="L232" s="325"/>
      <c r="M232" s="326"/>
      <c r="N232" s="326"/>
      <c r="O232" s="326"/>
      <c r="P232" s="326"/>
      <c r="Q232" s="326"/>
      <c r="R232" s="326"/>
      <c r="S232" s="326"/>
      <c r="T232" s="326"/>
      <c r="U232" s="326"/>
      <c r="V232" s="326"/>
      <c r="W232" s="326"/>
      <c r="X232" s="327"/>
    </row>
    <row r="233" spans="2:24" s="18" customFormat="1" ht="15" customHeight="1" x14ac:dyDescent="0.3">
      <c r="B233" s="307"/>
      <c r="C233" s="310"/>
      <c r="D233" s="310"/>
      <c r="E233" s="313"/>
      <c r="F233" s="242" t="s">
        <v>668</v>
      </c>
      <c r="G233" s="313"/>
      <c r="H233" s="313"/>
      <c r="I233" s="34">
        <v>972</v>
      </c>
      <c r="J233" s="310"/>
      <c r="K233" s="310"/>
      <c r="L233" s="325"/>
      <c r="M233" s="326"/>
      <c r="N233" s="326"/>
      <c r="O233" s="326"/>
      <c r="P233" s="326"/>
      <c r="Q233" s="326"/>
      <c r="R233" s="326"/>
      <c r="S233" s="326"/>
      <c r="T233" s="326"/>
      <c r="U233" s="326"/>
      <c r="V233" s="326"/>
      <c r="W233" s="326"/>
      <c r="X233" s="327"/>
    </row>
    <row r="234" spans="2:24" s="18" customFormat="1" ht="15" customHeight="1" x14ac:dyDescent="0.3">
      <c r="B234" s="307"/>
      <c r="C234" s="310"/>
      <c r="D234" s="310"/>
      <c r="E234" s="313"/>
      <c r="F234" s="242" t="s">
        <v>954</v>
      </c>
      <c r="G234" s="313"/>
      <c r="H234" s="313"/>
      <c r="I234" s="34">
        <v>1520</v>
      </c>
      <c r="J234" s="310"/>
      <c r="K234" s="310"/>
      <c r="L234" s="325"/>
      <c r="M234" s="326"/>
      <c r="N234" s="326"/>
      <c r="O234" s="326"/>
      <c r="P234" s="326"/>
      <c r="Q234" s="326"/>
      <c r="R234" s="326"/>
      <c r="S234" s="326"/>
      <c r="T234" s="326"/>
      <c r="U234" s="326"/>
      <c r="V234" s="326"/>
      <c r="W234" s="326"/>
      <c r="X234" s="327"/>
    </row>
    <row r="235" spans="2:24" s="18" customFormat="1" ht="15" customHeight="1" x14ac:dyDescent="0.3">
      <c r="B235" s="307"/>
      <c r="C235" s="310"/>
      <c r="D235" s="310"/>
      <c r="E235" s="313"/>
      <c r="F235" s="272" t="s">
        <v>843</v>
      </c>
      <c r="G235" s="313"/>
      <c r="H235" s="313"/>
      <c r="I235" s="34">
        <v>1491</v>
      </c>
      <c r="J235" s="310"/>
      <c r="K235" s="310"/>
      <c r="L235" s="325"/>
      <c r="M235" s="326"/>
      <c r="N235" s="326"/>
      <c r="O235" s="326"/>
      <c r="P235" s="326"/>
      <c r="Q235" s="326"/>
      <c r="R235" s="326"/>
      <c r="S235" s="326"/>
      <c r="T235" s="326"/>
      <c r="U235" s="326"/>
      <c r="V235" s="326"/>
      <c r="W235" s="326"/>
      <c r="X235" s="327"/>
    </row>
    <row r="236" spans="2:24" s="18" customFormat="1" ht="15" customHeight="1" x14ac:dyDescent="0.3">
      <c r="B236" s="307"/>
      <c r="C236" s="310"/>
      <c r="D236" s="310"/>
      <c r="E236" s="313"/>
      <c r="F236" s="272" t="s">
        <v>955</v>
      </c>
      <c r="G236" s="313"/>
      <c r="H236" s="313"/>
      <c r="I236" s="34">
        <v>917</v>
      </c>
      <c r="J236" s="310"/>
      <c r="K236" s="310"/>
      <c r="L236" s="325"/>
      <c r="M236" s="326"/>
      <c r="N236" s="326"/>
      <c r="O236" s="326"/>
      <c r="P236" s="326"/>
      <c r="Q236" s="326"/>
      <c r="R236" s="326"/>
      <c r="S236" s="326"/>
      <c r="T236" s="326"/>
      <c r="U236" s="326"/>
      <c r="V236" s="326"/>
      <c r="W236" s="326"/>
      <c r="X236" s="327"/>
    </row>
    <row r="237" spans="2:24" s="18" customFormat="1" ht="15" customHeight="1" x14ac:dyDescent="0.3">
      <c r="B237" s="307"/>
      <c r="C237" s="310"/>
      <c r="D237" s="310"/>
      <c r="E237" s="313"/>
      <c r="F237" s="272" t="s">
        <v>956</v>
      </c>
      <c r="G237" s="313"/>
      <c r="H237" s="313"/>
      <c r="I237" s="34">
        <v>590</v>
      </c>
      <c r="J237" s="310"/>
      <c r="K237" s="310"/>
      <c r="L237" s="325"/>
      <c r="M237" s="326"/>
      <c r="N237" s="326"/>
      <c r="O237" s="326"/>
      <c r="P237" s="326"/>
      <c r="Q237" s="326"/>
      <c r="R237" s="326"/>
      <c r="S237" s="326"/>
      <c r="T237" s="326"/>
      <c r="U237" s="326"/>
      <c r="V237" s="326"/>
      <c r="W237" s="326"/>
      <c r="X237" s="327"/>
    </row>
    <row r="238" spans="2:24" s="18" customFormat="1" ht="15" customHeight="1" x14ac:dyDescent="0.3">
      <c r="B238" s="307"/>
      <c r="C238" s="310"/>
      <c r="D238" s="310"/>
      <c r="E238" s="313"/>
      <c r="F238" s="242" t="s">
        <v>845</v>
      </c>
      <c r="G238" s="313"/>
      <c r="H238" s="313"/>
      <c r="I238" s="34">
        <v>1192</v>
      </c>
      <c r="J238" s="310"/>
      <c r="K238" s="310"/>
      <c r="L238" s="325"/>
      <c r="M238" s="326"/>
      <c r="N238" s="326"/>
      <c r="O238" s="326"/>
      <c r="P238" s="326"/>
      <c r="Q238" s="326"/>
      <c r="R238" s="326"/>
      <c r="S238" s="326"/>
      <c r="T238" s="326"/>
      <c r="U238" s="326"/>
      <c r="V238" s="326"/>
      <c r="W238" s="326"/>
      <c r="X238" s="327"/>
    </row>
    <row r="239" spans="2:24" s="18" customFormat="1" ht="15" customHeight="1" x14ac:dyDescent="0.3">
      <c r="B239" s="307"/>
      <c r="C239" s="310"/>
      <c r="D239" s="310"/>
      <c r="E239" s="313"/>
      <c r="F239" s="272" t="s">
        <v>957</v>
      </c>
      <c r="G239" s="313"/>
      <c r="H239" s="313"/>
      <c r="I239" s="34">
        <v>906</v>
      </c>
      <c r="J239" s="310"/>
      <c r="K239" s="310"/>
      <c r="L239" s="325"/>
      <c r="M239" s="326"/>
      <c r="N239" s="326"/>
      <c r="O239" s="326"/>
      <c r="P239" s="326"/>
      <c r="Q239" s="326"/>
      <c r="R239" s="326"/>
      <c r="S239" s="326"/>
      <c r="T239" s="326"/>
      <c r="U239" s="326"/>
      <c r="V239" s="326"/>
      <c r="W239" s="326"/>
      <c r="X239" s="327"/>
    </row>
    <row r="240" spans="2:24" s="18" customFormat="1" ht="15" customHeight="1" x14ac:dyDescent="0.3">
      <c r="B240" s="307"/>
      <c r="C240" s="310"/>
      <c r="D240" s="310"/>
      <c r="E240" s="313"/>
      <c r="F240" s="272" t="s">
        <v>958</v>
      </c>
      <c r="G240" s="313"/>
      <c r="H240" s="313"/>
      <c r="I240" s="34">
        <v>1036</v>
      </c>
      <c r="J240" s="310"/>
      <c r="K240" s="310"/>
      <c r="L240" s="325"/>
      <c r="M240" s="326"/>
      <c r="N240" s="326"/>
      <c r="O240" s="326"/>
      <c r="P240" s="326"/>
      <c r="Q240" s="326"/>
      <c r="R240" s="326"/>
      <c r="S240" s="326"/>
      <c r="T240" s="326"/>
      <c r="U240" s="326"/>
      <c r="V240" s="326"/>
      <c r="W240" s="326"/>
      <c r="X240" s="327"/>
    </row>
    <row r="241" spans="2:24" s="18" customFormat="1" ht="15" customHeight="1" x14ac:dyDescent="0.3">
      <c r="B241" s="307"/>
      <c r="C241" s="310"/>
      <c r="D241" s="310"/>
      <c r="E241" s="313"/>
      <c r="F241" s="272" t="s">
        <v>665</v>
      </c>
      <c r="G241" s="313"/>
      <c r="H241" s="313"/>
      <c r="I241" s="34">
        <v>1238</v>
      </c>
      <c r="J241" s="310"/>
      <c r="K241" s="310"/>
      <c r="L241" s="325"/>
      <c r="M241" s="326"/>
      <c r="N241" s="326"/>
      <c r="O241" s="326"/>
      <c r="P241" s="326"/>
      <c r="Q241" s="326"/>
      <c r="R241" s="326"/>
      <c r="S241" s="326"/>
      <c r="T241" s="326"/>
      <c r="U241" s="326"/>
      <c r="V241" s="326"/>
      <c r="W241" s="326"/>
      <c r="X241" s="327"/>
    </row>
    <row r="242" spans="2:24" s="18" customFormat="1" ht="15" customHeight="1" x14ac:dyDescent="0.3">
      <c r="B242" s="307"/>
      <c r="C242" s="310"/>
      <c r="D242" s="310"/>
      <c r="E242" s="313"/>
      <c r="F242" s="272" t="s">
        <v>840</v>
      </c>
      <c r="G242" s="313"/>
      <c r="H242" s="313"/>
      <c r="I242" s="34" t="s">
        <v>964</v>
      </c>
      <c r="J242" s="310"/>
      <c r="K242" s="310"/>
      <c r="L242" s="325"/>
      <c r="M242" s="326"/>
      <c r="N242" s="326"/>
      <c r="O242" s="326"/>
      <c r="P242" s="326"/>
      <c r="Q242" s="326"/>
      <c r="R242" s="326"/>
      <c r="S242" s="326"/>
      <c r="T242" s="326"/>
      <c r="U242" s="326"/>
      <c r="V242" s="326"/>
      <c r="W242" s="326"/>
      <c r="X242" s="327"/>
    </row>
    <row r="243" spans="2:24" s="18" customFormat="1" ht="15" customHeight="1" x14ac:dyDescent="0.3">
      <c r="B243" s="307"/>
      <c r="C243" s="310"/>
      <c r="D243" s="310"/>
      <c r="E243" s="313"/>
      <c r="F243" s="272" t="s">
        <v>959</v>
      </c>
      <c r="G243" s="313"/>
      <c r="H243" s="313"/>
      <c r="I243" s="34" t="s">
        <v>964</v>
      </c>
      <c r="J243" s="310"/>
      <c r="K243" s="310"/>
      <c r="L243" s="325"/>
      <c r="M243" s="326"/>
      <c r="N243" s="326"/>
      <c r="O243" s="326"/>
      <c r="P243" s="326"/>
      <c r="Q243" s="326"/>
      <c r="R243" s="326"/>
      <c r="S243" s="326"/>
      <c r="T243" s="326"/>
      <c r="U243" s="326"/>
      <c r="V243" s="326"/>
      <c r="W243" s="326"/>
      <c r="X243" s="327"/>
    </row>
    <row r="244" spans="2:24" s="18" customFormat="1" ht="15" customHeight="1" x14ac:dyDescent="0.3">
      <c r="B244" s="307"/>
      <c r="C244" s="310"/>
      <c r="D244" s="310"/>
      <c r="E244" s="313"/>
      <c r="F244" s="272" t="s">
        <v>960</v>
      </c>
      <c r="G244" s="313"/>
      <c r="H244" s="313"/>
      <c r="I244" s="34" t="s">
        <v>964</v>
      </c>
      <c r="J244" s="310"/>
      <c r="K244" s="310"/>
      <c r="L244" s="325"/>
      <c r="M244" s="326"/>
      <c r="N244" s="326"/>
      <c r="O244" s="326"/>
      <c r="P244" s="326"/>
      <c r="Q244" s="326"/>
      <c r="R244" s="326"/>
      <c r="S244" s="326"/>
      <c r="T244" s="326"/>
      <c r="U244" s="326"/>
      <c r="V244" s="326"/>
      <c r="W244" s="326"/>
      <c r="X244" s="327"/>
    </row>
    <row r="245" spans="2:24" s="18" customFormat="1" ht="15" customHeight="1" x14ac:dyDescent="0.3">
      <c r="B245" s="307"/>
      <c r="C245" s="310"/>
      <c r="D245" s="310"/>
      <c r="E245" s="313"/>
      <c r="F245" s="272" t="s">
        <v>664</v>
      </c>
      <c r="G245" s="313"/>
      <c r="H245" s="313"/>
      <c r="I245" s="34" t="s">
        <v>964</v>
      </c>
      <c r="J245" s="310"/>
      <c r="K245" s="310"/>
      <c r="L245" s="325"/>
      <c r="M245" s="326"/>
      <c r="N245" s="326"/>
      <c r="O245" s="326"/>
      <c r="P245" s="326"/>
      <c r="Q245" s="326"/>
      <c r="R245" s="326"/>
      <c r="S245" s="326"/>
      <c r="T245" s="326"/>
      <c r="U245" s="326"/>
      <c r="V245" s="326"/>
      <c r="W245" s="326"/>
      <c r="X245" s="327"/>
    </row>
    <row r="246" spans="2:24" s="18" customFormat="1" ht="15" customHeight="1" x14ac:dyDescent="0.3">
      <c r="B246" s="307"/>
      <c r="C246" s="310"/>
      <c r="D246" s="310"/>
      <c r="E246" s="313"/>
      <c r="F246" s="272" t="s">
        <v>848</v>
      </c>
      <c r="G246" s="313"/>
      <c r="H246" s="313"/>
      <c r="I246" s="34" t="s">
        <v>964</v>
      </c>
      <c r="J246" s="310"/>
      <c r="K246" s="310"/>
      <c r="L246" s="325"/>
      <c r="M246" s="326"/>
      <c r="N246" s="326"/>
      <c r="O246" s="326"/>
      <c r="P246" s="326"/>
      <c r="Q246" s="326"/>
      <c r="R246" s="326"/>
      <c r="S246" s="326"/>
      <c r="T246" s="326"/>
      <c r="U246" s="326"/>
      <c r="V246" s="326"/>
      <c r="W246" s="326"/>
      <c r="X246" s="327"/>
    </row>
    <row r="247" spans="2:24" s="18" customFormat="1" ht="38.25" customHeight="1" x14ac:dyDescent="0.3">
      <c r="B247" s="307"/>
      <c r="C247" s="310"/>
      <c r="D247" s="310"/>
      <c r="E247" s="313"/>
      <c r="F247" s="242" t="s">
        <v>961</v>
      </c>
      <c r="G247" s="313"/>
      <c r="H247" s="314"/>
      <c r="I247" s="34">
        <v>930</v>
      </c>
      <c r="J247" s="310"/>
      <c r="K247" s="310"/>
      <c r="L247" s="325"/>
      <c r="M247" s="326"/>
      <c r="N247" s="326"/>
      <c r="O247" s="326"/>
      <c r="P247" s="326"/>
      <c r="Q247" s="326"/>
      <c r="R247" s="326"/>
      <c r="S247" s="326"/>
      <c r="T247" s="326"/>
      <c r="U247" s="326"/>
      <c r="V247" s="326"/>
      <c r="W247" s="326"/>
      <c r="X247" s="327"/>
    </row>
    <row r="248" spans="2:24" s="18" customFormat="1" ht="15" customHeight="1" x14ac:dyDescent="0.3">
      <c r="B248" s="307"/>
      <c r="C248" s="310"/>
      <c r="D248" s="310"/>
      <c r="E248" s="313"/>
      <c r="F248" s="242" t="s">
        <v>749</v>
      </c>
      <c r="G248" s="313"/>
      <c r="H248" s="312" t="s">
        <v>963</v>
      </c>
      <c r="I248" s="34">
        <v>591</v>
      </c>
      <c r="J248" s="310"/>
      <c r="K248" s="310"/>
      <c r="L248" s="325"/>
      <c r="M248" s="326"/>
      <c r="N248" s="326"/>
      <c r="O248" s="326"/>
      <c r="P248" s="326"/>
      <c r="Q248" s="326"/>
      <c r="R248" s="326"/>
      <c r="S248" s="326"/>
      <c r="T248" s="326"/>
      <c r="U248" s="326"/>
      <c r="V248" s="326"/>
      <c r="W248" s="326"/>
      <c r="X248" s="327"/>
    </row>
    <row r="249" spans="2:24" s="18" customFormat="1" ht="15" customHeight="1" x14ac:dyDescent="0.3">
      <c r="B249" s="307"/>
      <c r="C249" s="310"/>
      <c r="D249" s="310"/>
      <c r="E249" s="313"/>
      <c r="F249" s="242" t="s">
        <v>668</v>
      </c>
      <c r="G249" s="313"/>
      <c r="H249" s="313"/>
      <c r="I249" s="34">
        <v>864</v>
      </c>
      <c r="J249" s="310"/>
      <c r="K249" s="310"/>
      <c r="L249" s="325"/>
      <c r="M249" s="326"/>
      <c r="N249" s="326"/>
      <c r="O249" s="326"/>
      <c r="P249" s="326"/>
      <c r="Q249" s="326"/>
      <c r="R249" s="326"/>
      <c r="S249" s="326"/>
      <c r="T249" s="326"/>
      <c r="U249" s="326"/>
      <c r="V249" s="326"/>
      <c r="W249" s="326"/>
      <c r="X249" s="327"/>
    </row>
    <row r="250" spans="2:24" s="18" customFormat="1" ht="15" customHeight="1" x14ac:dyDescent="0.3">
      <c r="B250" s="307"/>
      <c r="C250" s="310"/>
      <c r="D250" s="310"/>
      <c r="E250" s="313"/>
      <c r="F250" s="242" t="s">
        <v>954</v>
      </c>
      <c r="G250" s="313"/>
      <c r="H250" s="313"/>
      <c r="I250" s="34">
        <v>2196</v>
      </c>
      <c r="J250" s="310"/>
      <c r="K250" s="310"/>
      <c r="L250" s="325"/>
      <c r="M250" s="326"/>
      <c r="N250" s="326"/>
      <c r="O250" s="326"/>
      <c r="P250" s="326"/>
      <c r="Q250" s="326"/>
      <c r="R250" s="326"/>
      <c r="S250" s="326"/>
      <c r="T250" s="326"/>
      <c r="U250" s="326"/>
      <c r="V250" s="326"/>
      <c r="W250" s="326"/>
      <c r="X250" s="327"/>
    </row>
    <row r="251" spans="2:24" s="18" customFormat="1" ht="15" customHeight="1" x14ac:dyDescent="0.3">
      <c r="B251" s="307"/>
      <c r="C251" s="310"/>
      <c r="D251" s="310"/>
      <c r="E251" s="313"/>
      <c r="F251" s="272" t="s">
        <v>843</v>
      </c>
      <c r="G251" s="313"/>
      <c r="H251" s="313"/>
      <c r="I251" s="34">
        <v>1471</v>
      </c>
      <c r="J251" s="310"/>
      <c r="K251" s="310"/>
      <c r="L251" s="325"/>
      <c r="M251" s="326"/>
      <c r="N251" s="326"/>
      <c r="O251" s="326"/>
      <c r="P251" s="326"/>
      <c r="Q251" s="326"/>
      <c r="R251" s="326"/>
      <c r="S251" s="326"/>
      <c r="T251" s="326"/>
      <c r="U251" s="326"/>
      <c r="V251" s="326"/>
      <c r="W251" s="326"/>
      <c r="X251" s="327"/>
    </row>
    <row r="252" spans="2:24" s="18" customFormat="1" ht="15" customHeight="1" x14ac:dyDescent="0.3">
      <c r="B252" s="307"/>
      <c r="C252" s="310"/>
      <c r="D252" s="310"/>
      <c r="E252" s="313"/>
      <c r="F252" s="272" t="s">
        <v>955</v>
      </c>
      <c r="G252" s="313"/>
      <c r="H252" s="313"/>
      <c r="I252" s="34">
        <v>862</v>
      </c>
      <c r="J252" s="310"/>
      <c r="K252" s="310"/>
      <c r="L252" s="325"/>
      <c r="M252" s="326"/>
      <c r="N252" s="326"/>
      <c r="O252" s="326"/>
      <c r="P252" s="326"/>
      <c r="Q252" s="326"/>
      <c r="R252" s="326"/>
      <c r="S252" s="326"/>
      <c r="T252" s="326"/>
      <c r="U252" s="326"/>
      <c r="V252" s="326"/>
      <c r="W252" s="326"/>
      <c r="X252" s="327"/>
    </row>
    <row r="253" spans="2:24" s="18" customFormat="1" ht="15" customHeight="1" x14ac:dyDescent="0.3">
      <c r="B253" s="307"/>
      <c r="C253" s="310"/>
      <c r="D253" s="310"/>
      <c r="E253" s="313"/>
      <c r="F253" s="272" t="s">
        <v>956</v>
      </c>
      <c r="G253" s="313"/>
      <c r="H253" s="313"/>
      <c r="I253" s="34">
        <v>492</v>
      </c>
      <c r="J253" s="310"/>
      <c r="K253" s="310"/>
      <c r="L253" s="325"/>
      <c r="M253" s="326"/>
      <c r="N253" s="326"/>
      <c r="O253" s="326"/>
      <c r="P253" s="326"/>
      <c r="Q253" s="326"/>
      <c r="R253" s="326"/>
      <c r="S253" s="326"/>
      <c r="T253" s="326"/>
      <c r="U253" s="326"/>
      <c r="V253" s="326"/>
      <c r="W253" s="326"/>
      <c r="X253" s="327"/>
    </row>
    <row r="254" spans="2:24" s="18" customFormat="1" ht="15" customHeight="1" x14ac:dyDescent="0.3">
      <c r="B254" s="307"/>
      <c r="C254" s="310"/>
      <c r="D254" s="310"/>
      <c r="E254" s="313"/>
      <c r="F254" s="242" t="s">
        <v>845</v>
      </c>
      <c r="G254" s="313"/>
      <c r="H254" s="313"/>
      <c r="I254" s="34">
        <v>1048</v>
      </c>
      <c r="J254" s="310"/>
      <c r="K254" s="310"/>
      <c r="L254" s="325"/>
      <c r="M254" s="326"/>
      <c r="N254" s="326"/>
      <c r="O254" s="326"/>
      <c r="P254" s="326"/>
      <c r="Q254" s="326"/>
      <c r="R254" s="326"/>
      <c r="S254" s="326"/>
      <c r="T254" s="326"/>
      <c r="U254" s="326"/>
      <c r="V254" s="326"/>
      <c r="W254" s="326"/>
      <c r="X254" s="327"/>
    </row>
    <row r="255" spans="2:24" s="18" customFormat="1" ht="15" customHeight="1" x14ac:dyDescent="0.3">
      <c r="B255" s="307"/>
      <c r="C255" s="310"/>
      <c r="D255" s="310"/>
      <c r="E255" s="313"/>
      <c r="F255" s="272" t="s">
        <v>957</v>
      </c>
      <c r="G255" s="313"/>
      <c r="H255" s="313"/>
      <c r="I255" s="34">
        <v>839</v>
      </c>
      <c r="J255" s="310"/>
      <c r="K255" s="310"/>
      <c r="L255" s="325"/>
      <c r="M255" s="326"/>
      <c r="N255" s="326"/>
      <c r="O255" s="326"/>
      <c r="P255" s="326"/>
      <c r="Q255" s="326"/>
      <c r="R255" s="326"/>
      <c r="S255" s="326"/>
      <c r="T255" s="326"/>
      <c r="U255" s="326"/>
      <c r="V255" s="326"/>
      <c r="W255" s="326"/>
      <c r="X255" s="327"/>
    </row>
    <row r="256" spans="2:24" s="18" customFormat="1" ht="15" customHeight="1" x14ac:dyDescent="0.3">
      <c r="B256" s="307"/>
      <c r="C256" s="310"/>
      <c r="D256" s="310"/>
      <c r="E256" s="313"/>
      <c r="F256" s="272" t="s">
        <v>958</v>
      </c>
      <c r="G256" s="313"/>
      <c r="H256" s="313"/>
      <c r="I256" s="34">
        <v>986</v>
      </c>
      <c r="J256" s="310"/>
      <c r="K256" s="310"/>
      <c r="L256" s="325"/>
      <c r="M256" s="326"/>
      <c r="N256" s="326"/>
      <c r="O256" s="326"/>
      <c r="P256" s="326"/>
      <c r="Q256" s="326"/>
      <c r="R256" s="326"/>
      <c r="S256" s="326"/>
      <c r="T256" s="326"/>
      <c r="U256" s="326"/>
      <c r="V256" s="326"/>
      <c r="W256" s="326"/>
      <c r="X256" s="327"/>
    </row>
    <row r="257" spans="2:24" s="18" customFormat="1" ht="15" customHeight="1" x14ac:dyDescent="0.3">
      <c r="B257" s="307"/>
      <c r="C257" s="310"/>
      <c r="D257" s="310"/>
      <c r="E257" s="313"/>
      <c r="F257" s="272" t="s">
        <v>665</v>
      </c>
      <c r="G257" s="313"/>
      <c r="H257" s="313"/>
      <c r="I257" s="34">
        <v>1116</v>
      </c>
      <c r="J257" s="310"/>
      <c r="K257" s="310"/>
      <c r="L257" s="325"/>
      <c r="M257" s="326"/>
      <c r="N257" s="326"/>
      <c r="O257" s="326"/>
      <c r="P257" s="326"/>
      <c r="Q257" s="326"/>
      <c r="R257" s="326"/>
      <c r="S257" s="326"/>
      <c r="T257" s="326"/>
      <c r="U257" s="326"/>
      <c r="V257" s="326"/>
      <c r="W257" s="326"/>
      <c r="X257" s="327"/>
    </row>
    <row r="258" spans="2:24" s="18" customFormat="1" ht="15" customHeight="1" x14ac:dyDescent="0.3">
      <c r="B258" s="307"/>
      <c r="C258" s="310"/>
      <c r="D258" s="310"/>
      <c r="E258" s="313"/>
      <c r="F258" s="272" t="s">
        <v>840</v>
      </c>
      <c r="G258" s="313"/>
      <c r="H258" s="313"/>
      <c r="I258" s="34" t="s">
        <v>964</v>
      </c>
      <c r="J258" s="310"/>
      <c r="K258" s="310"/>
      <c r="L258" s="325"/>
      <c r="M258" s="326"/>
      <c r="N258" s="326"/>
      <c r="O258" s="326"/>
      <c r="P258" s="326"/>
      <c r="Q258" s="326"/>
      <c r="R258" s="326"/>
      <c r="S258" s="326"/>
      <c r="T258" s="326"/>
      <c r="U258" s="326"/>
      <c r="V258" s="326"/>
      <c r="W258" s="326"/>
      <c r="X258" s="327"/>
    </row>
    <row r="259" spans="2:24" s="18" customFormat="1" ht="15" customHeight="1" x14ac:dyDescent="0.3">
      <c r="B259" s="307"/>
      <c r="C259" s="310"/>
      <c r="D259" s="310"/>
      <c r="E259" s="313"/>
      <c r="F259" s="272" t="s">
        <v>959</v>
      </c>
      <c r="G259" s="313"/>
      <c r="H259" s="313"/>
      <c r="I259" s="34" t="s">
        <v>964</v>
      </c>
      <c r="J259" s="310"/>
      <c r="K259" s="310"/>
      <c r="L259" s="325"/>
      <c r="M259" s="326"/>
      <c r="N259" s="326"/>
      <c r="O259" s="326"/>
      <c r="P259" s="326"/>
      <c r="Q259" s="326"/>
      <c r="R259" s="326"/>
      <c r="S259" s="326"/>
      <c r="T259" s="326"/>
      <c r="U259" s="326"/>
      <c r="V259" s="326"/>
      <c r="W259" s="326"/>
      <c r="X259" s="327"/>
    </row>
    <row r="260" spans="2:24" s="18" customFormat="1" ht="15" customHeight="1" x14ac:dyDescent="0.3">
      <c r="B260" s="307"/>
      <c r="C260" s="310"/>
      <c r="D260" s="310"/>
      <c r="E260" s="313"/>
      <c r="F260" s="272" t="s">
        <v>960</v>
      </c>
      <c r="G260" s="313"/>
      <c r="H260" s="313"/>
      <c r="I260" s="34" t="s">
        <v>964</v>
      </c>
      <c r="J260" s="310"/>
      <c r="K260" s="310"/>
      <c r="L260" s="325"/>
      <c r="M260" s="326"/>
      <c r="N260" s="326"/>
      <c r="O260" s="326"/>
      <c r="P260" s="326"/>
      <c r="Q260" s="326"/>
      <c r="R260" s="326"/>
      <c r="S260" s="326"/>
      <c r="T260" s="326"/>
      <c r="U260" s="326"/>
      <c r="V260" s="326"/>
      <c r="W260" s="326"/>
      <c r="X260" s="327"/>
    </row>
    <row r="261" spans="2:24" s="18" customFormat="1" ht="15" customHeight="1" x14ac:dyDescent="0.3">
      <c r="B261" s="307"/>
      <c r="C261" s="310"/>
      <c r="D261" s="310"/>
      <c r="E261" s="313"/>
      <c r="F261" s="272" t="s">
        <v>664</v>
      </c>
      <c r="G261" s="313"/>
      <c r="H261" s="313"/>
      <c r="I261" s="34" t="s">
        <v>964</v>
      </c>
      <c r="J261" s="310"/>
      <c r="K261" s="310"/>
      <c r="L261" s="325"/>
      <c r="M261" s="326"/>
      <c r="N261" s="326"/>
      <c r="O261" s="326"/>
      <c r="P261" s="326"/>
      <c r="Q261" s="326"/>
      <c r="R261" s="326"/>
      <c r="S261" s="326"/>
      <c r="T261" s="326"/>
      <c r="U261" s="326"/>
      <c r="V261" s="326"/>
      <c r="W261" s="326"/>
      <c r="X261" s="327"/>
    </row>
    <row r="262" spans="2:24" s="18" customFormat="1" ht="15" customHeight="1" x14ac:dyDescent="0.3">
      <c r="B262" s="307"/>
      <c r="C262" s="310"/>
      <c r="D262" s="310"/>
      <c r="E262" s="313"/>
      <c r="F262" s="272" t="s">
        <v>848</v>
      </c>
      <c r="G262" s="313"/>
      <c r="H262" s="313"/>
      <c r="I262" s="34" t="s">
        <v>964</v>
      </c>
      <c r="J262" s="310"/>
      <c r="K262" s="310"/>
      <c r="L262" s="325"/>
      <c r="M262" s="326"/>
      <c r="N262" s="326"/>
      <c r="O262" s="326"/>
      <c r="P262" s="326"/>
      <c r="Q262" s="326"/>
      <c r="R262" s="326"/>
      <c r="S262" s="326"/>
      <c r="T262" s="326"/>
      <c r="U262" s="326"/>
      <c r="V262" s="326"/>
      <c r="W262" s="326"/>
      <c r="X262" s="327"/>
    </row>
    <row r="263" spans="2:24" s="18" customFormat="1" ht="30.75" customHeight="1" x14ac:dyDescent="0.3">
      <c r="B263" s="308"/>
      <c r="C263" s="311"/>
      <c r="D263" s="311"/>
      <c r="E263" s="314"/>
      <c r="F263" s="242" t="s">
        <v>961</v>
      </c>
      <c r="G263" s="314"/>
      <c r="H263" s="314"/>
      <c r="I263" s="34">
        <v>830</v>
      </c>
      <c r="J263" s="311"/>
      <c r="K263" s="311"/>
      <c r="L263" s="328"/>
      <c r="M263" s="329"/>
      <c r="N263" s="329"/>
      <c r="O263" s="329"/>
      <c r="P263" s="329"/>
      <c r="Q263" s="329"/>
      <c r="R263" s="329"/>
      <c r="S263" s="329"/>
      <c r="T263" s="329"/>
      <c r="U263" s="329"/>
      <c r="V263" s="329"/>
      <c r="W263" s="329"/>
      <c r="X263" s="330"/>
    </row>
    <row r="264" spans="2:24" s="18" customFormat="1" ht="15" customHeight="1" x14ac:dyDescent="0.3">
      <c r="B264" s="250" t="s">
        <v>1029</v>
      </c>
      <c r="C264" s="242"/>
      <c r="D264" s="272"/>
      <c r="E264" s="272"/>
      <c r="F264" s="272"/>
      <c r="G264" s="242"/>
      <c r="H264" s="242"/>
      <c r="I264" s="272"/>
      <c r="J264" s="221" t="s">
        <v>264</v>
      </c>
      <c r="K264" s="221" t="s">
        <v>965</v>
      </c>
      <c r="L264" s="288" t="s">
        <v>1085</v>
      </c>
      <c r="M264" s="289"/>
      <c r="N264" s="289"/>
      <c r="O264" s="289"/>
      <c r="P264" s="289"/>
      <c r="Q264" s="289"/>
      <c r="R264" s="289"/>
      <c r="S264" s="289"/>
      <c r="T264" s="289"/>
      <c r="U264" s="289"/>
      <c r="V264" s="289"/>
      <c r="W264" s="289"/>
      <c r="X264" s="290"/>
    </row>
    <row r="265" spans="2:24" s="18" customFormat="1" ht="15" customHeight="1" x14ac:dyDescent="0.3">
      <c r="B265" s="348" t="s">
        <v>1086</v>
      </c>
      <c r="C265" s="312" t="s">
        <v>1069</v>
      </c>
      <c r="D265" s="272" t="s">
        <v>228</v>
      </c>
      <c r="E265" s="272"/>
      <c r="F265" s="272"/>
      <c r="G265" s="242"/>
      <c r="H265" s="242"/>
      <c r="I265" s="277">
        <v>0.5</v>
      </c>
      <c r="J265" s="309" t="s">
        <v>256</v>
      </c>
      <c r="K265" s="309"/>
      <c r="L265" s="322" t="s">
        <v>1087</v>
      </c>
      <c r="M265" s="323"/>
      <c r="N265" s="323"/>
      <c r="O265" s="323"/>
      <c r="P265" s="323"/>
      <c r="Q265" s="323"/>
      <c r="R265" s="323"/>
      <c r="S265" s="323"/>
      <c r="T265" s="323"/>
      <c r="U265" s="323"/>
      <c r="V265" s="323"/>
      <c r="W265" s="323"/>
      <c r="X265" s="324"/>
    </row>
    <row r="266" spans="2:24" s="18" customFormat="1" ht="15" customHeight="1" x14ac:dyDescent="0.3">
      <c r="B266" s="350"/>
      <c r="C266" s="314"/>
      <c r="D266" s="272" t="s">
        <v>1071</v>
      </c>
      <c r="E266" s="272"/>
      <c r="F266" s="272"/>
      <c r="G266" s="242"/>
      <c r="H266" s="242"/>
      <c r="I266" s="34">
        <v>0</v>
      </c>
      <c r="J266" s="311"/>
      <c r="K266" s="311"/>
      <c r="L266" s="328"/>
      <c r="M266" s="329"/>
      <c r="N266" s="329"/>
      <c r="O266" s="329"/>
      <c r="P266" s="329"/>
      <c r="Q266" s="329"/>
      <c r="R266" s="329"/>
      <c r="S266" s="329"/>
      <c r="T266" s="329"/>
      <c r="U266" s="329"/>
      <c r="V266" s="329"/>
      <c r="W266" s="329"/>
      <c r="X266" s="330"/>
    </row>
    <row r="267" spans="2:24" s="18" customFormat="1" ht="15" customHeight="1" x14ac:dyDescent="0.3">
      <c r="B267" s="348" t="s">
        <v>1088</v>
      </c>
      <c r="C267" s="312" t="s">
        <v>1069</v>
      </c>
      <c r="D267" s="272" t="s">
        <v>228</v>
      </c>
      <c r="E267" s="272"/>
      <c r="F267" s="272"/>
      <c r="G267" s="242"/>
      <c r="H267" s="242"/>
      <c r="I267" s="277">
        <v>0.5</v>
      </c>
      <c r="J267" s="309" t="s">
        <v>256</v>
      </c>
      <c r="K267" s="309"/>
      <c r="L267" s="322" t="s">
        <v>1089</v>
      </c>
      <c r="M267" s="323"/>
      <c r="N267" s="323"/>
      <c r="O267" s="323"/>
      <c r="P267" s="323"/>
      <c r="Q267" s="323"/>
      <c r="R267" s="323"/>
      <c r="S267" s="323"/>
      <c r="T267" s="323"/>
      <c r="U267" s="323"/>
      <c r="V267" s="323"/>
      <c r="W267" s="323"/>
      <c r="X267" s="324"/>
    </row>
    <row r="268" spans="2:24" s="18" customFormat="1" ht="15" customHeight="1" x14ac:dyDescent="0.3">
      <c r="B268" s="350"/>
      <c r="C268" s="314"/>
      <c r="D268" s="272" t="s">
        <v>1071</v>
      </c>
      <c r="E268" s="272"/>
      <c r="F268" s="272"/>
      <c r="G268" s="242"/>
      <c r="H268" s="242"/>
      <c r="I268" s="34">
        <v>1</v>
      </c>
      <c r="J268" s="311"/>
      <c r="K268" s="311"/>
      <c r="L268" s="328"/>
      <c r="M268" s="329"/>
      <c r="N268" s="329"/>
      <c r="O268" s="329"/>
      <c r="P268" s="329"/>
      <c r="Q268" s="329"/>
      <c r="R268" s="329"/>
      <c r="S268" s="329"/>
      <c r="T268" s="329"/>
      <c r="U268" s="329"/>
      <c r="V268" s="329"/>
      <c r="W268" s="329"/>
      <c r="X268" s="330"/>
    </row>
    <row r="269" spans="2:24" s="18" customFormat="1" ht="15" customHeight="1" x14ac:dyDescent="0.3">
      <c r="B269" s="306" t="s">
        <v>1090</v>
      </c>
      <c r="C269" s="424" t="s">
        <v>495</v>
      </c>
      <c r="D269" s="276" t="s">
        <v>1075</v>
      </c>
      <c r="E269" s="424" t="s">
        <v>1076</v>
      </c>
      <c r="F269" s="276" t="s">
        <v>824</v>
      </c>
      <c r="G269" s="242"/>
      <c r="H269" s="242"/>
      <c r="I269" s="274">
        <v>8.1999999999999993</v>
      </c>
      <c r="J269" s="309" t="s">
        <v>264</v>
      </c>
      <c r="K269" s="309"/>
      <c r="L269" s="322" t="s">
        <v>1091</v>
      </c>
      <c r="M269" s="323"/>
      <c r="N269" s="323"/>
      <c r="O269" s="323"/>
      <c r="P269" s="323"/>
      <c r="Q269" s="323"/>
      <c r="R269" s="323"/>
      <c r="S269" s="323"/>
      <c r="T269" s="323"/>
      <c r="U269" s="323"/>
      <c r="V269" s="323"/>
      <c r="W269" s="323"/>
      <c r="X269" s="324"/>
    </row>
    <row r="270" spans="2:24" s="18" customFormat="1" ht="43.2" x14ac:dyDescent="0.3">
      <c r="B270" s="307"/>
      <c r="C270" s="425"/>
      <c r="D270" s="276" t="s">
        <v>1078</v>
      </c>
      <c r="E270" s="425"/>
      <c r="F270" s="276" t="s">
        <v>824</v>
      </c>
      <c r="G270" s="242"/>
      <c r="H270" s="242"/>
      <c r="I270" s="274">
        <v>8</v>
      </c>
      <c r="J270" s="310"/>
      <c r="K270" s="310"/>
      <c r="L270" s="325"/>
      <c r="M270" s="326"/>
      <c r="N270" s="326"/>
      <c r="O270" s="326"/>
      <c r="P270" s="326"/>
      <c r="Q270" s="326"/>
      <c r="R270" s="326"/>
      <c r="S270" s="326"/>
      <c r="T270" s="326"/>
      <c r="U270" s="326"/>
      <c r="V270" s="326"/>
      <c r="W270" s="326"/>
      <c r="X270" s="327"/>
    </row>
    <row r="271" spans="2:24" s="18" customFormat="1" ht="45" customHeight="1" x14ac:dyDescent="0.3">
      <c r="B271" s="307"/>
      <c r="C271" s="425"/>
      <c r="D271" s="424" t="s">
        <v>1079</v>
      </c>
      <c r="E271" s="425"/>
      <c r="F271" s="276" t="s">
        <v>1080</v>
      </c>
      <c r="G271" s="242"/>
      <c r="H271" s="242"/>
      <c r="I271" s="272"/>
      <c r="J271" s="310"/>
      <c r="K271" s="310"/>
      <c r="L271" s="325"/>
      <c r="M271" s="326"/>
      <c r="N271" s="326"/>
      <c r="O271" s="326"/>
      <c r="P271" s="326"/>
      <c r="Q271" s="326"/>
      <c r="R271" s="326"/>
      <c r="S271" s="326"/>
      <c r="T271" s="326"/>
      <c r="U271" s="326"/>
      <c r="V271" s="326"/>
      <c r="W271" s="326"/>
      <c r="X271" s="327"/>
    </row>
    <row r="272" spans="2:24" s="18" customFormat="1" ht="28.8" x14ac:dyDescent="0.3">
      <c r="B272" s="307"/>
      <c r="C272" s="425"/>
      <c r="D272" s="426"/>
      <c r="E272" s="425"/>
      <c r="F272" s="276" t="s">
        <v>1081</v>
      </c>
      <c r="G272" s="242"/>
      <c r="H272" s="242"/>
      <c r="I272" s="274">
        <f>3.3*3.412</f>
        <v>11.259599999999999</v>
      </c>
      <c r="J272" s="310"/>
      <c r="K272" s="310"/>
      <c r="L272" s="325"/>
      <c r="M272" s="326"/>
      <c r="N272" s="326"/>
      <c r="O272" s="326"/>
      <c r="P272" s="326"/>
      <c r="Q272" s="326"/>
      <c r="R272" s="326"/>
      <c r="S272" s="326"/>
      <c r="T272" s="326"/>
      <c r="U272" s="326"/>
      <c r="V272" s="326"/>
      <c r="W272" s="326"/>
      <c r="X272" s="327"/>
    </row>
    <row r="273" spans="2:24" s="18" customFormat="1" ht="45" customHeight="1" x14ac:dyDescent="0.3">
      <c r="B273" s="307"/>
      <c r="C273" s="425"/>
      <c r="D273" s="424" t="s">
        <v>1082</v>
      </c>
      <c r="E273" s="425"/>
      <c r="F273" s="276" t="s">
        <v>1080</v>
      </c>
      <c r="G273" s="242"/>
      <c r="H273" s="242"/>
      <c r="I273" s="272"/>
      <c r="J273" s="310"/>
      <c r="K273" s="310"/>
      <c r="L273" s="325"/>
      <c r="M273" s="326"/>
      <c r="N273" s="326"/>
      <c r="O273" s="326"/>
      <c r="P273" s="326"/>
      <c r="Q273" s="326"/>
      <c r="R273" s="326"/>
      <c r="S273" s="326"/>
      <c r="T273" s="326"/>
      <c r="U273" s="326"/>
      <c r="V273" s="326"/>
      <c r="W273" s="326"/>
      <c r="X273" s="327"/>
    </row>
    <row r="274" spans="2:24" s="18" customFormat="1" ht="28.8" x14ac:dyDescent="0.3">
      <c r="B274" s="307"/>
      <c r="C274" s="425"/>
      <c r="D274" s="426"/>
      <c r="E274" s="425"/>
      <c r="F274" s="276" t="s">
        <v>1081</v>
      </c>
      <c r="G274" s="242"/>
      <c r="H274" s="242"/>
      <c r="I274" s="274">
        <f>3.2*3.412</f>
        <v>10.9184</v>
      </c>
      <c r="J274" s="310"/>
      <c r="K274" s="310"/>
      <c r="L274" s="325"/>
      <c r="M274" s="326"/>
      <c r="N274" s="326"/>
      <c r="O274" s="326"/>
      <c r="P274" s="326"/>
      <c r="Q274" s="326"/>
      <c r="R274" s="326"/>
      <c r="S274" s="326"/>
      <c r="T274" s="326"/>
      <c r="U274" s="326"/>
      <c r="V274" s="326"/>
      <c r="W274" s="326"/>
      <c r="X274" s="327"/>
    </row>
    <row r="275" spans="2:24" s="18" customFormat="1" ht="45" customHeight="1" x14ac:dyDescent="0.3">
      <c r="B275" s="307"/>
      <c r="C275" s="425"/>
      <c r="D275" s="424" t="s">
        <v>1083</v>
      </c>
      <c r="E275" s="425"/>
      <c r="F275" s="276" t="s">
        <v>1080</v>
      </c>
      <c r="G275" s="242"/>
      <c r="H275" s="242"/>
      <c r="I275" s="272"/>
      <c r="J275" s="310"/>
      <c r="K275" s="310"/>
      <c r="L275" s="325"/>
      <c r="M275" s="326"/>
      <c r="N275" s="326"/>
      <c r="O275" s="326"/>
      <c r="P275" s="326"/>
      <c r="Q275" s="326"/>
      <c r="R275" s="326"/>
      <c r="S275" s="326"/>
      <c r="T275" s="326"/>
      <c r="U275" s="326"/>
      <c r="V275" s="326"/>
      <c r="W275" s="326"/>
      <c r="X275" s="327"/>
    </row>
    <row r="276" spans="2:24" s="18" customFormat="1" ht="28.8" x14ac:dyDescent="0.3">
      <c r="B276" s="308"/>
      <c r="C276" s="426"/>
      <c r="D276" s="426"/>
      <c r="E276" s="426"/>
      <c r="F276" s="276" t="s">
        <v>1081</v>
      </c>
      <c r="G276" s="242"/>
      <c r="H276" s="242"/>
      <c r="I276" s="274">
        <f>3.2*3.412</f>
        <v>10.9184</v>
      </c>
      <c r="J276" s="311"/>
      <c r="K276" s="311"/>
      <c r="L276" s="328"/>
      <c r="M276" s="329"/>
      <c r="N276" s="329"/>
      <c r="O276" s="329"/>
      <c r="P276" s="329"/>
      <c r="Q276" s="329"/>
      <c r="R276" s="329"/>
      <c r="S276" s="329"/>
      <c r="T276" s="329"/>
      <c r="U276" s="329"/>
      <c r="V276" s="329"/>
      <c r="W276" s="329"/>
      <c r="X276" s="330"/>
    </row>
    <row r="277" spans="2:24" s="18" customFormat="1" ht="15" customHeight="1" x14ac:dyDescent="0.3">
      <c r="B277" s="256" t="s">
        <v>1092</v>
      </c>
      <c r="C277" s="242"/>
      <c r="D277" s="242"/>
      <c r="E277" s="242"/>
      <c r="F277" s="272"/>
      <c r="G277" s="242"/>
      <c r="H277" s="242"/>
      <c r="I277" s="272"/>
      <c r="J277" s="221" t="s">
        <v>497</v>
      </c>
      <c r="K277" s="221"/>
      <c r="L277" s="288" t="s">
        <v>1093</v>
      </c>
      <c r="M277" s="289"/>
      <c r="N277" s="289"/>
      <c r="O277" s="289"/>
      <c r="P277" s="289"/>
      <c r="Q277" s="289"/>
      <c r="R277" s="289"/>
      <c r="S277" s="289"/>
      <c r="T277" s="289"/>
      <c r="U277" s="289"/>
      <c r="V277" s="289"/>
      <c r="W277" s="289"/>
      <c r="X277" s="290"/>
    </row>
    <row r="278" spans="2:24" s="18" customFormat="1" ht="15" customHeight="1" x14ac:dyDescent="0.3">
      <c r="B278" s="250" t="s">
        <v>1094</v>
      </c>
      <c r="C278" s="242"/>
      <c r="D278" s="242"/>
      <c r="E278" s="242"/>
      <c r="F278" s="272"/>
      <c r="G278" s="242"/>
      <c r="H278" s="242"/>
      <c r="I278" s="35">
        <v>3.4119999999999999</v>
      </c>
      <c r="J278" s="221" t="s">
        <v>256</v>
      </c>
      <c r="K278" s="221"/>
      <c r="L278" s="288" t="s">
        <v>1095</v>
      </c>
      <c r="M278" s="289"/>
      <c r="N278" s="289"/>
      <c r="O278" s="289"/>
      <c r="P278" s="289"/>
      <c r="Q278" s="289"/>
      <c r="R278" s="289"/>
      <c r="S278" s="289"/>
      <c r="T278" s="289"/>
      <c r="U278" s="289"/>
      <c r="V278" s="289"/>
      <c r="W278" s="289"/>
      <c r="X278" s="290"/>
    </row>
    <row r="279" spans="2:24" s="18" customFormat="1" ht="15" customHeight="1" x14ac:dyDescent="0.3">
      <c r="B279" s="256" t="s">
        <v>1062</v>
      </c>
      <c r="C279" s="242"/>
      <c r="D279" s="242"/>
      <c r="E279" s="242"/>
      <c r="F279" s="272"/>
      <c r="G279" s="242"/>
      <c r="H279" s="242"/>
      <c r="I279" s="272"/>
      <c r="J279" s="221" t="s">
        <v>497</v>
      </c>
      <c r="K279" s="221"/>
      <c r="L279" s="288" t="s">
        <v>1084</v>
      </c>
      <c r="M279" s="289"/>
      <c r="N279" s="289"/>
      <c r="O279" s="289"/>
      <c r="P279" s="289"/>
      <c r="Q279" s="289"/>
      <c r="R279" s="289"/>
      <c r="S279" s="289"/>
      <c r="T279" s="289"/>
      <c r="U279" s="289"/>
      <c r="V279" s="289"/>
      <c r="W279" s="289"/>
      <c r="X279" s="290"/>
    </row>
    <row r="280" spans="2:24" s="18" customFormat="1" ht="15" customHeight="1" x14ac:dyDescent="0.3">
      <c r="B280" s="256" t="s">
        <v>1096</v>
      </c>
      <c r="C280" s="242"/>
      <c r="D280" s="242"/>
      <c r="E280" s="242"/>
      <c r="F280" s="272"/>
      <c r="G280" s="242"/>
      <c r="H280" s="242"/>
      <c r="I280" s="272"/>
      <c r="J280" s="221" t="s">
        <v>497</v>
      </c>
      <c r="K280" s="221"/>
      <c r="L280" s="288" t="s">
        <v>1097</v>
      </c>
      <c r="M280" s="289"/>
      <c r="N280" s="289"/>
      <c r="O280" s="289"/>
      <c r="P280" s="289"/>
      <c r="Q280" s="289"/>
      <c r="R280" s="289"/>
      <c r="S280" s="289"/>
      <c r="T280" s="289"/>
      <c r="U280" s="289"/>
      <c r="V280" s="289"/>
      <c r="W280" s="289"/>
      <c r="X280" s="290"/>
    </row>
    <row r="281" spans="2:24" s="18" customFormat="1" ht="15" customHeight="1" x14ac:dyDescent="0.3">
      <c r="B281" s="306" t="s">
        <v>272</v>
      </c>
      <c r="C281" s="312" t="s">
        <v>657</v>
      </c>
      <c r="D281" s="242" t="s">
        <v>840</v>
      </c>
      <c r="E281" s="242"/>
      <c r="F281" s="242"/>
      <c r="G281" s="242"/>
      <c r="H281" s="242"/>
      <c r="I281" s="37">
        <v>0.92300000000000004</v>
      </c>
      <c r="J281" s="309" t="s">
        <v>256</v>
      </c>
      <c r="K281" s="370"/>
      <c r="L281" s="322" t="s">
        <v>1098</v>
      </c>
      <c r="M281" s="323"/>
      <c r="N281" s="323"/>
      <c r="O281" s="323"/>
      <c r="P281" s="323"/>
      <c r="Q281" s="323"/>
      <c r="R281" s="323"/>
      <c r="S281" s="323"/>
      <c r="T281" s="323"/>
      <c r="U281" s="323"/>
      <c r="V281" s="323"/>
      <c r="W281" s="323"/>
      <c r="X281" s="324"/>
    </row>
    <row r="282" spans="2:24" s="18" customFormat="1" ht="15" customHeight="1" x14ac:dyDescent="0.3">
      <c r="B282" s="307"/>
      <c r="C282" s="313"/>
      <c r="D282" s="242" t="s">
        <v>749</v>
      </c>
      <c r="E282" s="242"/>
      <c r="F282" s="242"/>
      <c r="G282" s="242"/>
      <c r="H282" s="242"/>
      <c r="I282" s="37">
        <v>0.96699999999999997</v>
      </c>
      <c r="J282" s="310"/>
      <c r="K282" s="371"/>
      <c r="L282" s="325"/>
      <c r="M282" s="326"/>
      <c r="N282" s="326"/>
      <c r="O282" s="326"/>
      <c r="P282" s="326"/>
      <c r="Q282" s="326"/>
      <c r="R282" s="326"/>
      <c r="S282" s="326"/>
      <c r="T282" s="326"/>
      <c r="U282" s="326"/>
      <c r="V282" s="326"/>
      <c r="W282" s="326"/>
      <c r="X282" s="327"/>
    </row>
    <row r="283" spans="2:24" s="18" customFormat="1" ht="15" customHeight="1" x14ac:dyDescent="0.3">
      <c r="B283" s="307"/>
      <c r="C283" s="313"/>
      <c r="D283" s="242" t="s">
        <v>664</v>
      </c>
      <c r="E283" s="242"/>
      <c r="F283" s="242"/>
      <c r="G283" s="242"/>
      <c r="H283" s="242"/>
      <c r="I283" s="37">
        <v>1</v>
      </c>
      <c r="J283" s="310"/>
      <c r="K283" s="371"/>
      <c r="L283" s="325"/>
      <c r="M283" s="326"/>
      <c r="N283" s="326"/>
      <c r="O283" s="326"/>
      <c r="P283" s="326"/>
      <c r="Q283" s="326"/>
      <c r="R283" s="326"/>
      <c r="S283" s="326"/>
      <c r="T283" s="326"/>
      <c r="U283" s="326"/>
      <c r="V283" s="326"/>
      <c r="W283" s="326"/>
      <c r="X283" s="327"/>
    </row>
    <row r="284" spans="2:24" s="18" customFormat="1" ht="15" customHeight="1" x14ac:dyDescent="0.3">
      <c r="B284" s="307"/>
      <c r="C284" s="313"/>
      <c r="D284" s="272" t="s">
        <v>668</v>
      </c>
      <c r="E284" s="242"/>
      <c r="F284" s="242"/>
      <c r="G284" s="242"/>
      <c r="H284" s="242"/>
      <c r="I284" s="37">
        <v>1</v>
      </c>
      <c r="J284" s="310"/>
      <c r="K284" s="371"/>
      <c r="L284" s="325"/>
      <c r="M284" s="326"/>
      <c r="N284" s="326"/>
      <c r="O284" s="326"/>
      <c r="P284" s="326"/>
      <c r="Q284" s="326"/>
      <c r="R284" s="326"/>
      <c r="S284" s="326"/>
      <c r="T284" s="326"/>
      <c r="U284" s="326"/>
      <c r="V284" s="326"/>
      <c r="W284" s="326"/>
      <c r="X284" s="327"/>
    </row>
    <row r="285" spans="2:24" s="18" customFormat="1" ht="15" customHeight="1" x14ac:dyDescent="0.3">
      <c r="B285" s="307"/>
      <c r="C285" s="313"/>
      <c r="D285" s="272" t="s">
        <v>954</v>
      </c>
      <c r="E285" s="242"/>
      <c r="F285" s="242"/>
      <c r="G285" s="242"/>
      <c r="H285" s="242"/>
      <c r="I285" s="37">
        <v>0.98599999999999999</v>
      </c>
      <c r="J285" s="310"/>
      <c r="K285" s="371"/>
      <c r="L285" s="325"/>
      <c r="M285" s="326"/>
      <c r="N285" s="326"/>
      <c r="O285" s="326"/>
      <c r="P285" s="326"/>
      <c r="Q285" s="326"/>
      <c r="R285" s="326"/>
      <c r="S285" s="326"/>
      <c r="T285" s="326"/>
      <c r="U285" s="326"/>
      <c r="V285" s="326"/>
      <c r="W285" s="326"/>
      <c r="X285" s="327"/>
    </row>
    <row r="286" spans="2:24" s="18" customFormat="1" ht="15" customHeight="1" x14ac:dyDescent="0.3">
      <c r="B286" s="307"/>
      <c r="C286" s="313"/>
      <c r="D286" s="272" t="s">
        <v>959</v>
      </c>
      <c r="E286" s="242"/>
      <c r="F286" s="242"/>
      <c r="G286" s="242"/>
      <c r="H286" s="242"/>
      <c r="I286" s="37">
        <v>0.44600000000000001</v>
      </c>
      <c r="J286" s="310"/>
      <c r="K286" s="371"/>
      <c r="L286" s="325"/>
      <c r="M286" s="326"/>
      <c r="N286" s="326"/>
      <c r="O286" s="326"/>
      <c r="P286" s="326"/>
      <c r="Q286" s="326"/>
      <c r="R286" s="326"/>
      <c r="S286" s="326"/>
      <c r="T286" s="326"/>
      <c r="U286" s="326"/>
      <c r="V286" s="326"/>
      <c r="W286" s="326"/>
      <c r="X286" s="327"/>
    </row>
    <row r="287" spans="2:24" s="18" customFormat="1" ht="15" customHeight="1" x14ac:dyDescent="0.3">
      <c r="B287" s="307"/>
      <c r="C287" s="313"/>
      <c r="D287" s="242" t="s">
        <v>843</v>
      </c>
      <c r="E287" s="242"/>
      <c r="F287" s="242"/>
      <c r="G287" s="242"/>
      <c r="H287" s="242"/>
      <c r="I287" s="37">
        <v>0.97399999999999998</v>
      </c>
      <c r="J287" s="310"/>
      <c r="K287" s="371"/>
      <c r="L287" s="325"/>
      <c r="M287" s="326"/>
      <c r="N287" s="326"/>
      <c r="O287" s="326"/>
      <c r="P287" s="326"/>
      <c r="Q287" s="326"/>
      <c r="R287" s="326"/>
      <c r="S287" s="326"/>
      <c r="T287" s="326"/>
      <c r="U287" s="326"/>
      <c r="V287" s="326"/>
      <c r="W287" s="326"/>
      <c r="X287" s="327"/>
    </row>
    <row r="288" spans="2:24" s="18" customFormat="1" ht="15" customHeight="1" x14ac:dyDescent="0.3">
      <c r="B288" s="307"/>
      <c r="C288" s="313"/>
      <c r="D288" s="272" t="s">
        <v>848</v>
      </c>
      <c r="E288" s="242"/>
      <c r="F288" s="242"/>
      <c r="G288" s="242"/>
      <c r="H288" s="242"/>
      <c r="I288" s="37">
        <v>1</v>
      </c>
      <c r="J288" s="310"/>
      <c r="K288" s="371"/>
      <c r="L288" s="325"/>
      <c r="M288" s="326"/>
      <c r="N288" s="326"/>
      <c r="O288" s="326"/>
      <c r="P288" s="326"/>
      <c r="Q288" s="326"/>
      <c r="R288" s="326"/>
      <c r="S288" s="326"/>
      <c r="T288" s="326"/>
      <c r="U288" s="326"/>
      <c r="V288" s="326"/>
      <c r="W288" s="326"/>
      <c r="X288" s="327"/>
    </row>
    <row r="289" spans="2:24" s="18" customFormat="1" ht="15" customHeight="1" x14ac:dyDescent="0.3">
      <c r="B289" s="307"/>
      <c r="C289" s="313"/>
      <c r="D289" s="272" t="s">
        <v>955</v>
      </c>
      <c r="E289" s="242"/>
      <c r="F289" s="242"/>
      <c r="G289" s="242"/>
      <c r="H289" s="242"/>
      <c r="I289" s="37">
        <v>0.98799999999999999</v>
      </c>
      <c r="J289" s="310"/>
      <c r="K289" s="371"/>
      <c r="L289" s="325"/>
      <c r="M289" s="326"/>
      <c r="N289" s="326"/>
      <c r="O289" s="326"/>
      <c r="P289" s="326"/>
      <c r="Q289" s="326"/>
      <c r="R289" s="326"/>
      <c r="S289" s="326"/>
      <c r="T289" s="326"/>
      <c r="U289" s="326"/>
      <c r="V289" s="326"/>
      <c r="W289" s="326"/>
      <c r="X289" s="327"/>
    </row>
    <row r="290" spans="2:24" s="18" customFormat="1" ht="15" customHeight="1" x14ac:dyDescent="0.3">
      <c r="B290" s="307"/>
      <c r="C290" s="313"/>
      <c r="D290" s="272" t="s">
        <v>956</v>
      </c>
      <c r="E290" s="242"/>
      <c r="F290" s="242"/>
      <c r="G290" s="242"/>
      <c r="H290" s="242"/>
      <c r="I290" s="37">
        <v>1</v>
      </c>
      <c r="J290" s="310"/>
      <c r="K290" s="371"/>
      <c r="L290" s="325"/>
      <c r="M290" s="326"/>
      <c r="N290" s="326"/>
      <c r="O290" s="326"/>
      <c r="P290" s="326"/>
      <c r="Q290" s="326"/>
      <c r="R290" s="326"/>
      <c r="S290" s="326"/>
      <c r="T290" s="326"/>
      <c r="U290" s="326"/>
      <c r="V290" s="326"/>
      <c r="W290" s="326"/>
      <c r="X290" s="327"/>
    </row>
    <row r="291" spans="2:24" s="18" customFormat="1" ht="15" customHeight="1" x14ac:dyDescent="0.3">
      <c r="B291" s="307"/>
      <c r="C291" s="313"/>
      <c r="D291" s="272" t="s">
        <v>960</v>
      </c>
      <c r="E291" s="242"/>
      <c r="F291" s="242"/>
      <c r="G291" s="242"/>
      <c r="H291" s="242"/>
      <c r="I291" s="37">
        <v>0.94299999999999995</v>
      </c>
      <c r="J291" s="310"/>
      <c r="K291" s="371"/>
      <c r="L291" s="325"/>
      <c r="M291" s="326"/>
      <c r="N291" s="326"/>
      <c r="O291" s="326"/>
      <c r="P291" s="326"/>
      <c r="Q291" s="326"/>
      <c r="R291" s="326"/>
      <c r="S291" s="326"/>
      <c r="T291" s="326"/>
      <c r="U291" s="326"/>
      <c r="V291" s="326"/>
      <c r="W291" s="326"/>
      <c r="X291" s="327"/>
    </row>
    <row r="292" spans="2:24" s="18" customFormat="1" ht="15" customHeight="1" x14ac:dyDescent="0.3">
      <c r="B292" s="307"/>
      <c r="C292" s="313"/>
      <c r="D292" s="272" t="s">
        <v>845</v>
      </c>
      <c r="E292" s="242"/>
      <c r="F292" s="242"/>
      <c r="G292" s="242"/>
      <c r="H292" s="242"/>
      <c r="I292" s="37">
        <v>0.996</v>
      </c>
      <c r="J292" s="310"/>
      <c r="K292" s="371"/>
      <c r="L292" s="325"/>
      <c r="M292" s="326"/>
      <c r="N292" s="326"/>
      <c r="O292" s="326"/>
      <c r="P292" s="326"/>
      <c r="Q292" s="326"/>
      <c r="R292" s="326"/>
      <c r="S292" s="326"/>
      <c r="T292" s="326"/>
      <c r="U292" s="326"/>
      <c r="V292" s="326"/>
      <c r="W292" s="326"/>
      <c r="X292" s="327"/>
    </row>
    <row r="293" spans="2:24" s="18" customFormat="1" ht="15" customHeight="1" x14ac:dyDescent="0.3">
      <c r="B293" s="307"/>
      <c r="C293" s="313"/>
      <c r="D293" s="272" t="s">
        <v>957</v>
      </c>
      <c r="E293" s="242"/>
      <c r="F293" s="242"/>
      <c r="G293" s="242"/>
      <c r="H293" s="242"/>
      <c r="I293" s="37">
        <v>0.876</v>
      </c>
      <c r="J293" s="310"/>
      <c r="K293" s="371"/>
      <c r="L293" s="325"/>
      <c r="M293" s="326"/>
      <c r="N293" s="326"/>
      <c r="O293" s="326"/>
      <c r="P293" s="326"/>
      <c r="Q293" s="326"/>
      <c r="R293" s="326"/>
      <c r="S293" s="326"/>
      <c r="T293" s="326"/>
      <c r="U293" s="326"/>
      <c r="V293" s="326"/>
      <c r="W293" s="326"/>
      <c r="X293" s="327"/>
    </row>
    <row r="294" spans="2:24" s="18" customFormat="1" ht="15" customHeight="1" x14ac:dyDescent="0.3">
      <c r="B294" s="307"/>
      <c r="C294" s="313"/>
      <c r="D294" s="272" t="s">
        <v>958</v>
      </c>
      <c r="E294" s="242"/>
      <c r="F294" s="242"/>
      <c r="G294" s="242"/>
      <c r="H294" s="242"/>
      <c r="I294" s="37">
        <v>1</v>
      </c>
      <c r="J294" s="310"/>
      <c r="K294" s="371"/>
      <c r="L294" s="325"/>
      <c r="M294" s="326"/>
      <c r="N294" s="326"/>
      <c r="O294" s="326"/>
      <c r="P294" s="326"/>
      <c r="Q294" s="326"/>
      <c r="R294" s="326"/>
      <c r="S294" s="326"/>
      <c r="T294" s="326"/>
      <c r="U294" s="326"/>
      <c r="V294" s="326"/>
      <c r="W294" s="326"/>
      <c r="X294" s="327"/>
    </row>
    <row r="295" spans="2:24" s="18" customFormat="1" ht="15" customHeight="1" x14ac:dyDescent="0.3">
      <c r="B295" s="307"/>
      <c r="C295" s="313"/>
      <c r="D295" s="272" t="s">
        <v>665</v>
      </c>
      <c r="E295" s="242"/>
      <c r="F295" s="242"/>
      <c r="G295" s="242"/>
      <c r="H295" s="242"/>
      <c r="I295" s="37">
        <v>0.77900000000000003</v>
      </c>
      <c r="J295" s="310"/>
      <c r="K295" s="371"/>
      <c r="L295" s="325"/>
      <c r="M295" s="326"/>
      <c r="N295" s="326"/>
      <c r="O295" s="326"/>
      <c r="P295" s="326"/>
      <c r="Q295" s="326"/>
      <c r="R295" s="326"/>
      <c r="S295" s="326"/>
      <c r="T295" s="326"/>
      <c r="U295" s="326"/>
      <c r="V295" s="326"/>
      <c r="W295" s="326"/>
      <c r="X295" s="327"/>
    </row>
    <row r="296" spans="2:24" s="18" customFormat="1" ht="15" customHeight="1" x14ac:dyDescent="0.3">
      <c r="B296" s="308"/>
      <c r="C296" s="314"/>
      <c r="D296" s="242" t="s">
        <v>961</v>
      </c>
      <c r="E296" s="242"/>
      <c r="F296" s="242"/>
      <c r="G296" s="242"/>
      <c r="H296" s="242"/>
      <c r="I296" s="37">
        <v>0.92300000000000004</v>
      </c>
      <c r="J296" s="311"/>
      <c r="K296" s="372"/>
      <c r="L296" s="328"/>
      <c r="M296" s="329"/>
      <c r="N296" s="329"/>
      <c r="O296" s="329"/>
      <c r="P296" s="329"/>
      <c r="Q296" s="329"/>
      <c r="R296" s="329"/>
      <c r="S296" s="329"/>
      <c r="T296" s="329"/>
      <c r="U296" s="329"/>
      <c r="V296" s="329"/>
      <c r="W296" s="329"/>
      <c r="X296" s="330"/>
    </row>
    <row r="298" spans="2:24" ht="45" customHeight="1" x14ac:dyDescent="0.3"/>
    <row r="299" spans="2:24" ht="15" customHeight="1" x14ac:dyDescent="0.3"/>
    <row r="300" spans="2:24" ht="15" customHeight="1" x14ac:dyDescent="0.3"/>
  </sheetData>
  <mergeCells count="119">
    <mergeCell ref="J159:J166"/>
    <mergeCell ref="K159:K166"/>
    <mergeCell ref="L159:X166"/>
    <mergeCell ref="B265:B266"/>
    <mergeCell ref="L167:X167"/>
    <mergeCell ref="H168:H183"/>
    <mergeCell ref="H184:H199"/>
    <mergeCell ref="H200:H215"/>
    <mergeCell ref="L264:X264"/>
    <mergeCell ref="C265:C266"/>
    <mergeCell ref="J265:J266"/>
    <mergeCell ref="K265:K266"/>
    <mergeCell ref="L265:X266"/>
    <mergeCell ref="E168:E263"/>
    <mergeCell ref="G168:G263"/>
    <mergeCell ref="J168:J263"/>
    <mergeCell ref="K168:K263"/>
    <mergeCell ref="L168:X263"/>
    <mergeCell ref="H216:H231"/>
    <mergeCell ref="H248:H263"/>
    <mergeCell ref="H232:H247"/>
    <mergeCell ref="C168:C263"/>
    <mergeCell ref="D168:D215"/>
    <mergeCell ref="D216:D263"/>
    <mergeCell ref="J157:J158"/>
    <mergeCell ref="K157:K158"/>
    <mergeCell ref="L157:X158"/>
    <mergeCell ref="B157:B158"/>
    <mergeCell ref="C157:C158"/>
    <mergeCell ref="L57:X57"/>
    <mergeCell ref="H74:H89"/>
    <mergeCell ref="H90:H105"/>
    <mergeCell ref="L154:X154"/>
    <mergeCell ref="L155:X156"/>
    <mergeCell ref="K155:K156"/>
    <mergeCell ref="J155:J156"/>
    <mergeCell ref="H138:H153"/>
    <mergeCell ref="B58:B153"/>
    <mergeCell ref="C58:C153"/>
    <mergeCell ref="D58:D105"/>
    <mergeCell ref="D106:D153"/>
    <mergeCell ref="E58:E153"/>
    <mergeCell ref="G58:G153"/>
    <mergeCell ref="H106:H121"/>
    <mergeCell ref="H122:H137"/>
    <mergeCell ref="E157:E158"/>
    <mergeCell ref="B159:B166"/>
    <mergeCell ref="B168:B263"/>
    <mergeCell ref="C159:C166"/>
    <mergeCell ref="D161:D162"/>
    <mergeCell ref="D163:D164"/>
    <mergeCell ref="D165:D166"/>
    <mergeCell ref="B13:B14"/>
    <mergeCell ref="C25:H25"/>
    <mergeCell ref="A26:A30"/>
    <mergeCell ref="C26:H26"/>
    <mergeCell ref="C27:H27"/>
    <mergeCell ref="C28:H28"/>
    <mergeCell ref="C29:H29"/>
    <mergeCell ref="C30:H30"/>
    <mergeCell ref="E159:E166"/>
    <mergeCell ref="A31:A40"/>
    <mergeCell ref="C31:H31"/>
    <mergeCell ref="C32:H32"/>
    <mergeCell ref="C33:H33"/>
    <mergeCell ref="C34:H34"/>
    <mergeCell ref="C35:H35"/>
    <mergeCell ref="C36:H36"/>
    <mergeCell ref="C37:H37"/>
    <mergeCell ref="C38:H38"/>
    <mergeCell ref="C39:H39"/>
    <mergeCell ref="C40:H40"/>
    <mergeCell ref="C44:C45"/>
    <mergeCell ref="B44:B45"/>
    <mergeCell ref="B46:B47"/>
    <mergeCell ref="C46:C47"/>
    <mergeCell ref="E44:I44"/>
    <mergeCell ref="E45:I45"/>
    <mergeCell ref="E46:I46"/>
    <mergeCell ref="E47:I47"/>
    <mergeCell ref="E48:I48"/>
    <mergeCell ref="E50:I50"/>
    <mergeCell ref="B56:X56"/>
    <mergeCell ref="J58:J153"/>
    <mergeCell ref="K58:K153"/>
    <mergeCell ref="L58:X153"/>
    <mergeCell ref="E155:E156"/>
    <mergeCell ref="B155:B156"/>
    <mergeCell ref="E49:I49"/>
    <mergeCell ref="E51:I51"/>
    <mergeCell ref="H58:H73"/>
    <mergeCell ref="C155:C156"/>
    <mergeCell ref="B48:B49"/>
    <mergeCell ref="C48:C49"/>
    <mergeCell ref="B50:B51"/>
    <mergeCell ref="C50:C51"/>
    <mergeCell ref="C281:C296"/>
    <mergeCell ref="B267:B268"/>
    <mergeCell ref="C267:C268"/>
    <mergeCell ref="L280:X280"/>
    <mergeCell ref="L269:X276"/>
    <mergeCell ref="E269:E276"/>
    <mergeCell ref="J269:J276"/>
    <mergeCell ref="K269:K276"/>
    <mergeCell ref="B269:B276"/>
    <mergeCell ref="C269:C276"/>
    <mergeCell ref="D271:D272"/>
    <mergeCell ref="D273:D274"/>
    <mergeCell ref="D275:D276"/>
    <mergeCell ref="J267:J268"/>
    <mergeCell ref="K267:K268"/>
    <mergeCell ref="L267:X268"/>
    <mergeCell ref="L277:X277"/>
    <mergeCell ref="B281:B296"/>
    <mergeCell ref="J281:J296"/>
    <mergeCell ref="K281:K296"/>
    <mergeCell ref="L281:X296"/>
    <mergeCell ref="L278:X278"/>
    <mergeCell ref="L279:X279"/>
  </mergeCells>
  <conditionalFormatting sqref="E154:I155 F156:I156 E277:I277 E279:I279 I159:I166 E167:I167 C264:D265 D266 C267:D267 G264:I268 D268">
    <cfRule type="cellIs" dxfId="1683" priority="80" operator="notEqual">
      <formula>""</formula>
    </cfRule>
  </conditionalFormatting>
  <conditionalFormatting sqref="E157:I157 F158:I158">
    <cfRule type="cellIs" dxfId="1682" priority="78" operator="notEqual">
      <formula>""</formula>
    </cfRule>
  </conditionalFormatting>
  <conditionalFormatting sqref="G281:I296">
    <cfRule type="cellIs" dxfId="1681" priority="77" operator="notEqual">
      <formula>""</formula>
    </cfRule>
  </conditionalFormatting>
  <conditionalFormatting sqref="E278:I278">
    <cfRule type="cellIs" dxfId="1680" priority="76" operator="notEqual">
      <formula>""</formula>
    </cfRule>
  </conditionalFormatting>
  <conditionalFormatting sqref="E280:I280">
    <cfRule type="cellIs" dxfId="1679" priority="75" operator="notEqual">
      <formula>""</formula>
    </cfRule>
  </conditionalFormatting>
  <conditionalFormatting sqref="I269:I270 I274 I272 I276">
    <cfRule type="cellIs" dxfId="1678" priority="74" operator="notEqual">
      <formula>""</formula>
    </cfRule>
  </conditionalFormatting>
  <conditionalFormatting sqref="I275">
    <cfRule type="cellIs" dxfId="1677" priority="71" operator="notEqual">
      <formula>""</formula>
    </cfRule>
  </conditionalFormatting>
  <conditionalFormatting sqref="C154:D155 D156">
    <cfRule type="cellIs" dxfId="1676" priority="70" operator="notEqual">
      <formula>""</formula>
    </cfRule>
  </conditionalFormatting>
  <conditionalFormatting sqref="I271">
    <cfRule type="cellIs" dxfId="1675" priority="73" operator="notEqual">
      <formula>""</formula>
    </cfRule>
  </conditionalFormatting>
  <conditionalFormatting sqref="I273">
    <cfRule type="cellIs" dxfId="1674" priority="72" operator="notEqual">
      <formula>""</formula>
    </cfRule>
  </conditionalFormatting>
  <conditionalFormatting sqref="C269:D269 D273 D270:D271 D275">
    <cfRule type="cellIs" dxfId="1673" priority="62" operator="notEqual">
      <formula>""</formula>
    </cfRule>
  </conditionalFormatting>
  <conditionalFormatting sqref="E269:F269 F270:F272">
    <cfRule type="cellIs" dxfId="1672" priority="61" operator="notEqual">
      <formula>""</formula>
    </cfRule>
  </conditionalFormatting>
  <conditionalFormatting sqref="C157:D157 D158">
    <cfRule type="cellIs" dxfId="1671" priority="69" operator="notEqual">
      <formula>""</formula>
    </cfRule>
  </conditionalFormatting>
  <conditionalFormatting sqref="C159:D159 D163 D160:D161 D165 C167:D167">
    <cfRule type="cellIs" dxfId="1670" priority="68" operator="notEqual">
      <formula>""</formula>
    </cfRule>
  </conditionalFormatting>
  <conditionalFormatting sqref="G159:H166">
    <cfRule type="cellIs" dxfId="1669" priority="64" operator="notEqual">
      <formula>""</formula>
    </cfRule>
  </conditionalFormatting>
  <conditionalFormatting sqref="E159:F159 F160:F162">
    <cfRule type="cellIs" dxfId="1668" priority="67" operator="notEqual">
      <formula>""</formula>
    </cfRule>
  </conditionalFormatting>
  <conditionalFormatting sqref="F163:F164">
    <cfRule type="cellIs" dxfId="1667" priority="66" operator="notEqual">
      <formula>""</formula>
    </cfRule>
  </conditionalFormatting>
  <conditionalFormatting sqref="F165:F166">
    <cfRule type="cellIs" dxfId="1666" priority="65" operator="notEqual">
      <formula>""</formula>
    </cfRule>
  </conditionalFormatting>
  <conditionalFormatting sqref="E264:F268">
    <cfRule type="cellIs" dxfId="1665" priority="63" operator="notEqual">
      <formula>""</formula>
    </cfRule>
  </conditionalFormatting>
  <conditionalFormatting sqref="F273:F274">
    <cfRule type="cellIs" dxfId="1664" priority="60" operator="notEqual">
      <formula>""</formula>
    </cfRule>
  </conditionalFormatting>
  <conditionalFormatting sqref="F275:F276">
    <cfRule type="cellIs" dxfId="1663" priority="59" operator="notEqual">
      <formula>""</formula>
    </cfRule>
  </conditionalFormatting>
  <conditionalFormatting sqref="G269:H276">
    <cfRule type="cellIs" dxfId="1662" priority="58" operator="notEqual">
      <formula>""</formula>
    </cfRule>
  </conditionalFormatting>
  <conditionalFormatting sqref="C277:D280">
    <cfRule type="cellIs" dxfId="1661" priority="57" operator="notEqual">
      <formula>""</formula>
    </cfRule>
  </conditionalFormatting>
  <conditionalFormatting sqref="C281:D281 D282:D296">
    <cfRule type="cellIs" dxfId="1660" priority="56" operator="notEqual">
      <formula>""</formula>
    </cfRule>
  </conditionalFormatting>
  <conditionalFormatting sqref="E281:F296">
    <cfRule type="cellIs" dxfId="1659" priority="55" operator="notEqual">
      <formula>""</formula>
    </cfRule>
  </conditionalFormatting>
  <conditionalFormatting sqref="F58:G58 F59:F73 F89 F105">
    <cfRule type="cellIs" dxfId="1658" priority="33" operator="notEqual">
      <formula>""</formula>
    </cfRule>
  </conditionalFormatting>
  <conditionalFormatting sqref="E58 I106:I121">
    <cfRule type="cellIs" dxfId="1657" priority="34" operator="notEqual">
      <formula>""</formula>
    </cfRule>
  </conditionalFormatting>
  <conditionalFormatting sqref="F106:F120">
    <cfRule type="cellIs" dxfId="1656" priority="32" operator="notEqual">
      <formula>""</formula>
    </cfRule>
  </conditionalFormatting>
  <conditionalFormatting sqref="F74:F88">
    <cfRule type="cellIs" dxfId="1655" priority="31" operator="notEqual">
      <formula>""</formula>
    </cfRule>
  </conditionalFormatting>
  <conditionalFormatting sqref="F90:F104">
    <cfRule type="cellIs" dxfId="1654" priority="30" operator="notEqual">
      <formula>""</formula>
    </cfRule>
  </conditionalFormatting>
  <conditionalFormatting sqref="F121">
    <cfRule type="cellIs" dxfId="1653" priority="29" operator="notEqual">
      <formula>""</formula>
    </cfRule>
  </conditionalFormatting>
  <conditionalFormatting sqref="I201:I215 H200:I200">
    <cfRule type="cellIs" dxfId="1652" priority="6" operator="notEqual">
      <formula>""</formula>
    </cfRule>
  </conditionalFormatting>
  <conditionalFormatting sqref="F263">
    <cfRule type="cellIs" dxfId="1651" priority="7" operator="notEqual">
      <formula>""</formula>
    </cfRule>
  </conditionalFormatting>
  <conditionalFormatting sqref="F248:F262">
    <cfRule type="cellIs" dxfId="1650" priority="8" operator="notEqual">
      <formula>""</formula>
    </cfRule>
  </conditionalFormatting>
  <conditionalFormatting sqref="F232:F246">
    <cfRule type="cellIs" dxfId="1649" priority="10" operator="notEqual">
      <formula>""</formula>
    </cfRule>
  </conditionalFormatting>
  <conditionalFormatting sqref="F247">
    <cfRule type="cellIs" dxfId="1648" priority="9" operator="notEqual">
      <formula>""</formula>
    </cfRule>
  </conditionalFormatting>
  <conditionalFormatting sqref="H184:I184 I185:I199">
    <cfRule type="cellIs" dxfId="1647" priority="5" operator="notEqual">
      <formula>""</formula>
    </cfRule>
  </conditionalFormatting>
  <conditionalFormatting sqref="I248:I263">
    <cfRule type="cellIs" dxfId="1646" priority="4" operator="notEqual">
      <formula>""</formula>
    </cfRule>
  </conditionalFormatting>
  <conditionalFormatting sqref="H248">
    <cfRule type="cellIs" dxfId="1645" priority="3" operator="notEqual">
      <formula>""</formula>
    </cfRule>
  </conditionalFormatting>
  <conditionalFormatting sqref="I232:I247">
    <cfRule type="cellIs" dxfId="1644" priority="2" operator="notEqual">
      <formula>""</formula>
    </cfRule>
  </conditionalFormatting>
  <conditionalFormatting sqref="H232">
    <cfRule type="cellIs" dxfId="1643" priority="1" operator="notEqual">
      <formula>""</formula>
    </cfRule>
  </conditionalFormatting>
  <conditionalFormatting sqref="F122:F136">
    <cfRule type="cellIs" dxfId="1642" priority="28" operator="notEqual">
      <formula>""</formula>
    </cfRule>
  </conditionalFormatting>
  <conditionalFormatting sqref="F137">
    <cfRule type="cellIs" dxfId="1641" priority="27" operator="notEqual">
      <formula>""</formula>
    </cfRule>
  </conditionalFormatting>
  <conditionalFormatting sqref="F138:F152">
    <cfRule type="cellIs" dxfId="1640" priority="26" operator="notEqual">
      <formula>""</formula>
    </cfRule>
  </conditionalFormatting>
  <conditionalFormatting sqref="F153">
    <cfRule type="cellIs" dxfId="1639" priority="25" operator="notEqual">
      <formula>""</formula>
    </cfRule>
  </conditionalFormatting>
  <conditionalFormatting sqref="I59:I73 H58:I58">
    <cfRule type="cellIs" dxfId="1638" priority="24" operator="notEqual">
      <formula>""</formula>
    </cfRule>
  </conditionalFormatting>
  <conditionalFormatting sqref="I91:I105 H90:I90">
    <cfRule type="cellIs" dxfId="1637" priority="23" operator="notEqual">
      <formula>""</formula>
    </cfRule>
  </conditionalFormatting>
  <conditionalFormatting sqref="H74:I74 I75:I89">
    <cfRule type="cellIs" dxfId="1636" priority="22" operator="notEqual">
      <formula>""</formula>
    </cfRule>
  </conditionalFormatting>
  <conditionalFormatting sqref="I138:I153">
    <cfRule type="cellIs" dxfId="1635" priority="21" operator="notEqual">
      <formula>""</formula>
    </cfRule>
  </conditionalFormatting>
  <conditionalFormatting sqref="I122:I137">
    <cfRule type="cellIs" dxfId="1634" priority="20" operator="notEqual">
      <formula>""</formula>
    </cfRule>
  </conditionalFormatting>
  <conditionalFormatting sqref="H106">
    <cfRule type="cellIs" dxfId="1633" priority="19" operator="notEqual">
      <formula>""</formula>
    </cfRule>
  </conditionalFormatting>
  <conditionalFormatting sqref="H138">
    <cfRule type="cellIs" dxfId="1632" priority="18" operator="notEqual">
      <formula>""</formula>
    </cfRule>
  </conditionalFormatting>
  <conditionalFormatting sqref="H122">
    <cfRule type="cellIs" dxfId="1631" priority="17" operator="notEqual">
      <formula>""</formula>
    </cfRule>
  </conditionalFormatting>
  <conditionalFormatting sqref="E168:I168 I169:I183 F169:F183 F199 F215 I216:I231">
    <cfRule type="cellIs" dxfId="1630" priority="16" operator="notEqual">
      <formula>""</formula>
    </cfRule>
  </conditionalFormatting>
  <conditionalFormatting sqref="F216:F230">
    <cfRule type="cellIs" dxfId="1629" priority="15" operator="notEqual">
      <formula>""</formula>
    </cfRule>
  </conditionalFormatting>
  <conditionalFormatting sqref="H216">
    <cfRule type="cellIs" dxfId="1628" priority="14" operator="notEqual">
      <formula>""</formula>
    </cfRule>
  </conditionalFormatting>
  <conditionalFormatting sqref="F184:F198">
    <cfRule type="cellIs" dxfId="1627" priority="13" operator="notEqual">
      <formula>""</formula>
    </cfRule>
  </conditionalFormatting>
  <conditionalFormatting sqref="F200:F214">
    <cfRule type="cellIs" dxfId="1626" priority="12" operator="notEqual">
      <formula>""</formula>
    </cfRule>
  </conditionalFormatting>
  <conditionalFormatting sqref="F231">
    <cfRule type="cellIs" dxfId="1625" priority="1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8"/>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8.5546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MID(CELL("Filename",I7),SEARCH("]",CELL("Filename",I7),1)+1,100)</f>
        <v>Sing-Pack and Split Sys Uni AC</v>
      </c>
    </row>
    <row r="2" spans="2:11" x14ac:dyDescent="0.3">
      <c r="B2" s="18" t="s">
        <v>191</v>
      </c>
      <c r="C2" s="49" t="s">
        <v>1099</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15</v>
      </c>
      <c r="G6" s="26"/>
      <c r="H6" s="26"/>
      <c r="I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5" t="s">
        <v>232</v>
      </c>
      <c r="E12" s="25" t="s">
        <v>239</v>
      </c>
      <c r="F12" s="25" t="s">
        <v>201</v>
      </c>
      <c r="G12" s="25" t="s">
        <v>202</v>
      </c>
      <c r="I12" s="284" t="s">
        <v>194</v>
      </c>
      <c r="J12" s="284" t="s">
        <v>195</v>
      </c>
      <c r="K12" s="25" t="s">
        <v>203</v>
      </c>
    </row>
    <row r="13" spans="2:11" x14ac:dyDescent="0.3">
      <c r="B13" s="333" t="s">
        <v>1100</v>
      </c>
      <c r="C13" s="333" t="s">
        <v>1007</v>
      </c>
      <c r="D13" s="333" t="s">
        <v>1101</v>
      </c>
      <c r="E13" s="257" t="s">
        <v>1102</v>
      </c>
      <c r="F13" s="38" t="s">
        <v>1103</v>
      </c>
      <c r="G13" s="222"/>
      <c r="I13" s="222"/>
      <c r="J13" s="222"/>
      <c r="K13" s="5"/>
    </row>
    <row r="14" spans="2:11" ht="26.4" x14ac:dyDescent="0.3">
      <c r="B14" s="333"/>
      <c r="C14" s="333"/>
      <c r="D14" s="333"/>
      <c r="E14" s="257" t="s">
        <v>1104</v>
      </c>
      <c r="F14" s="38" t="s">
        <v>1103</v>
      </c>
      <c r="G14" s="222"/>
      <c r="H14" s="4"/>
      <c r="I14" s="46"/>
    </row>
    <row r="15" spans="2:11" ht="26.4" x14ac:dyDescent="0.3">
      <c r="B15" s="333"/>
      <c r="C15" s="333"/>
      <c r="D15" s="333"/>
      <c r="E15" s="257" t="s">
        <v>1105</v>
      </c>
      <c r="F15" s="51" t="s">
        <v>1106</v>
      </c>
      <c r="G15" s="222"/>
      <c r="H15" s="4"/>
      <c r="I15" s="46"/>
    </row>
    <row r="16" spans="2:11" x14ac:dyDescent="0.3">
      <c r="B16" s="333"/>
      <c r="C16" s="333" t="s">
        <v>1009</v>
      </c>
      <c r="D16" s="333"/>
      <c r="E16" s="257" t="s">
        <v>1102</v>
      </c>
      <c r="F16" s="32" t="s">
        <v>1107</v>
      </c>
      <c r="G16" s="222"/>
      <c r="H16" s="4"/>
      <c r="I16" s="46"/>
    </row>
    <row r="17" spans="1:17" ht="26.4" x14ac:dyDescent="0.3">
      <c r="B17" s="333"/>
      <c r="C17" s="333"/>
      <c r="D17" s="333"/>
      <c r="E17" s="257" t="s">
        <v>1104</v>
      </c>
      <c r="F17" s="32" t="s">
        <v>1107</v>
      </c>
      <c r="G17" s="222"/>
      <c r="H17" s="4"/>
      <c r="I17" s="46"/>
    </row>
    <row r="18" spans="1:17" ht="26.4" x14ac:dyDescent="0.3">
      <c r="B18" s="333"/>
      <c r="C18" s="333"/>
      <c r="D18" s="333"/>
      <c r="E18" s="257" t="s">
        <v>1105</v>
      </c>
      <c r="F18" s="32" t="s">
        <v>1108</v>
      </c>
      <c r="G18" s="222"/>
      <c r="H18" s="4"/>
      <c r="I18" s="46"/>
    </row>
    <row r="19" spans="1:17" x14ac:dyDescent="0.3">
      <c r="B19" s="4"/>
      <c r="C19" s="4"/>
      <c r="D19" s="4"/>
      <c r="E19" s="4"/>
      <c r="G19" s="4"/>
      <c r="H19" s="4"/>
      <c r="I19" s="46"/>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303" t="s">
        <v>209</v>
      </c>
      <c r="D28" s="304"/>
      <c r="E28" s="304"/>
      <c r="F28" s="304"/>
      <c r="G28" s="304"/>
      <c r="H28" s="305"/>
    </row>
    <row r="29" spans="1:17" ht="15" customHeight="1" x14ac:dyDescent="0.3">
      <c r="A29" s="300" t="s">
        <v>210</v>
      </c>
      <c r="B29" s="30" t="s">
        <v>211</v>
      </c>
      <c r="C29" s="344" t="s">
        <v>1109</v>
      </c>
      <c r="D29" s="345"/>
      <c r="E29" s="345"/>
      <c r="F29" s="345"/>
      <c r="G29" s="345"/>
      <c r="H29" s="346"/>
      <c r="P29" s="31"/>
      <c r="Q29" s="31"/>
    </row>
    <row r="30" spans="1:17" x14ac:dyDescent="0.3">
      <c r="A30" s="301"/>
      <c r="B30" s="30" t="s">
        <v>212</v>
      </c>
      <c r="C30" s="344" t="s">
        <v>1110</v>
      </c>
      <c r="D30" s="345"/>
      <c r="E30" s="345"/>
      <c r="F30" s="345"/>
      <c r="G30" s="345"/>
      <c r="H30" s="346"/>
      <c r="P30" s="31"/>
      <c r="Q30" s="31"/>
    </row>
    <row r="31" spans="1:17" x14ac:dyDescent="0.3">
      <c r="A31" s="301"/>
      <c r="B31" s="30" t="s">
        <v>213</v>
      </c>
      <c r="C31" s="291"/>
      <c r="D31" s="292"/>
      <c r="E31" s="292"/>
      <c r="F31" s="292"/>
      <c r="G31" s="292"/>
      <c r="H31" s="293"/>
      <c r="P31" s="31"/>
      <c r="Q31" s="31"/>
    </row>
    <row r="32" spans="1:17" x14ac:dyDescent="0.3">
      <c r="A32" s="301"/>
      <c r="B32" s="30" t="s">
        <v>214</v>
      </c>
      <c r="C32" s="291"/>
      <c r="D32" s="292"/>
      <c r="E32" s="292"/>
      <c r="F32" s="292"/>
      <c r="G32" s="292"/>
      <c r="H32" s="293"/>
      <c r="P32" s="1"/>
      <c r="Q32" s="1"/>
    </row>
    <row r="33" spans="1:17" x14ac:dyDescent="0.3">
      <c r="A33" s="302"/>
      <c r="B33" s="30" t="s">
        <v>215</v>
      </c>
      <c r="C33" s="291"/>
      <c r="D33" s="292"/>
      <c r="E33" s="292"/>
      <c r="F33" s="292"/>
      <c r="G33" s="292"/>
      <c r="H33" s="293"/>
      <c r="P33" s="31"/>
      <c r="Q33" s="31"/>
    </row>
    <row r="34" spans="1:17" ht="15" customHeight="1" x14ac:dyDescent="0.3">
      <c r="A34" s="300" t="s">
        <v>216</v>
      </c>
      <c r="B34" s="30" t="s">
        <v>217</v>
      </c>
      <c r="C34" s="291"/>
      <c r="D34" s="292"/>
      <c r="E34" s="292"/>
      <c r="F34" s="292"/>
      <c r="G34" s="292"/>
      <c r="H34" s="293"/>
      <c r="P34" s="31"/>
      <c r="Q34" s="31"/>
    </row>
    <row r="35" spans="1:17" x14ac:dyDescent="0.3">
      <c r="A35" s="301"/>
      <c r="B35" s="30" t="s">
        <v>218</v>
      </c>
      <c r="C35" s="291"/>
      <c r="D35" s="292"/>
      <c r="E35" s="292"/>
      <c r="F35" s="292"/>
      <c r="G35" s="292"/>
      <c r="H35" s="293"/>
      <c r="P35" s="31"/>
      <c r="Q35" s="31"/>
    </row>
    <row r="36" spans="1:17" x14ac:dyDescent="0.3">
      <c r="A36" s="301"/>
      <c r="B36" s="30" t="s">
        <v>219</v>
      </c>
      <c r="C36" s="291"/>
      <c r="D36" s="292"/>
      <c r="E36" s="292"/>
      <c r="F36" s="292"/>
      <c r="G36" s="292"/>
      <c r="H36" s="293"/>
      <c r="P36" s="31"/>
      <c r="Q36" s="31"/>
    </row>
    <row r="37" spans="1:17" x14ac:dyDescent="0.3">
      <c r="A37" s="301"/>
      <c r="B37" s="30" t="s">
        <v>220</v>
      </c>
      <c r="C37" s="291"/>
      <c r="D37" s="292"/>
      <c r="E37" s="292"/>
      <c r="F37" s="292"/>
      <c r="G37" s="292"/>
      <c r="H37" s="293"/>
      <c r="P37" s="31"/>
      <c r="Q37" s="31"/>
    </row>
    <row r="38" spans="1:17" x14ac:dyDescent="0.3">
      <c r="A38" s="301"/>
      <c r="B38" s="30" t="s">
        <v>221</v>
      </c>
      <c r="C38" s="291"/>
      <c r="D38" s="292"/>
      <c r="E38" s="292"/>
      <c r="F38" s="292"/>
      <c r="G38" s="292"/>
      <c r="H38" s="293"/>
      <c r="P38" s="31"/>
      <c r="Q38" s="31"/>
    </row>
    <row r="39" spans="1:17" x14ac:dyDescent="0.3">
      <c r="A39" s="301"/>
      <c r="B39" s="30" t="s">
        <v>222</v>
      </c>
      <c r="C39" s="291"/>
      <c r="D39" s="292"/>
      <c r="E39" s="292"/>
      <c r="F39" s="292"/>
      <c r="G39" s="292"/>
      <c r="H39" s="293"/>
      <c r="P39" s="31"/>
      <c r="Q39" s="31"/>
    </row>
    <row r="40" spans="1:17" x14ac:dyDescent="0.3">
      <c r="A40" s="301"/>
      <c r="B40" s="30" t="s">
        <v>223</v>
      </c>
      <c r="C40" s="291"/>
      <c r="D40" s="292"/>
      <c r="E40" s="292"/>
      <c r="F40" s="292"/>
      <c r="G40" s="292"/>
      <c r="H40" s="293"/>
      <c r="P40" s="31"/>
      <c r="Q40" s="31"/>
    </row>
    <row r="41" spans="1:17" x14ac:dyDescent="0.3">
      <c r="A41" s="301"/>
      <c r="B41" s="30" t="s">
        <v>224</v>
      </c>
      <c r="C41" s="291"/>
      <c r="D41" s="292"/>
      <c r="E41" s="292"/>
      <c r="F41" s="292"/>
      <c r="G41" s="292"/>
      <c r="H41" s="293"/>
    </row>
    <row r="42" spans="1:17" x14ac:dyDescent="0.3">
      <c r="A42" s="301"/>
      <c r="B42" s="30" t="s">
        <v>225</v>
      </c>
      <c r="C42" s="291"/>
      <c r="D42" s="292"/>
      <c r="E42" s="292"/>
      <c r="F42" s="292"/>
      <c r="G42" s="292"/>
      <c r="H42" s="293"/>
    </row>
    <row r="43" spans="1:17" x14ac:dyDescent="0.3">
      <c r="A43" s="302"/>
      <c r="B43" s="30" t="s">
        <v>226</v>
      </c>
      <c r="C43" s="291"/>
      <c r="D43" s="292"/>
      <c r="E43" s="292"/>
      <c r="F43" s="292"/>
      <c r="G43" s="292"/>
      <c r="H43" s="293"/>
    </row>
    <row r="44" spans="1:17" x14ac:dyDescent="0.3">
      <c r="L44" s="31"/>
      <c r="M44" s="31"/>
    </row>
    <row r="45" spans="1:17" x14ac:dyDescent="0.3">
      <c r="B45" s="24" t="s">
        <v>227</v>
      </c>
      <c r="L45" s="31"/>
      <c r="M45" s="31"/>
    </row>
    <row r="46" spans="1:17" ht="26.4" x14ac:dyDescent="0.3">
      <c r="B46" s="29" t="s">
        <v>228</v>
      </c>
      <c r="C46" s="284" t="s">
        <v>194</v>
      </c>
      <c r="D46" s="284" t="s">
        <v>195</v>
      </c>
      <c r="E46" s="284" t="s">
        <v>229</v>
      </c>
      <c r="F46" s="284"/>
      <c r="G46" s="284"/>
      <c r="H46" s="284"/>
      <c r="I46" s="284"/>
      <c r="L46" s="31"/>
      <c r="M46" s="31"/>
    </row>
    <row r="47" spans="1:17" ht="15" customHeight="1" x14ac:dyDescent="0.3">
      <c r="B47" s="32"/>
      <c r="C47" s="26"/>
      <c r="D47" s="26"/>
      <c r="E47" s="243"/>
      <c r="F47" s="247"/>
      <c r="G47" s="247"/>
      <c r="H47" s="247"/>
      <c r="I47" s="248"/>
      <c r="L47" s="1"/>
      <c r="M47" s="1"/>
    </row>
    <row r="48" spans="1:17" x14ac:dyDescent="0.3">
      <c r="L48" s="31"/>
      <c r="M48" s="31"/>
    </row>
    <row r="51" spans="2:24" x14ac:dyDescent="0.3">
      <c r="L51" s="31"/>
      <c r="M51" s="31"/>
    </row>
    <row r="52" spans="2:24" x14ac:dyDescent="0.3">
      <c r="L52" s="1"/>
      <c r="M52" s="1"/>
    </row>
    <row r="53" spans="2:24" x14ac:dyDescent="0.3">
      <c r="L53" s="31"/>
      <c r="M53" s="31"/>
    </row>
    <row r="54" spans="2:24" x14ac:dyDescent="0.3">
      <c r="L54" s="31"/>
      <c r="M54" s="31"/>
    </row>
    <row r="56" spans="2:24" x14ac:dyDescent="0.3">
      <c r="B56" s="294" t="s">
        <v>230</v>
      </c>
      <c r="C56" s="295"/>
      <c r="D56" s="295"/>
      <c r="E56" s="295"/>
      <c r="F56" s="295"/>
      <c r="G56" s="295"/>
      <c r="H56" s="295"/>
      <c r="I56" s="295"/>
      <c r="J56" s="295"/>
      <c r="K56" s="295"/>
      <c r="L56" s="295"/>
      <c r="M56" s="295"/>
      <c r="N56" s="295"/>
      <c r="O56" s="295"/>
      <c r="P56" s="295"/>
      <c r="Q56" s="295"/>
      <c r="R56" s="295"/>
      <c r="S56" s="295"/>
      <c r="T56" s="295"/>
      <c r="U56" s="295"/>
      <c r="V56" s="295"/>
      <c r="W56" s="295"/>
      <c r="X56" s="296"/>
    </row>
    <row r="57" spans="2:24" ht="33" customHeight="1" x14ac:dyDescent="0.3">
      <c r="B57" s="228" t="s">
        <v>231</v>
      </c>
      <c r="C57" s="17" t="s">
        <v>200</v>
      </c>
      <c r="D57" s="17" t="s">
        <v>195</v>
      </c>
      <c r="E57" s="17" t="s">
        <v>232</v>
      </c>
      <c r="F57" s="17" t="s">
        <v>233</v>
      </c>
      <c r="G57" s="17" t="s">
        <v>773</v>
      </c>
      <c r="H57" s="17" t="s">
        <v>947</v>
      </c>
      <c r="I57" s="17" t="s">
        <v>234</v>
      </c>
      <c r="J57" s="17" t="s">
        <v>235</v>
      </c>
      <c r="K57" s="228" t="s">
        <v>236</v>
      </c>
      <c r="L57" s="297" t="s">
        <v>237</v>
      </c>
      <c r="M57" s="298"/>
      <c r="N57" s="298"/>
      <c r="O57" s="298"/>
      <c r="P57" s="298"/>
      <c r="Q57" s="298"/>
      <c r="R57" s="298"/>
      <c r="S57" s="298"/>
      <c r="T57" s="298"/>
      <c r="U57" s="298"/>
      <c r="V57" s="298"/>
      <c r="W57" s="298"/>
      <c r="X57" s="299"/>
    </row>
    <row r="58" spans="2:24" ht="15" customHeight="1" x14ac:dyDescent="0.3">
      <c r="B58" s="256" t="s">
        <v>1022</v>
      </c>
      <c r="C58" s="242"/>
      <c r="D58" s="242"/>
      <c r="E58" s="242"/>
      <c r="F58" s="242"/>
      <c r="G58" s="242"/>
      <c r="H58" s="242"/>
      <c r="I58" s="242"/>
      <c r="J58" s="221" t="s">
        <v>264</v>
      </c>
      <c r="K58" s="221"/>
      <c r="L58" s="288" t="s">
        <v>1111</v>
      </c>
      <c r="M58" s="289"/>
      <c r="N58" s="289"/>
      <c r="O58" s="289"/>
      <c r="P58" s="289"/>
      <c r="Q58" s="289"/>
      <c r="R58" s="289"/>
      <c r="S58" s="289"/>
      <c r="T58" s="289"/>
      <c r="U58" s="289"/>
      <c r="V58" s="289"/>
      <c r="W58" s="289"/>
      <c r="X58" s="290"/>
    </row>
    <row r="59" spans="2:24" ht="15" customHeight="1" x14ac:dyDescent="0.3">
      <c r="B59" s="306" t="s">
        <v>1112</v>
      </c>
      <c r="C59" s="312" t="s">
        <v>1015</v>
      </c>
      <c r="D59" s="242" t="s">
        <v>1113</v>
      </c>
      <c r="E59" s="242"/>
      <c r="F59" s="242"/>
      <c r="G59" s="242"/>
      <c r="H59" s="242"/>
      <c r="I59" s="242"/>
      <c r="J59" s="309" t="s">
        <v>256</v>
      </c>
      <c r="K59" s="74" t="s">
        <v>1114</v>
      </c>
      <c r="L59" s="288" t="s">
        <v>1115</v>
      </c>
      <c r="M59" s="289"/>
      <c r="N59" s="289"/>
      <c r="O59" s="289"/>
      <c r="P59" s="289"/>
      <c r="Q59" s="289"/>
      <c r="R59" s="289"/>
      <c r="S59" s="289"/>
      <c r="T59" s="289"/>
      <c r="U59" s="289"/>
      <c r="V59" s="289"/>
      <c r="W59" s="289"/>
      <c r="X59" s="290"/>
    </row>
    <row r="60" spans="2:24" ht="15" customHeight="1" x14ac:dyDescent="0.3">
      <c r="B60" s="308"/>
      <c r="C60" s="314"/>
      <c r="D60" s="242" t="s">
        <v>1116</v>
      </c>
      <c r="E60" s="242"/>
      <c r="F60" s="242"/>
      <c r="G60" s="242"/>
      <c r="H60" s="242"/>
      <c r="I60" s="242"/>
      <c r="J60" s="311"/>
      <c r="K60" s="74" t="s">
        <v>1117</v>
      </c>
      <c r="L60" s="288" t="s">
        <v>1118</v>
      </c>
      <c r="M60" s="289"/>
      <c r="N60" s="289"/>
      <c r="O60" s="289"/>
      <c r="P60" s="289"/>
      <c r="Q60" s="289"/>
      <c r="R60" s="289"/>
      <c r="S60" s="289"/>
      <c r="T60" s="289"/>
      <c r="U60" s="289"/>
      <c r="V60" s="289"/>
      <c r="W60" s="289"/>
      <c r="X60" s="290"/>
    </row>
    <row r="61" spans="2:24" ht="15" customHeight="1" x14ac:dyDescent="0.3">
      <c r="B61" s="306" t="s">
        <v>1119</v>
      </c>
      <c r="C61" s="312" t="s">
        <v>1015</v>
      </c>
      <c r="D61" s="242" t="s">
        <v>1113</v>
      </c>
      <c r="E61" s="242"/>
      <c r="F61" s="242"/>
      <c r="G61" s="242"/>
      <c r="H61" s="242"/>
      <c r="I61" s="272"/>
      <c r="J61" s="309" t="s">
        <v>264</v>
      </c>
      <c r="K61" s="74" t="s">
        <v>1114</v>
      </c>
      <c r="L61" s="288" t="s">
        <v>1120</v>
      </c>
      <c r="M61" s="289"/>
      <c r="N61" s="289"/>
      <c r="O61" s="289"/>
      <c r="P61" s="289"/>
      <c r="Q61" s="289"/>
      <c r="R61" s="289"/>
      <c r="S61" s="289"/>
      <c r="T61" s="289"/>
      <c r="U61" s="289"/>
      <c r="V61" s="289"/>
      <c r="W61" s="289"/>
      <c r="X61" s="290"/>
    </row>
    <row r="62" spans="2:24" ht="15" customHeight="1" x14ac:dyDescent="0.3">
      <c r="B62" s="308"/>
      <c r="C62" s="314"/>
      <c r="D62" s="242" t="s">
        <v>1116</v>
      </c>
      <c r="E62" s="242"/>
      <c r="F62" s="242"/>
      <c r="G62" s="242"/>
      <c r="H62" s="242"/>
      <c r="I62" s="272"/>
      <c r="J62" s="311"/>
      <c r="K62" s="74" t="s">
        <v>1117</v>
      </c>
      <c r="L62" s="288" t="s">
        <v>1121</v>
      </c>
      <c r="M62" s="289"/>
      <c r="N62" s="289"/>
      <c r="O62" s="289"/>
      <c r="P62" s="289"/>
      <c r="Q62" s="289"/>
      <c r="R62" s="289"/>
      <c r="S62" s="289"/>
      <c r="T62" s="289"/>
      <c r="U62" s="289"/>
      <c r="V62" s="289"/>
      <c r="W62" s="289"/>
      <c r="X62" s="290"/>
    </row>
    <row r="63" spans="2:24" ht="15" customHeight="1" x14ac:dyDescent="0.3">
      <c r="B63" s="306" t="s">
        <v>1020</v>
      </c>
      <c r="C63" s="309" t="s">
        <v>949</v>
      </c>
      <c r="D63" s="309" t="s">
        <v>950</v>
      </c>
      <c r="E63" s="312" t="s">
        <v>657</v>
      </c>
      <c r="F63" s="242" t="s">
        <v>749</v>
      </c>
      <c r="G63" s="312" t="s">
        <v>951</v>
      </c>
      <c r="H63" s="312" t="s">
        <v>952</v>
      </c>
      <c r="I63" s="33">
        <v>1073</v>
      </c>
      <c r="J63" s="309" t="s">
        <v>256</v>
      </c>
      <c r="K63" s="309" t="s">
        <v>265</v>
      </c>
      <c r="L63" s="322" t="s">
        <v>1021</v>
      </c>
      <c r="M63" s="323"/>
      <c r="N63" s="323"/>
      <c r="O63" s="323"/>
      <c r="P63" s="323"/>
      <c r="Q63" s="323"/>
      <c r="R63" s="323"/>
      <c r="S63" s="323"/>
      <c r="T63" s="323"/>
      <c r="U63" s="323"/>
      <c r="V63" s="323"/>
      <c r="W63" s="323"/>
      <c r="X63" s="324"/>
    </row>
    <row r="64" spans="2:24" ht="15" customHeight="1" x14ac:dyDescent="0.3">
      <c r="B64" s="307"/>
      <c r="C64" s="310"/>
      <c r="D64" s="310"/>
      <c r="E64" s="313"/>
      <c r="F64" s="242" t="s">
        <v>664</v>
      </c>
      <c r="G64" s="313"/>
      <c r="H64" s="313"/>
      <c r="I64" s="33">
        <v>320</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42" t="s">
        <v>668</v>
      </c>
      <c r="G65" s="313"/>
      <c r="H65" s="313"/>
      <c r="I65" s="34">
        <v>1449</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954</v>
      </c>
      <c r="G66" s="313"/>
      <c r="H66" s="313"/>
      <c r="I66" s="34">
        <v>1792</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72" t="s">
        <v>843</v>
      </c>
      <c r="G67" s="313"/>
      <c r="H67" s="313"/>
      <c r="I67" s="34">
        <v>1464</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848</v>
      </c>
      <c r="G68" s="313"/>
      <c r="H68" s="313"/>
      <c r="I68" s="34">
        <v>1472</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42" t="s">
        <v>955</v>
      </c>
      <c r="G69" s="313"/>
      <c r="H69" s="313"/>
      <c r="I69" s="33">
        <v>1141</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72" t="s">
        <v>956</v>
      </c>
      <c r="G70" s="313"/>
      <c r="H70" s="313"/>
      <c r="I70" s="34">
        <v>986</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72" t="s">
        <v>845</v>
      </c>
      <c r="G71" s="313"/>
      <c r="H71" s="313"/>
      <c r="I71" s="34">
        <v>1397</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72" t="s">
        <v>957</v>
      </c>
      <c r="G72" s="313"/>
      <c r="H72" s="313"/>
      <c r="I72" s="34">
        <v>846</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72" t="s">
        <v>958</v>
      </c>
      <c r="G73" s="313"/>
      <c r="H73" s="313"/>
      <c r="I73" s="34">
        <v>891</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72" t="s">
        <v>665</v>
      </c>
      <c r="G74" s="313"/>
      <c r="H74" s="313"/>
      <c r="I74" s="34">
        <v>1032</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72" t="s">
        <v>840</v>
      </c>
      <c r="G75" s="313"/>
      <c r="H75" s="313"/>
      <c r="I75" s="34">
        <v>1477</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72" t="s">
        <v>959</v>
      </c>
      <c r="G76" s="313"/>
      <c r="H76" s="313"/>
      <c r="I76" s="34">
        <v>1185</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72" t="s">
        <v>960</v>
      </c>
      <c r="G77" s="313"/>
      <c r="H77" s="313"/>
      <c r="I77" s="34">
        <v>1109</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42" t="s">
        <v>961</v>
      </c>
      <c r="G78" s="313"/>
      <c r="H78" s="314"/>
      <c r="I78" s="34">
        <v>1034</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42" t="s">
        <v>749</v>
      </c>
      <c r="G79" s="313"/>
      <c r="H79" s="312" t="s">
        <v>962</v>
      </c>
      <c r="I79" s="34">
        <v>848</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42" t="s">
        <v>664</v>
      </c>
      <c r="G80" s="313"/>
      <c r="H80" s="313"/>
      <c r="I80" s="34">
        <v>221</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42" t="s">
        <v>668</v>
      </c>
      <c r="G81" s="313"/>
      <c r="H81" s="313"/>
      <c r="I81" s="34">
        <v>996</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954</v>
      </c>
      <c r="G82" s="313"/>
      <c r="H82" s="313"/>
      <c r="I82" s="34">
        <v>1436</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72" t="s">
        <v>843</v>
      </c>
      <c r="G83" s="313"/>
      <c r="H83" s="313"/>
      <c r="I83" s="34">
        <v>1252</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848</v>
      </c>
      <c r="G84" s="313"/>
      <c r="H84" s="313"/>
      <c r="I84" s="34">
        <v>1045</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42" t="s">
        <v>955</v>
      </c>
      <c r="G85" s="313"/>
      <c r="H85" s="313"/>
      <c r="I85" s="34">
        <v>843</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72" t="s">
        <v>956</v>
      </c>
      <c r="G86" s="313"/>
      <c r="H86" s="313"/>
      <c r="I86" s="34">
        <v>667</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72" t="s">
        <v>845</v>
      </c>
      <c r="G87" s="313"/>
      <c r="H87" s="313"/>
      <c r="I87" s="34">
        <v>937</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72" t="s">
        <v>957</v>
      </c>
      <c r="G88" s="313"/>
      <c r="H88" s="313"/>
      <c r="I88" s="34">
        <v>616</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72" t="s">
        <v>958</v>
      </c>
      <c r="G89" s="313"/>
      <c r="H89" s="313"/>
      <c r="I89" s="34">
        <v>531</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72" t="s">
        <v>665</v>
      </c>
      <c r="G90" s="313"/>
      <c r="H90" s="313"/>
      <c r="I90" s="34">
        <v>539</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72" t="s">
        <v>840</v>
      </c>
      <c r="G91" s="313"/>
      <c r="H91" s="313"/>
      <c r="I91" s="34">
        <v>1128</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72" t="s">
        <v>959</v>
      </c>
      <c r="G92" s="313"/>
      <c r="H92" s="313"/>
      <c r="I92" s="34">
        <v>856</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72" t="s">
        <v>960</v>
      </c>
      <c r="G93" s="313"/>
      <c r="H93" s="313"/>
      <c r="I93" s="34">
        <v>797</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42" t="s">
        <v>961</v>
      </c>
      <c r="G94" s="313"/>
      <c r="H94" s="314"/>
      <c r="I94" s="34">
        <v>669</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42" t="s">
        <v>749</v>
      </c>
      <c r="G95" s="313"/>
      <c r="H95" s="312" t="s">
        <v>963</v>
      </c>
      <c r="I95" s="34">
        <v>928</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42" t="s">
        <v>664</v>
      </c>
      <c r="G96" s="313"/>
      <c r="H96" s="313"/>
      <c r="I96" s="34">
        <v>356</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42" t="s">
        <v>668</v>
      </c>
      <c r="G97" s="313"/>
      <c r="H97" s="313"/>
      <c r="I97" s="33">
        <v>1207</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954</v>
      </c>
      <c r="G98" s="313"/>
      <c r="H98" s="313"/>
      <c r="I98" s="34">
        <v>1662</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72" t="s">
        <v>843</v>
      </c>
      <c r="G99" s="313"/>
      <c r="H99" s="313"/>
      <c r="I99" s="34">
        <v>1460</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848</v>
      </c>
      <c r="G100" s="313"/>
      <c r="H100" s="313"/>
      <c r="I100" s="34">
        <v>1349</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42" t="s">
        <v>955</v>
      </c>
      <c r="G101" s="313"/>
      <c r="H101" s="313"/>
      <c r="I101" s="34">
        <v>1084</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0"/>
      <c r="E102" s="313"/>
      <c r="F102" s="272" t="s">
        <v>956</v>
      </c>
      <c r="G102" s="313"/>
      <c r="H102" s="313"/>
      <c r="I102" s="34">
        <v>882</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10"/>
      <c r="E103" s="313"/>
      <c r="F103" s="272" t="s">
        <v>845</v>
      </c>
      <c r="G103" s="313"/>
      <c r="H103" s="313"/>
      <c r="I103" s="34">
        <v>1249</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72" t="s">
        <v>957</v>
      </c>
      <c r="G104" s="313"/>
      <c r="H104" s="313"/>
      <c r="I104" s="34">
        <v>845</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0"/>
      <c r="E105" s="313"/>
      <c r="F105" s="272" t="s">
        <v>958</v>
      </c>
      <c r="G105" s="313"/>
      <c r="H105" s="313"/>
      <c r="I105" s="34">
        <v>780</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10"/>
      <c r="E106" s="313"/>
      <c r="F106" s="272" t="s">
        <v>665</v>
      </c>
      <c r="G106" s="313"/>
      <c r="H106" s="313"/>
      <c r="I106" s="34">
        <v>864</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72" t="s">
        <v>840</v>
      </c>
      <c r="G107" s="313"/>
      <c r="H107" s="313"/>
      <c r="I107" s="34">
        <v>1351</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72" t="s">
        <v>959</v>
      </c>
      <c r="G108" s="313"/>
      <c r="H108" s="313"/>
      <c r="I108" s="34">
        <v>1063</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72" t="s">
        <v>960</v>
      </c>
      <c r="G109" s="313"/>
      <c r="H109" s="313"/>
      <c r="I109" s="33">
        <v>1031</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1"/>
      <c r="E110" s="313"/>
      <c r="F110" s="242" t="s">
        <v>961</v>
      </c>
      <c r="G110" s="313"/>
      <c r="H110" s="314"/>
      <c r="I110" s="33">
        <v>915</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09" t="s">
        <v>292</v>
      </c>
      <c r="E111" s="313"/>
      <c r="F111" s="242" t="s">
        <v>749</v>
      </c>
      <c r="G111" s="313"/>
      <c r="H111" s="312" t="s">
        <v>952</v>
      </c>
      <c r="I111" s="34">
        <v>776</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42" t="s">
        <v>668</v>
      </c>
      <c r="G112" s="313"/>
      <c r="H112" s="313"/>
      <c r="I112" s="34">
        <v>1482</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42" t="s">
        <v>954</v>
      </c>
      <c r="G113" s="313"/>
      <c r="H113" s="313"/>
      <c r="I113" s="34">
        <v>1422</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843</v>
      </c>
      <c r="G114" s="313"/>
      <c r="H114" s="313"/>
      <c r="I114" s="34">
        <v>1204</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72" t="s">
        <v>955</v>
      </c>
      <c r="G115" s="313"/>
      <c r="H115" s="313"/>
      <c r="I115" s="34">
        <v>816</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956</v>
      </c>
      <c r="G116" s="313"/>
      <c r="H116" s="313"/>
      <c r="I116" s="34">
        <v>616</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42" t="s">
        <v>845</v>
      </c>
      <c r="G117" s="313"/>
      <c r="H117" s="313"/>
      <c r="I117" s="34">
        <v>915</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72" t="s">
        <v>957</v>
      </c>
      <c r="G118" s="313"/>
      <c r="H118" s="313"/>
      <c r="I118" s="34">
        <v>764</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72" t="s">
        <v>958</v>
      </c>
      <c r="G119" s="313"/>
      <c r="H119" s="313"/>
      <c r="I119" s="34">
        <v>749</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72" t="s">
        <v>665</v>
      </c>
      <c r="G120" s="313"/>
      <c r="H120" s="313"/>
      <c r="I120" s="34">
        <v>223</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72" t="s">
        <v>840</v>
      </c>
      <c r="G121" s="313"/>
      <c r="H121" s="313"/>
      <c r="I121" s="34" t="s">
        <v>964</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72" t="s">
        <v>959</v>
      </c>
      <c r="G122" s="313"/>
      <c r="H122" s="313"/>
      <c r="I122" s="34" t="s">
        <v>964</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72" t="s">
        <v>960</v>
      </c>
      <c r="G123" s="313"/>
      <c r="H123" s="313"/>
      <c r="I123" s="34" t="s">
        <v>964</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72" t="s">
        <v>664</v>
      </c>
      <c r="G124" s="313"/>
      <c r="H124" s="313"/>
      <c r="I124" s="34" t="s">
        <v>964</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72" t="s">
        <v>848</v>
      </c>
      <c r="G125" s="313"/>
      <c r="H125" s="313"/>
      <c r="I125" s="34" t="s">
        <v>964</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42" t="s">
        <v>961</v>
      </c>
      <c r="G126" s="313"/>
      <c r="H126" s="314"/>
      <c r="I126" s="34">
        <v>560</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42" t="s">
        <v>749</v>
      </c>
      <c r="G127" s="313"/>
      <c r="H127" s="312" t="s">
        <v>962</v>
      </c>
      <c r="I127" s="34">
        <v>464</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42" t="s">
        <v>668</v>
      </c>
      <c r="G128" s="313"/>
      <c r="H128" s="313"/>
      <c r="I128" s="34">
        <v>1073</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42" t="s">
        <v>954</v>
      </c>
      <c r="G129" s="313"/>
      <c r="H129" s="313"/>
      <c r="I129" s="34">
        <v>946</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843</v>
      </c>
      <c r="G130" s="313"/>
      <c r="H130" s="313"/>
      <c r="I130" s="34">
        <v>813</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955</v>
      </c>
      <c r="G131" s="313"/>
      <c r="H131" s="313"/>
      <c r="I131" s="34">
        <v>641</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956</v>
      </c>
      <c r="G132" s="313"/>
      <c r="H132" s="313"/>
      <c r="I132" s="34">
        <v>448</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42" t="s">
        <v>845</v>
      </c>
      <c r="G133" s="313"/>
      <c r="H133" s="313"/>
      <c r="I133" s="34">
        <v>572</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72" t="s">
        <v>957</v>
      </c>
      <c r="G134" s="313"/>
      <c r="H134" s="313"/>
      <c r="I134" s="34">
        <v>504</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72" t="s">
        <v>958</v>
      </c>
      <c r="G135" s="313"/>
      <c r="H135" s="313"/>
      <c r="I135" s="34">
        <v>486</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72" t="s">
        <v>665</v>
      </c>
      <c r="G136" s="313"/>
      <c r="H136" s="313"/>
      <c r="I136" s="34">
        <v>35</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72" t="s">
        <v>840</v>
      </c>
      <c r="G137" s="313"/>
      <c r="H137" s="313"/>
      <c r="I137" s="34" t="s">
        <v>964</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72" t="s">
        <v>959</v>
      </c>
      <c r="G138" s="313"/>
      <c r="H138" s="313"/>
      <c r="I138" s="34" t="s">
        <v>964</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72" t="s">
        <v>960</v>
      </c>
      <c r="G139" s="313"/>
      <c r="H139" s="313"/>
      <c r="I139" s="34" t="s">
        <v>964</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72" t="s">
        <v>664</v>
      </c>
      <c r="G140" s="313"/>
      <c r="H140" s="313"/>
      <c r="I140" s="34" t="s">
        <v>964</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72" t="s">
        <v>848</v>
      </c>
      <c r="G141" s="313"/>
      <c r="H141" s="313"/>
      <c r="I141" s="34" t="s">
        <v>964</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42" t="s">
        <v>961</v>
      </c>
      <c r="G142" s="313"/>
      <c r="H142" s="314"/>
      <c r="I142" s="34">
        <v>338</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42" t="s">
        <v>749</v>
      </c>
      <c r="G143" s="313"/>
      <c r="H143" s="312" t="s">
        <v>963</v>
      </c>
      <c r="I143" s="34">
        <v>645</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42" t="s">
        <v>668</v>
      </c>
      <c r="G144" s="313"/>
      <c r="H144" s="313"/>
      <c r="I144" s="34">
        <v>1328</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42" t="s">
        <v>954</v>
      </c>
      <c r="G145" s="313"/>
      <c r="H145" s="313"/>
      <c r="I145" s="34">
        <v>1356</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843</v>
      </c>
      <c r="G146" s="313"/>
      <c r="H146" s="313"/>
      <c r="I146" s="34">
        <v>1105</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955</v>
      </c>
      <c r="G147" s="313"/>
      <c r="H147" s="313"/>
      <c r="I147" s="34">
        <v>823</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956</v>
      </c>
      <c r="G148" s="313"/>
      <c r="H148" s="313"/>
      <c r="I148" s="34">
        <v>542</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42" t="s">
        <v>845</v>
      </c>
      <c r="G149" s="313"/>
      <c r="H149" s="313"/>
      <c r="I149" s="34">
        <v>825</v>
      </c>
      <c r="J149" s="310"/>
      <c r="K149" s="310"/>
      <c r="L149" s="325"/>
      <c r="M149" s="347"/>
      <c r="N149" s="347"/>
      <c r="O149" s="347"/>
      <c r="P149" s="347"/>
      <c r="Q149" s="347"/>
      <c r="R149" s="347"/>
      <c r="S149" s="347"/>
      <c r="T149" s="347"/>
      <c r="U149" s="347"/>
      <c r="V149" s="347"/>
      <c r="W149" s="347"/>
      <c r="X149" s="327"/>
    </row>
    <row r="150" spans="2:24" ht="15" customHeight="1" x14ac:dyDescent="0.3">
      <c r="B150" s="307"/>
      <c r="C150" s="310"/>
      <c r="D150" s="310"/>
      <c r="E150" s="313"/>
      <c r="F150" s="272" t="s">
        <v>957</v>
      </c>
      <c r="G150" s="313"/>
      <c r="H150" s="313"/>
      <c r="I150" s="34">
        <v>711</v>
      </c>
      <c r="J150" s="310"/>
      <c r="K150" s="310"/>
      <c r="L150" s="325"/>
      <c r="M150" s="347"/>
      <c r="N150" s="347"/>
      <c r="O150" s="347"/>
      <c r="P150" s="347"/>
      <c r="Q150" s="347"/>
      <c r="R150" s="347"/>
      <c r="S150" s="347"/>
      <c r="T150" s="347"/>
      <c r="U150" s="347"/>
      <c r="V150" s="347"/>
      <c r="W150" s="347"/>
      <c r="X150" s="327"/>
    </row>
    <row r="151" spans="2:24" ht="15" customHeight="1" x14ac:dyDescent="0.3">
      <c r="B151" s="307"/>
      <c r="C151" s="310"/>
      <c r="D151" s="310"/>
      <c r="E151" s="313"/>
      <c r="F151" s="272" t="s">
        <v>958</v>
      </c>
      <c r="G151" s="313"/>
      <c r="H151" s="313"/>
      <c r="I151" s="34">
        <v>744</v>
      </c>
      <c r="J151" s="310"/>
      <c r="K151" s="310"/>
      <c r="L151" s="325"/>
      <c r="M151" s="347"/>
      <c r="N151" s="347"/>
      <c r="O151" s="347"/>
      <c r="P151" s="347"/>
      <c r="Q151" s="347"/>
      <c r="R151" s="347"/>
      <c r="S151" s="347"/>
      <c r="T151" s="347"/>
      <c r="U151" s="347"/>
      <c r="V151" s="347"/>
      <c r="W151" s="347"/>
      <c r="X151" s="327"/>
    </row>
    <row r="152" spans="2:24" ht="15" customHeight="1" x14ac:dyDescent="0.3">
      <c r="B152" s="307"/>
      <c r="C152" s="310"/>
      <c r="D152" s="310"/>
      <c r="E152" s="313"/>
      <c r="F152" s="272" t="s">
        <v>665</v>
      </c>
      <c r="G152" s="313"/>
      <c r="H152" s="313"/>
      <c r="I152" s="34">
        <v>148</v>
      </c>
      <c r="J152" s="310"/>
      <c r="K152" s="310"/>
      <c r="L152" s="325"/>
      <c r="M152" s="347"/>
      <c r="N152" s="347"/>
      <c r="O152" s="347"/>
      <c r="P152" s="347"/>
      <c r="Q152" s="347"/>
      <c r="R152" s="347"/>
      <c r="S152" s="347"/>
      <c r="T152" s="347"/>
      <c r="U152" s="347"/>
      <c r="V152" s="347"/>
      <c r="W152" s="347"/>
      <c r="X152" s="327"/>
    </row>
    <row r="153" spans="2:24" ht="15" customHeight="1" x14ac:dyDescent="0.3">
      <c r="B153" s="307"/>
      <c r="C153" s="310"/>
      <c r="D153" s="310"/>
      <c r="E153" s="313"/>
      <c r="F153" s="272" t="s">
        <v>840</v>
      </c>
      <c r="G153" s="313"/>
      <c r="H153" s="313"/>
      <c r="I153" s="34" t="s">
        <v>964</v>
      </c>
      <c r="J153" s="310"/>
      <c r="K153" s="310"/>
      <c r="L153" s="325"/>
      <c r="M153" s="347"/>
      <c r="N153" s="347"/>
      <c r="O153" s="347"/>
      <c r="P153" s="347"/>
      <c r="Q153" s="347"/>
      <c r="R153" s="347"/>
      <c r="S153" s="347"/>
      <c r="T153" s="347"/>
      <c r="U153" s="347"/>
      <c r="V153" s="347"/>
      <c r="W153" s="347"/>
      <c r="X153" s="327"/>
    </row>
    <row r="154" spans="2:24" ht="15" customHeight="1" x14ac:dyDescent="0.3">
      <c r="B154" s="307"/>
      <c r="C154" s="310"/>
      <c r="D154" s="310"/>
      <c r="E154" s="313"/>
      <c r="F154" s="272" t="s">
        <v>959</v>
      </c>
      <c r="G154" s="313"/>
      <c r="H154" s="313"/>
      <c r="I154" s="34" t="s">
        <v>964</v>
      </c>
      <c r="J154" s="310"/>
      <c r="K154" s="310"/>
      <c r="L154" s="325"/>
      <c r="M154" s="347"/>
      <c r="N154" s="347"/>
      <c r="O154" s="347"/>
      <c r="P154" s="347"/>
      <c r="Q154" s="347"/>
      <c r="R154" s="347"/>
      <c r="S154" s="347"/>
      <c r="T154" s="347"/>
      <c r="U154" s="347"/>
      <c r="V154" s="347"/>
      <c r="W154" s="347"/>
      <c r="X154" s="327"/>
    </row>
    <row r="155" spans="2:24" ht="15" customHeight="1" x14ac:dyDescent="0.3">
      <c r="B155" s="307"/>
      <c r="C155" s="310"/>
      <c r="D155" s="310"/>
      <c r="E155" s="313"/>
      <c r="F155" s="272" t="s">
        <v>960</v>
      </c>
      <c r="G155" s="313"/>
      <c r="H155" s="313"/>
      <c r="I155" s="34" t="s">
        <v>964</v>
      </c>
      <c r="J155" s="310"/>
      <c r="K155" s="310"/>
      <c r="L155" s="325"/>
      <c r="M155" s="347"/>
      <c r="N155" s="347"/>
      <c r="O155" s="347"/>
      <c r="P155" s="347"/>
      <c r="Q155" s="347"/>
      <c r="R155" s="347"/>
      <c r="S155" s="347"/>
      <c r="T155" s="347"/>
      <c r="U155" s="347"/>
      <c r="V155" s="347"/>
      <c r="W155" s="347"/>
      <c r="X155" s="327"/>
    </row>
    <row r="156" spans="2:24" ht="15" customHeight="1" x14ac:dyDescent="0.3">
      <c r="B156" s="307"/>
      <c r="C156" s="310"/>
      <c r="D156" s="310"/>
      <c r="E156" s="313"/>
      <c r="F156" s="272" t="s">
        <v>664</v>
      </c>
      <c r="G156" s="313"/>
      <c r="H156" s="313"/>
      <c r="I156" s="34" t="s">
        <v>964</v>
      </c>
      <c r="J156" s="310"/>
      <c r="K156" s="310"/>
      <c r="L156" s="325"/>
      <c r="M156" s="347"/>
      <c r="N156" s="347"/>
      <c r="O156" s="347"/>
      <c r="P156" s="347"/>
      <c r="Q156" s="347"/>
      <c r="R156" s="347"/>
      <c r="S156" s="347"/>
      <c r="T156" s="347"/>
      <c r="U156" s="347"/>
      <c r="V156" s="347"/>
      <c r="W156" s="347"/>
      <c r="X156" s="327"/>
    </row>
    <row r="157" spans="2:24" ht="15" customHeight="1" x14ac:dyDescent="0.3">
      <c r="B157" s="307"/>
      <c r="C157" s="310"/>
      <c r="D157" s="310"/>
      <c r="E157" s="313"/>
      <c r="F157" s="272" t="s">
        <v>848</v>
      </c>
      <c r="G157" s="313"/>
      <c r="H157" s="313"/>
      <c r="I157" s="34" t="s">
        <v>964</v>
      </c>
      <c r="J157" s="310"/>
      <c r="K157" s="310"/>
      <c r="L157" s="325"/>
      <c r="M157" s="347"/>
      <c r="N157" s="347"/>
      <c r="O157" s="347"/>
      <c r="P157" s="347"/>
      <c r="Q157" s="347"/>
      <c r="R157" s="347"/>
      <c r="S157" s="347"/>
      <c r="T157" s="347"/>
      <c r="U157" s="347"/>
      <c r="V157" s="347"/>
      <c r="W157" s="347"/>
      <c r="X157" s="327"/>
    </row>
    <row r="158" spans="2:24" ht="15" customHeight="1" x14ac:dyDescent="0.3">
      <c r="B158" s="308"/>
      <c r="C158" s="311"/>
      <c r="D158" s="311"/>
      <c r="E158" s="314"/>
      <c r="F158" s="242" t="s">
        <v>961</v>
      </c>
      <c r="G158" s="314"/>
      <c r="H158" s="314"/>
      <c r="I158" s="34">
        <v>488</v>
      </c>
      <c r="J158" s="311"/>
      <c r="K158" s="311"/>
      <c r="L158" s="328"/>
      <c r="M158" s="329"/>
      <c r="N158" s="329"/>
      <c r="O158" s="329"/>
      <c r="P158" s="329"/>
      <c r="Q158" s="329"/>
      <c r="R158" s="329"/>
      <c r="S158" s="329"/>
      <c r="T158" s="329"/>
      <c r="U158" s="329"/>
      <c r="V158" s="329"/>
      <c r="W158" s="329"/>
      <c r="X158" s="330"/>
    </row>
    <row r="159" spans="2:24" ht="30.75" customHeight="1" x14ac:dyDescent="0.3">
      <c r="B159" s="250" t="s">
        <v>1044</v>
      </c>
      <c r="C159" s="242"/>
      <c r="D159" s="242"/>
      <c r="E159" s="242"/>
      <c r="F159" s="272"/>
      <c r="G159" s="242"/>
      <c r="H159" s="242"/>
      <c r="I159" s="272"/>
      <c r="J159" s="221" t="s">
        <v>256</v>
      </c>
      <c r="K159" s="221" t="s">
        <v>1122</v>
      </c>
      <c r="L159" s="288" t="s">
        <v>1123</v>
      </c>
      <c r="M159" s="289"/>
      <c r="N159" s="289"/>
      <c r="O159" s="289"/>
      <c r="P159" s="289"/>
      <c r="Q159" s="289"/>
      <c r="R159" s="289"/>
      <c r="S159" s="289"/>
      <c r="T159" s="289"/>
      <c r="U159" s="289"/>
      <c r="V159" s="289"/>
      <c r="W159" s="289"/>
      <c r="X159" s="290"/>
    </row>
    <row r="160" spans="2:24" ht="30.75" customHeight="1" x14ac:dyDescent="0.3">
      <c r="B160" s="250" t="s">
        <v>1046</v>
      </c>
      <c r="C160" s="242"/>
      <c r="D160" s="242"/>
      <c r="E160" s="242"/>
      <c r="F160" s="272"/>
      <c r="G160" s="242"/>
      <c r="H160" s="242"/>
      <c r="I160" s="272"/>
      <c r="J160" s="221" t="s">
        <v>264</v>
      </c>
      <c r="K160" s="221" t="s">
        <v>1122</v>
      </c>
      <c r="L160" s="288" t="s">
        <v>1124</v>
      </c>
      <c r="M160" s="289"/>
      <c r="N160" s="289"/>
      <c r="O160" s="289"/>
      <c r="P160" s="289"/>
      <c r="Q160" s="289"/>
      <c r="R160" s="289"/>
      <c r="S160" s="289"/>
      <c r="T160" s="289"/>
      <c r="U160" s="289"/>
      <c r="V160" s="289"/>
      <c r="W160" s="289"/>
      <c r="X160" s="290"/>
    </row>
    <row r="161" spans="2:24" ht="15" customHeight="1" x14ac:dyDescent="0.3">
      <c r="B161" s="306" t="s">
        <v>272</v>
      </c>
      <c r="C161" s="312" t="s">
        <v>657</v>
      </c>
      <c r="D161" s="242" t="s">
        <v>840</v>
      </c>
      <c r="E161" s="242"/>
      <c r="F161" s="242"/>
      <c r="G161" s="242"/>
      <c r="H161" s="242"/>
      <c r="I161" s="37">
        <v>0.92300000000000004</v>
      </c>
      <c r="J161" s="309" t="s">
        <v>256</v>
      </c>
      <c r="K161" s="309"/>
      <c r="L161" s="322" t="s">
        <v>1048</v>
      </c>
      <c r="M161" s="323"/>
      <c r="N161" s="323"/>
      <c r="O161" s="323"/>
      <c r="P161" s="323"/>
      <c r="Q161" s="323"/>
      <c r="R161" s="323"/>
      <c r="S161" s="323"/>
      <c r="T161" s="323"/>
      <c r="U161" s="323"/>
      <c r="V161" s="323"/>
      <c r="W161" s="323"/>
      <c r="X161" s="324"/>
    </row>
    <row r="162" spans="2:24" ht="15" customHeight="1" x14ac:dyDescent="0.3">
      <c r="B162" s="307"/>
      <c r="C162" s="313"/>
      <c r="D162" s="242" t="s">
        <v>749</v>
      </c>
      <c r="E162" s="242"/>
      <c r="F162" s="242"/>
      <c r="G162" s="242"/>
      <c r="H162" s="242"/>
      <c r="I162" s="37">
        <v>0.96699999999999997</v>
      </c>
      <c r="J162" s="310"/>
      <c r="K162" s="310"/>
      <c r="L162" s="325"/>
      <c r="M162" s="347"/>
      <c r="N162" s="347"/>
      <c r="O162" s="347"/>
      <c r="P162" s="347"/>
      <c r="Q162" s="347"/>
      <c r="R162" s="347"/>
      <c r="S162" s="347"/>
      <c r="T162" s="347"/>
      <c r="U162" s="347"/>
      <c r="V162" s="347"/>
      <c r="W162" s="347"/>
      <c r="X162" s="327"/>
    </row>
    <row r="163" spans="2:24" ht="15" customHeight="1" x14ac:dyDescent="0.3">
      <c r="B163" s="307"/>
      <c r="C163" s="313"/>
      <c r="D163" s="242" t="s">
        <v>664</v>
      </c>
      <c r="E163" s="242"/>
      <c r="F163" s="242"/>
      <c r="G163" s="242"/>
      <c r="H163" s="242"/>
      <c r="I163" s="37">
        <v>1</v>
      </c>
      <c r="J163" s="310"/>
      <c r="K163" s="310"/>
      <c r="L163" s="325"/>
      <c r="M163" s="347"/>
      <c r="N163" s="347"/>
      <c r="O163" s="347"/>
      <c r="P163" s="347"/>
      <c r="Q163" s="347"/>
      <c r="R163" s="347"/>
      <c r="S163" s="347"/>
      <c r="T163" s="347"/>
      <c r="U163" s="347"/>
      <c r="V163" s="347"/>
      <c r="W163" s="347"/>
      <c r="X163" s="327"/>
    </row>
    <row r="164" spans="2:24" ht="15" customHeight="1" x14ac:dyDescent="0.3">
      <c r="B164" s="307"/>
      <c r="C164" s="313"/>
      <c r="D164" s="272" t="s">
        <v>668</v>
      </c>
      <c r="E164" s="242"/>
      <c r="F164" s="242"/>
      <c r="G164" s="242"/>
      <c r="H164" s="242"/>
      <c r="I164" s="37">
        <v>1</v>
      </c>
      <c r="J164" s="310"/>
      <c r="K164" s="310"/>
      <c r="L164" s="325"/>
      <c r="M164" s="347"/>
      <c r="N164" s="347"/>
      <c r="O164" s="347"/>
      <c r="P164" s="347"/>
      <c r="Q164" s="347"/>
      <c r="R164" s="347"/>
      <c r="S164" s="347"/>
      <c r="T164" s="347"/>
      <c r="U164" s="347"/>
      <c r="V164" s="347"/>
      <c r="W164" s="347"/>
      <c r="X164" s="327"/>
    </row>
    <row r="165" spans="2:24" ht="15" customHeight="1" x14ac:dyDescent="0.3">
      <c r="B165" s="307"/>
      <c r="C165" s="313"/>
      <c r="D165" s="272" t="s">
        <v>954</v>
      </c>
      <c r="E165" s="242"/>
      <c r="F165" s="242"/>
      <c r="G165" s="242"/>
      <c r="H165" s="242"/>
      <c r="I165" s="37">
        <v>0.98599999999999999</v>
      </c>
      <c r="J165" s="310"/>
      <c r="K165" s="310"/>
      <c r="L165" s="325"/>
      <c r="M165" s="347"/>
      <c r="N165" s="347"/>
      <c r="O165" s="347"/>
      <c r="P165" s="347"/>
      <c r="Q165" s="347"/>
      <c r="R165" s="347"/>
      <c r="S165" s="347"/>
      <c r="T165" s="347"/>
      <c r="U165" s="347"/>
      <c r="V165" s="347"/>
      <c r="W165" s="347"/>
      <c r="X165" s="327"/>
    </row>
    <row r="166" spans="2:24" ht="15" customHeight="1" x14ac:dyDescent="0.3">
      <c r="B166" s="307"/>
      <c r="C166" s="313"/>
      <c r="D166" s="272" t="s">
        <v>959</v>
      </c>
      <c r="E166" s="242"/>
      <c r="F166" s="242"/>
      <c r="G166" s="242"/>
      <c r="H166" s="242"/>
      <c r="I166" s="41">
        <v>0.44600000000000001</v>
      </c>
      <c r="J166" s="310"/>
      <c r="K166" s="310"/>
      <c r="L166" s="325"/>
      <c r="M166" s="347"/>
      <c r="N166" s="347"/>
      <c r="O166" s="347"/>
      <c r="P166" s="347"/>
      <c r="Q166" s="347"/>
      <c r="R166" s="347"/>
      <c r="S166" s="347"/>
      <c r="T166" s="347"/>
      <c r="U166" s="347"/>
      <c r="V166" s="347"/>
      <c r="W166" s="347"/>
      <c r="X166" s="327"/>
    </row>
    <row r="167" spans="2:24" ht="15" customHeight="1" x14ac:dyDescent="0.3">
      <c r="B167" s="307"/>
      <c r="C167" s="313"/>
      <c r="D167" s="242" t="s">
        <v>843</v>
      </c>
      <c r="E167" s="242"/>
      <c r="F167" s="242"/>
      <c r="G167" s="242"/>
      <c r="H167" s="242"/>
      <c r="I167" s="37">
        <v>0.97399999999999998</v>
      </c>
      <c r="J167" s="310"/>
      <c r="K167" s="310"/>
      <c r="L167" s="325"/>
      <c r="M167" s="347"/>
      <c r="N167" s="347"/>
      <c r="O167" s="347"/>
      <c r="P167" s="347"/>
      <c r="Q167" s="347"/>
      <c r="R167" s="347"/>
      <c r="S167" s="347"/>
      <c r="T167" s="347"/>
      <c r="U167" s="347"/>
      <c r="V167" s="347"/>
      <c r="W167" s="347"/>
      <c r="X167" s="327"/>
    </row>
    <row r="168" spans="2:24" ht="15" customHeight="1" x14ac:dyDescent="0.3">
      <c r="B168" s="307"/>
      <c r="C168" s="313"/>
      <c r="D168" s="272" t="s">
        <v>848</v>
      </c>
      <c r="E168" s="242"/>
      <c r="F168" s="242"/>
      <c r="G168" s="242"/>
      <c r="H168" s="242"/>
      <c r="I168" s="37">
        <v>1</v>
      </c>
      <c r="J168" s="310"/>
      <c r="K168" s="310"/>
      <c r="L168" s="325"/>
      <c r="M168" s="347"/>
      <c r="N168" s="347"/>
      <c r="O168" s="347"/>
      <c r="P168" s="347"/>
      <c r="Q168" s="347"/>
      <c r="R168" s="347"/>
      <c r="S168" s="347"/>
      <c r="T168" s="347"/>
      <c r="U168" s="347"/>
      <c r="V168" s="347"/>
      <c r="W168" s="347"/>
      <c r="X168" s="327"/>
    </row>
    <row r="169" spans="2:24" ht="15" customHeight="1" x14ac:dyDescent="0.3">
      <c r="B169" s="307"/>
      <c r="C169" s="313"/>
      <c r="D169" s="272" t="s">
        <v>955</v>
      </c>
      <c r="E169" s="242"/>
      <c r="F169" s="242"/>
      <c r="G169" s="242"/>
      <c r="H169" s="242"/>
      <c r="I169" s="37">
        <v>0.98799999999999999</v>
      </c>
      <c r="J169" s="310"/>
      <c r="K169" s="310"/>
      <c r="L169" s="325"/>
      <c r="M169" s="347"/>
      <c r="N169" s="347"/>
      <c r="O169" s="347"/>
      <c r="P169" s="347"/>
      <c r="Q169" s="347"/>
      <c r="R169" s="347"/>
      <c r="S169" s="347"/>
      <c r="T169" s="347"/>
      <c r="U169" s="347"/>
      <c r="V169" s="347"/>
      <c r="W169" s="347"/>
      <c r="X169" s="327"/>
    </row>
    <row r="170" spans="2:24" ht="15" customHeight="1" x14ac:dyDescent="0.3">
      <c r="B170" s="307"/>
      <c r="C170" s="313"/>
      <c r="D170" s="272" t="s">
        <v>956</v>
      </c>
      <c r="E170" s="242"/>
      <c r="F170" s="242"/>
      <c r="G170" s="242"/>
      <c r="H170" s="242"/>
      <c r="I170" s="37">
        <v>1</v>
      </c>
      <c r="J170" s="310"/>
      <c r="K170" s="310"/>
      <c r="L170" s="325"/>
      <c r="M170" s="347"/>
      <c r="N170" s="347"/>
      <c r="O170" s="347"/>
      <c r="P170" s="347"/>
      <c r="Q170" s="347"/>
      <c r="R170" s="347"/>
      <c r="S170" s="347"/>
      <c r="T170" s="347"/>
      <c r="U170" s="347"/>
      <c r="V170" s="347"/>
      <c r="W170" s="347"/>
      <c r="X170" s="327"/>
    </row>
    <row r="171" spans="2:24" ht="15" customHeight="1" x14ac:dyDescent="0.3">
      <c r="B171" s="307"/>
      <c r="C171" s="313"/>
      <c r="D171" s="272" t="s">
        <v>960</v>
      </c>
      <c r="E171" s="242"/>
      <c r="F171" s="242"/>
      <c r="G171" s="242"/>
      <c r="H171" s="242"/>
      <c r="I171" s="37">
        <v>0.94299999999999995</v>
      </c>
      <c r="J171" s="310"/>
      <c r="K171" s="310"/>
      <c r="L171" s="325"/>
      <c r="M171" s="347"/>
      <c r="N171" s="347"/>
      <c r="O171" s="347"/>
      <c r="P171" s="347"/>
      <c r="Q171" s="347"/>
      <c r="R171" s="347"/>
      <c r="S171" s="347"/>
      <c r="T171" s="347"/>
      <c r="U171" s="347"/>
      <c r="V171" s="347"/>
      <c r="W171" s="347"/>
      <c r="X171" s="327"/>
    </row>
    <row r="172" spans="2:24" ht="15" customHeight="1" x14ac:dyDescent="0.3">
      <c r="B172" s="307"/>
      <c r="C172" s="313"/>
      <c r="D172" s="272" t="s">
        <v>845</v>
      </c>
      <c r="E172" s="242"/>
      <c r="F172" s="242"/>
      <c r="G172" s="242"/>
      <c r="H172" s="242"/>
      <c r="I172" s="37">
        <v>0.996</v>
      </c>
      <c r="J172" s="310"/>
      <c r="K172" s="310"/>
      <c r="L172" s="325"/>
      <c r="M172" s="347"/>
      <c r="N172" s="347"/>
      <c r="O172" s="347"/>
      <c r="P172" s="347"/>
      <c r="Q172" s="347"/>
      <c r="R172" s="347"/>
      <c r="S172" s="347"/>
      <c r="T172" s="347"/>
      <c r="U172" s="347"/>
      <c r="V172" s="347"/>
      <c r="W172" s="347"/>
      <c r="X172" s="327"/>
    </row>
    <row r="173" spans="2:24" ht="15" customHeight="1" x14ac:dyDescent="0.3">
      <c r="B173" s="307"/>
      <c r="C173" s="313"/>
      <c r="D173" s="272" t="s">
        <v>957</v>
      </c>
      <c r="E173" s="242"/>
      <c r="F173" s="242"/>
      <c r="G173" s="242"/>
      <c r="H173" s="242"/>
      <c r="I173" s="37">
        <v>0.876</v>
      </c>
      <c r="J173" s="310"/>
      <c r="K173" s="310"/>
      <c r="L173" s="325"/>
      <c r="M173" s="347"/>
      <c r="N173" s="347"/>
      <c r="O173" s="347"/>
      <c r="P173" s="347"/>
      <c r="Q173" s="347"/>
      <c r="R173" s="347"/>
      <c r="S173" s="347"/>
      <c r="T173" s="347"/>
      <c r="U173" s="347"/>
      <c r="V173" s="347"/>
      <c r="W173" s="347"/>
      <c r="X173" s="327"/>
    </row>
    <row r="174" spans="2:24" ht="15" customHeight="1" x14ac:dyDescent="0.3">
      <c r="B174" s="307"/>
      <c r="C174" s="313"/>
      <c r="D174" s="272" t="s">
        <v>958</v>
      </c>
      <c r="E174" s="242"/>
      <c r="F174" s="242"/>
      <c r="G174" s="242"/>
      <c r="H174" s="242"/>
      <c r="I174" s="37">
        <v>1</v>
      </c>
      <c r="J174" s="310"/>
      <c r="K174" s="310"/>
      <c r="L174" s="325"/>
      <c r="M174" s="347"/>
      <c r="N174" s="347"/>
      <c r="O174" s="347"/>
      <c r="P174" s="347"/>
      <c r="Q174" s="347"/>
      <c r="R174" s="347"/>
      <c r="S174" s="347"/>
      <c r="T174" s="347"/>
      <c r="U174" s="347"/>
      <c r="V174" s="347"/>
      <c r="W174" s="347"/>
      <c r="X174" s="327"/>
    </row>
    <row r="175" spans="2:24" ht="15" customHeight="1" x14ac:dyDescent="0.3">
      <c r="B175" s="307"/>
      <c r="C175" s="313"/>
      <c r="D175" s="272" t="s">
        <v>665</v>
      </c>
      <c r="E175" s="242"/>
      <c r="F175" s="242"/>
      <c r="G175" s="242"/>
      <c r="H175" s="242"/>
      <c r="I175" s="37">
        <v>0.77900000000000003</v>
      </c>
      <c r="J175" s="310"/>
      <c r="K175" s="310"/>
      <c r="L175" s="325"/>
      <c r="M175" s="347"/>
      <c r="N175" s="347"/>
      <c r="O175" s="347"/>
      <c r="P175" s="347"/>
      <c r="Q175" s="347"/>
      <c r="R175" s="347"/>
      <c r="S175" s="347"/>
      <c r="T175" s="347"/>
      <c r="U175" s="347"/>
      <c r="V175" s="347"/>
      <c r="W175" s="347"/>
      <c r="X175" s="327"/>
    </row>
    <row r="176" spans="2:24" ht="15" customHeight="1" x14ac:dyDescent="0.3">
      <c r="B176" s="308"/>
      <c r="C176" s="314"/>
      <c r="D176" s="242" t="s">
        <v>961</v>
      </c>
      <c r="E176" s="242"/>
      <c r="F176" s="242"/>
      <c r="G176" s="242"/>
      <c r="H176" s="242"/>
      <c r="I176" s="37">
        <v>0.92300000000000004</v>
      </c>
      <c r="J176" s="311"/>
      <c r="K176" s="311"/>
      <c r="L176" s="328"/>
      <c r="M176" s="329"/>
      <c r="N176" s="329"/>
      <c r="O176" s="329"/>
      <c r="P176" s="329"/>
      <c r="Q176" s="329"/>
      <c r="R176" s="329"/>
      <c r="S176" s="329"/>
      <c r="T176" s="329"/>
      <c r="U176" s="329"/>
      <c r="V176" s="329"/>
      <c r="W176" s="329"/>
      <c r="X176" s="330"/>
    </row>
    <row r="177" ht="15" customHeight="1" x14ac:dyDescent="0.3"/>
    <row r="178" ht="15" customHeight="1" x14ac:dyDescent="0.3"/>
  </sheetData>
  <mergeCells count="57">
    <mergeCell ref="K161:K176"/>
    <mergeCell ref="L161:X176"/>
    <mergeCell ref="B56:X56"/>
    <mergeCell ref="C59:C60"/>
    <mergeCell ref="C61:C62"/>
    <mergeCell ref="B63:B158"/>
    <mergeCell ref="C63:C158"/>
    <mergeCell ref="D63:D110"/>
    <mergeCell ref="E63:E158"/>
    <mergeCell ref="G63:G158"/>
    <mergeCell ref="J63:J158"/>
    <mergeCell ref="K63:K158"/>
    <mergeCell ref="L63:X158"/>
    <mergeCell ref="D111:D158"/>
    <mergeCell ref="H111:H126"/>
    <mergeCell ref="H127:H142"/>
    <mergeCell ref="B61:B62"/>
    <mergeCell ref="J61:J62"/>
    <mergeCell ref="H63:H78"/>
    <mergeCell ref="B161:B176"/>
    <mergeCell ref="C161:C176"/>
    <mergeCell ref="J161:J176"/>
    <mergeCell ref="H143:H158"/>
    <mergeCell ref="H79:H94"/>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C43:H43"/>
    <mergeCell ref="B13:B18"/>
    <mergeCell ref="D13:D18"/>
    <mergeCell ref="L61:X61"/>
    <mergeCell ref="L62:X62"/>
    <mergeCell ref="L160:X160"/>
    <mergeCell ref="C13:C15"/>
    <mergeCell ref="C16:C18"/>
    <mergeCell ref="L60:X60"/>
    <mergeCell ref="L57:X57"/>
    <mergeCell ref="L58:X58"/>
    <mergeCell ref="L59:X59"/>
    <mergeCell ref="C28:H28"/>
    <mergeCell ref="B59:B60"/>
    <mergeCell ref="J59:J60"/>
    <mergeCell ref="H95:H110"/>
    <mergeCell ref="L159:X159"/>
  </mergeCells>
  <conditionalFormatting sqref="E58:I59 E159:I160 F60:I60 G61:I62 E58:F62">
    <cfRule type="cellIs" dxfId="1624" priority="41" operator="notEqual">
      <formula>""</formula>
    </cfRule>
  </conditionalFormatting>
  <conditionalFormatting sqref="E61">
    <cfRule type="cellIs" dxfId="1623" priority="40" operator="notEqual">
      <formula>""</formula>
    </cfRule>
  </conditionalFormatting>
  <conditionalFormatting sqref="F143:F157">
    <cfRule type="cellIs" dxfId="1622" priority="10" operator="notEqual">
      <formula>""</formula>
    </cfRule>
  </conditionalFormatting>
  <conditionalFormatting sqref="C161 G161:I161 G162:H176">
    <cfRule type="cellIs" dxfId="1621" priority="38" operator="notEqual">
      <formula>""</formula>
    </cfRule>
  </conditionalFormatting>
  <conditionalFormatting sqref="D161:D176">
    <cfRule type="cellIs" dxfId="1620" priority="37" operator="notEqual">
      <formula>""</formula>
    </cfRule>
  </conditionalFormatting>
  <conditionalFormatting sqref="F61:F62">
    <cfRule type="cellIs" dxfId="1619" priority="36" operator="notEqual">
      <formula>""</formula>
    </cfRule>
  </conditionalFormatting>
  <conditionalFormatting sqref="C58:D59 D60">
    <cfRule type="cellIs" dxfId="1618" priority="35" operator="notEqual">
      <formula>""</formula>
    </cfRule>
  </conditionalFormatting>
  <conditionalFormatting sqref="C61">
    <cfRule type="cellIs" dxfId="1617" priority="34" operator="notEqual">
      <formula>""</formula>
    </cfRule>
  </conditionalFormatting>
  <conditionalFormatting sqref="D61:D62">
    <cfRule type="cellIs" dxfId="1616" priority="33" operator="notEqual">
      <formula>""</formula>
    </cfRule>
  </conditionalFormatting>
  <conditionalFormatting sqref="C159:D160">
    <cfRule type="cellIs" dxfId="1615" priority="32" operator="notEqual">
      <formula>""</formula>
    </cfRule>
  </conditionalFormatting>
  <conditionalFormatting sqref="E161:F176">
    <cfRule type="cellIs" dxfId="1614" priority="31" operator="notEqual">
      <formula>""</formula>
    </cfRule>
  </conditionalFormatting>
  <conditionalFormatting sqref="F127:F141">
    <cfRule type="cellIs" dxfId="1613" priority="12" operator="notEqual">
      <formula>""</formula>
    </cfRule>
  </conditionalFormatting>
  <conditionalFormatting sqref="I96:I110 H95:I95">
    <cfRule type="cellIs" dxfId="1612" priority="7" operator="notEqual">
      <formula>""</formula>
    </cfRule>
  </conditionalFormatting>
  <conditionalFormatting sqref="I64:I78 H63:I63">
    <cfRule type="cellIs" dxfId="1611" priority="8" operator="notEqual">
      <formula>""</formula>
    </cfRule>
  </conditionalFormatting>
  <conditionalFormatting sqref="F158">
    <cfRule type="cellIs" dxfId="1610" priority="9" operator="notEqual">
      <formula>""</formula>
    </cfRule>
  </conditionalFormatting>
  <conditionalFormatting sqref="F142">
    <cfRule type="cellIs" dxfId="1609" priority="11" operator="notEqual">
      <formula>""</formula>
    </cfRule>
  </conditionalFormatting>
  <conditionalFormatting sqref="H79:I79 I80:I94">
    <cfRule type="cellIs" dxfId="1608" priority="6" operator="notEqual">
      <formula>""</formula>
    </cfRule>
  </conditionalFormatting>
  <conditionalFormatting sqref="I143:I158">
    <cfRule type="cellIs" dxfId="1607" priority="5" operator="notEqual">
      <formula>""</formula>
    </cfRule>
  </conditionalFormatting>
  <conditionalFormatting sqref="I127:I142">
    <cfRule type="cellIs" dxfId="1606" priority="4" operator="notEqual">
      <formula>""</formula>
    </cfRule>
  </conditionalFormatting>
  <conditionalFormatting sqref="H111">
    <cfRule type="cellIs" dxfId="1605" priority="3" operator="notEqual">
      <formula>""</formula>
    </cfRule>
  </conditionalFormatting>
  <conditionalFormatting sqref="H143">
    <cfRule type="cellIs" dxfId="1604" priority="2" operator="notEqual">
      <formula>""</formula>
    </cfRule>
  </conditionalFormatting>
  <conditionalFormatting sqref="I162:I176">
    <cfRule type="cellIs" dxfId="1603" priority="19" operator="notEqual">
      <formula>""</formula>
    </cfRule>
  </conditionalFormatting>
  <conditionalFormatting sqref="F111:F125">
    <cfRule type="cellIs" dxfId="1602" priority="16" operator="notEqual">
      <formula>""</formula>
    </cfRule>
  </conditionalFormatting>
  <conditionalFormatting sqref="F79:F93">
    <cfRule type="cellIs" dxfId="1601" priority="15" operator="notEqual">
      <formula>""</formula>
    </cfRule>
  </conditionalFormatting>
  <conditionalFormatting sqref="E63 I111:I126">
    <cfRule type="cellIs" dxfId="1600" priority="18" operator="notEqual">
      <formula>""</formula>
    </cfRule>
  </conditionalFormatting>
  <conditionalFormatting sqref="F126">
    <cfRule type="cellIs" dxfId="1599" priority="13" operator="notEqual">
      <formula>""</formula>
    </cfRule>
  </conditionalFormatting>
  <conditionalFormatting sqref="F95:F109">
    <cfRule type="cellIs" dxfId="1598" priority="14" operator="notEqual">
      <formula>""</formula>
    </cfRule>
  </conditionalFormatting>
  <conditionalFormatting sqref="F63:G63 F64:F78 F94 F110">
    <cfRule type="cellIs" dxfId="1597" priority="17" operator="notEqual">
      <formula>""</formula>
    </cfRule>
  </conditionalFormatting>
  <conditionalFormatting sqref="H127">
    <cfRule type="cellIs" dxfId="1596"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34"/>
  <sheetViews>
    <sheetView topLeftCell="A109" workbookViewId="0">
      <selection activeCell="A117" sqref="A117:XFD212"/>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9.3320312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MID(CELL("Filename",I7),SEARCH("]",CELL("Filename",I7),1)+1,100)</f>
        <v>Electric Chiller</v>
      </c>
    </row>
    <row r="2" spans="2:11" x14ac:dyDescent="0.3">
      <c r="B2" s="18" t="s">
        <v>191</v>
      </c>
      <c r="C2" s="49" t="s">
        <v>1125</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20</v>
      </c>
      <c r="G6" s="26"/>
      <c r="H6" s="26"/>
      <c r="I6" s="221"/>
    </row>
    <row r="7" spans="2:11" x14ac:dyDescent="0.3">
      <c r="D7" s="27"/>
    </row>
    <row r="10" spans="2:11" x14ac:dyDescent="0.3">
      <c r="B10" s="24" t="s">
        <v>198</v>
      </c>
    </row>
    <row r="11" spans="2:11" x14ac:dyDescent="0.3">
      <c r="B11" s="24"/>
    </row>
    <row r="12" spans="2:11" x14ac:dyDescent="0.3">
      <c r="B12" s="432" t="s">
        <v>1126</v>
      </c>
      <c r="C12" s="432"/>
      <c r="D12" s="432"/>
      <c r="E12" s="432"/>
      <c r="H12" s="4"/>
      <c r="I12" s="24" t="s">
        <v>199</v>
      </c>
    </row>
    <row r="13" spans="2:11" ht="45.75" customHeight="1" x14ac:dyDescent="0.3">
      <c r="B13" s="284" t="s">
        <v>200</v>
      </c>
      <c r="C13" s="284" t="s">
        <v>195</v>
      </c>
      <c r="D13" s="284" t="s">
        <v>232</v>
      </c>
      <c r="E13" s="284" t="s">
        <v>239</v>
      </c>
      <c r="F13" s="25" t="s">
        <v>1127</v>
      </c>
      <c r="G13" s="25" t="s">
        <v>202</v>
      </c>
      <c r="I13" s="284" t="s">
        <v>194</v>
      </c>
      <c r="J13" s="284" t="s">
        <v>195</v>
      </c>
      <c r="K13" s="25" t="s">
        <v>203</v>
      </c>
    </row>
    <row r="14" spans="2:11" x14ac:dyDescent="0.3">
      <c r="B14" s="429" t="s">
        <v>1128</v>
      </c>
      <c r="C14" s="410" t="s">
        <v>1129</v>
      </c>
      <c r="D14" s="429" t="s">
        <v>1130</v>
      </c>
      <c r="E14" s="257" t="s">
        <v>1131</v>
      </c>
      <c r="F14" s="38">
        <v>137</v>
      </c>
      <c r="G14" s="222"/>
      <c r="I14" s="222"/>
      <c r="J14" s="222"/>
      <c r="K14" s="5"/>
    </row>
    <row r="15" spans="2:11" x14ac:dyDescent="0.3">
      <c r="B15" s="430"/>
      <c r="C15" s="410"/>
      <c r="D15" s="430"/>
      <c r="E15" s="257" t="s">
        <v>1132</v>
      </c>
      <c r="F15" s="38">
        <v>69</v>
      </c>
      <c r="G15" s="222"/>
    </row>
    <row r="16" spans="2:11" x14ac:dyDescent="0.3">
      <c r="B16" s="430"/>
      <c r="C16" s="410"/>
      <c r="D16" s="430"/>
      <c r="E16" s="257" t="s">
        <v>1133</v>
      </c>
      <c r="F16" s="38">
        <v>46</v>
      </c>
      <c r="G16" s="222"/>
    </row>
    <row r="17" spans="2:7" x14ac:dyDescent="0.3">
      <c r="B17" s="430"/>
      <c r="C17" s="410"/>
      <c r="D17" s="430"/>
      <c r="E17" s="257" t="s">
        <v>1134</v>
      </c>
      <c r="F17" s="38">
        <v>34</v>
      </c>
      <c r="G17" s="222"/>
    </row>
    <row r="18" spans="2:7" x14ac:dyDescent="0.3">
      <c r="B18" s="430"/>
      <c r="C18" s="410"/>
      <c r="D18" s="430"/>
      <c r="E18" s="257" t="s">
        <v>1135</v>
      </c>
      <c r="F18" s="38">
        <v>17</v>
      </c>
      <c r="G18" s="222"/>
    </row>
    <row r="19" spans="2:7" x14ac:dyDescent="0.3">
      <c r="B19" s="430"/>
      <c r="C19" s="410" t="s">
        <v>1136</v>
      </c>
      <c r="D19" s="430"/>
      <c r="E19" s="257" t="s">
        <v>1131</v>
      </c>
      <c r="F19" s="38">
        <v>259</v>
      </c>
      <c r="G19" s="222"/>
    </row>
    <row r="20" spans="2:7" x14ac:dyDescent="0.3">
      <c r="B20" s="430"/>
      <c r="C20" s="410"/>
      <c r="D20" s="430"/>
      <c r="E20" s="257" t="s">
        <v>1132</v>
      </c>
      <c r="F20" s="38">
        <v>129</v>
      </c>
      <c r="G20" s="222"/>
    </row>
    <row r="21" spans="2:7" x14ac:dyDescent="0.3">
      <c r="B21" s="430"/>
      <c r="C21" s="410"/>
      <c r="D21" s="430"/>
      <c r="E21" s="257" t="s">
        <v>1133</v>
      </c>
      <c r="F21" s="38">
        <v>86</v>
      </c>
      <c r="G21" s="222"/>
    </row>
    <row r="22" spans="2:7" x14ac:dyDescent="0.3">
      <c r="B22" s="430"/>
      <c r="C22" s="410"/>
      <c r="D22" s="430"/>
      <c r="E22" s="257" t="s">
        <v>1134</v>
      </c>
      <c r="F22" s="38">
        <v>65</v>
      </c>
      <c r="G22" s="222"/>
    </row>
    <row r="23" spans="2:7" x14ac:dyDescent="0.3">
      <c r="B23" s="430"/>
      <c r="C23" s="410"/>
      <c r="D23" s="430"/>
      <c r="E23" s="257" t="s">
        <v>1135</v>
      </c>
      <c r="F23" s="38">
        <v>32</v>
      </c>
      <c r="G23" s="222"/>
    </row>
    <row r="24" spans="2:7" x14ac:dyDescent="0.3">
      <c r="B24" s="430"/>
      <c r="C24" s="410" t="s">
        <v>1137</v>
      </c>
      <c r="D24" s="430"/>
      <c r="E24" s="257" t="s">
        <v>1131</v>
      </c>
      <c r="F24" s="38">
        <v>350</v>
      </c>
      <c r="G24" s="222"/>
    </row>
    <row r="25" spans="2:7" x14ac:dyDescent="0.3">
      <c r="B25" s="430"/>
      <c r="C25" s="410"/>
      <c r="D25" s="430"/>
      <c r="E25" s="257" t="s">
        <v>1132</v>
      </c>
      <c r="F25" s="38">
        <v>175</v>
      </c>
      <c r="G25" s="222"/>
    </row>
    <row r="26" spans="2:7" x14ac:dyDescent="0.3">
      <c r="B26" s="430"/>
      <c r="C26" s="410"/>
      <c r="D26" s="430"/>
      <c r="E26" s="257" t="s">
        <v>1133</v>
      </c>
      <c r="F26" s="38">
        <v>117</v>
      </c>
      <c r="G26" s="222"/>
    </row>
    <row r="27" spans="2:7" x14ac:dyDescent="0.3">
      <c r="B27" s="430"/>
      <c r="C27" s="410"/>
      <c r="D27" s="430"/>
      <c r="E27" s="257" t="s">
        <v>1134</v>
      </c>
      <c r="F27" s="38">
        <v>88</v>
      </c>
      <c r="G27" s="222"/>
    </row>
    <row r="28" spans="2:7" x14ac:dyDescent="0.3">
      <c r="B28" s="430"/>
      <c r="C28" s="410"/>
      <c r="D28" s="430"/>
      <c r="E28" s="257" t="s">
        <v>1135</v>
      </c>
      <c r="F28" s="38">
        <v>44</v>
      </c>
      <c r="G28" s="222"/>
    </row>
    <row r="29" spans="2:7" x14ac:dyDescent="0.3">
      <c r="B29" s="430"/>
      <c r="C29" s="410" t="s">
        <v>1138</v>
      </c>
      <c r="D29" s="430"/>
      <c r="E29" s="257" t="s">
        <v>1131</v>
      </c>
      <c r="F29" s="38">
        <v>411</v>
      </c>
      <c r="G29" s="222"/>
    </row>
    <row r="30" spans="2:7" x14ac:dyDescent="0.3">
      <c r="B30" s="430"/>
      <c r="C30" s="410"/>
      <c r="D30" s="430"/>
      <c r="E30" s="257" t="s">
        <v>1132</v>
      </c>
      <c r="F30" s="38">
        <v>206</v>
      </c>
      <c r="G30" s="222"/>
    </row>
    <row r="31" spans="2:7" x14ac:dyDescent="0.3">
      <c r="B31" s="430"/>
      <c r="C31" s="410"/>
      <c r="D31" s="430"/>
      <c r="E31" s="257" t="s">
        <v>1133</v>
      </c>
      <c r="F31" s="38">
        <v>137</v>
      </c>
      <c r="G31" s="222"/>
    </row>
    <row r="32" spans="2:7" x14ac:dyDescent="0.3">
      <c r="B32" s="430"/>
      <c r="C32" s="410"/>
      <c r="D32" s="430"/>
      <c r="E32" s="257" t="s">
        <v>1134</v>
      </c>
      <c r="F32" s="38">
        <v>103</v>
      </c>
      <c r="G32" s="222"/>
    </row>
    <row r="33" spans="2:7" x14ac:dyDescent="0.3">
      <c r="B33" s="431"/>
      <c r="C33" s="410"/>
      <c r="D33" s="431"/>
      <c r="E33" s="257" t="s">
        <v>1135</v>
      </c>
      <c r="F33" s="38">
        <v>51</v>
      </c>
      <c r="G33" s="222"/>
    </row>
    <row r="34" spans="2:7" x14ac:dyDescent="0.3">
      <c r="B34" s="4"/>
      <c r="C34" s="4"/>
      <c r="D34" s="4"/>
      <c r="E34" s="4"/>
    </row>
    <row r="35" spans="2:7" x14ac:dyDescent="0.3">
      <c r="B35" s="432" t="s">
        <v>1139</v>
      </c>
      <c r="C35" s="432"/>
      <c r="D35" s="432"/>
      <c r="E35" s="432"/>
    </row>
    <row r="36" spans="2:7" ht="39.6" x14ac:dyDescent="0.3">
      <c r="B36" s="284" t="s">
        <v>200</v>
      </c>
      <c r="C36" s="284" t="s">
        <v>195</v>
      </c>
      <c r="D36" s="284" t="s">
        <v>232</v>
      </c>
      <c r="E36" s="284" t="s">
        <v>239</v>
      </c>
      <c r="F36" s="25" t="s">
        <v>1127</v>
      </c>
      <c r="G36" s="25" t="s">
        <v>202</v>
      </c>
    </row>
    <row r="37" spans="2:7" x14ac:dyDescent="0.3">
      <c r="B37" s="429" t="s">
        <v>1128</v>
      </c>
      <c r="C37" s="410" t="s">
        <v>1140</v>
      </c>
      <c r="D37" s="429" t="s">
        <v>1130</v>
      </c>
      <c r="E37" s="257" t="s">
        <v>1131</v>
      </c>
      <c r="F37" s="38">
        <v>311</v>
      </c>
      <c r="G37" s="222"/>
    </row>
    <row r="38" spans="2:7" x14ac:dyDescent="0.3">
      <c r="B38" s="430"/>
      <c r="C38" s="410"/>
      <c r="D38" s="430"/>
      <c r="E38" s="257" t="s">
        <v>1132</v>
      </c>
      <c r="F38" s="38">
        <v>143</v>
      </c>
      <c r="G38" s="222"/>
    </row>
    <row r="39" spans="2:7" x14ac:dyDescent="0.3">
      <c r="B39" s="430"/>
      <c r="C39" s="410"/>
      <c r="D39" s="430"/>
      <c r="E39" s="257" t="s">
        <v>1133</v>
      </c>
      <c r="F39" s="38" t="s">
        <v>964</v>
      </c>
      <c r="G39" s="222"/>
    </row>
    <row r="40" spans="2:7" x14ac:dyDescent="0.3">
      <c r="B40" s="430"/>
      <c r="C40" s="410"/>
      <c r="D40" s="430"/>
      <c r="E40" s="257" t="s">
        <v>1134</v>
      </c>
      <c r="F40" s="38" t="s">
        <v>964</v>
      </c>
      <c r="G40" s="222"/>
    </row>
    <row r="41" spans="2:7" x14ac:dyDescent="0.3">
      <c r="B41" s="430"/>
      <c r="C41" s="410"/>
      <c r="D41" s="430"/>
      <c r="E41" s="257" t="s">
        <v>1135</v>
      </c>
      <c r="F41" s="38" t="s">
        <v>964</v>
      </c>
      <c r="G41" s="222"/>
    </row>
    <row r="42" spans="2:7" x14ac:dyDescent="0.3">
      <c r="B42" s="430"/>
      <c r="C42" s="410" t="s">
        <v>1141</v>
      </c>
      <c r="D42" s="430"/>
      <c r="E42" s="257" t="s">
        <v>1131</v>
      </c>
      <c r="F42" s="38">
        <v>518</v>
      </c>
      <c r="G42" s="222"/>
    </row>
    <row r="43" spans="2:7" x14ac:dyDescent="0.3">
      <c r="B43" s="430"/>
      <c r="C43" s="410"/>
      <c r="D43" s="430"/>
      <c r="E43" s="257" t="s">
        <v>1132</v>
      </c>
      <c r="F43" s="38">
        <v>246</v>
      </c>
      <c r="G43" s="222"/>
    </row>
    <row r="44" spans="2:7" x14ac:dyDescent="0.3">
      <c r="B44" s="430"/>
      <c r="C44" s="410"/>
      <c r="D44" s="430"/>
      <c r="E44" s="257" t="s">
        <v>1133</v>
      </c>
      <c r="F44" s="38" t="s">
        <v>964</v>
      </c>
      <c r="G44" s="222"/>
    </row>
    <row r="45" spans="2:7" x14ac:dyDescent="0.3">
      <c r="B45" s="430"/>
      <c r="C45" s="410"/>
      <c r="D45" s="430"/>
      <c r="E45" s="257" t="s">
        <v>1134</v>
      </c>
      <c r="F45" s="38" t="s">
        <v>964</v>
      </c>
      <c r="G45" s="222"/>
    </row>
    <row r="46" spans="2:7" x14ac:dyDescent="0.3">
      <c r="B46" s="430"/>
      <c r="C46" s="410"/>
      <c r="D46" s="430"/>
      <c r="E46" s="257" t="s">
        <v>1135</v>
      </c>
      <c r="F46" s="38" t="s">
        <v>964</v>
      </c>
      <c r="G46" s="222"/>
    </row>
    <row r="47" spans="2:7" x14ac:dyDescent="0.3">
      <c r="B47" s="430"/>
      <c r="C47" s="410" t="s">
        <v>1142</v>
      </c>
      <c r="D47" s="430"/>
      <c r="E47" s="257" t="s">
        <v>1131</v>
      </c>
      <c r="F47" s="38" t="s">
        <v>964</v>
      </c>
      <c r="G47" s="222"/>
    </row>
    <row r="48" spans="2:7" x14ac:dyDescent="0.3">
      <c r="B48" s="430"/>
      <c r="C48" s="410"/>
      <c r="D48" s="430"/>
      <c r="E48" s="257" t="s">
        <v>1132</v>
      </c>
      <c r="F48" s="38" t="s">
        <v>964</v>
      </c>
      <c r="G48" s="222"/>
    </row>
    <row r="49" spans="2:7" x14ac:dyDescent="0.3">
      <c r="B49" s="430"/>
      <c r="C49" s="410"/>
      <c r="D49" s="430"/>
      <c r="E49" s="257" t="s">
        <v>1133</v>
      </c>
      <c r="F49" s="38" t="s">
        <v>964</v>
      </c>
      <c r="G49" s="222"/>
    </row>
    <row r="50" spans="2:7" x14ac:dyDescent="0.3">
      <c r="B50" s="430"/>
      <c r="C50" s="410"/>
      <c r="D50" s="430"/>
      <c r="E50" s="257" t="s">
        <v>1134</v>
      </c>
      <c r="F50" s="38">
        <v>52</v>
      </c>
      <c r="G50" s="222"/>
    </row>
    <row r="51" spans="2:7" x14ac:dyDescent="0.3">
      <c r="B51" s="430"/>
      <c r="C51" s="410"/>
      <c r="D51" s="430"/>
      <c r="E51" s="257" t="s">
        <v>1135</v>
      </c>
      <c r="F51" s="38" t="s">
        <v>964</v>
      </c>
      <c r="G51" s="222"/>
    </row>
    <row r="52" spans="2:7" x14ac:dyDescent="0.3">
      <c r="B52" s="430"/>
      <c r="C52" s="410" t="s">
        <v>1143</v>
      </c>
      <c r="D52" s="430"/>
      <c r="E52" s="257" t="s">
        <v>1131</v>
      </c>
      <c r="F52" s="38" t="s">
        <v>964</v>
      </c>
      <c r="G52" s="222"/>
    </row>
    <row r="53" spans="2:7" x14ac:dyDescent="0.3">
      <c r="B53" s="430"/>
      <c r="C53" s="410"/>
      <c r="D53" s="430"/>
      <c r="E53" s="257" t="s">
        <v>1132</v>
      </c>
      <c r="F53" s="38" t="s">
        <v>964</v>
      </c>
      <c r="G53" s="222"/>
    </row>
    <row r="54" spans="2:7" x14ac:dyDescent="0.3">
      <c r="B54" s="430"/>
      <c r="C54" s="410"/>
      <c r="D54" s="430"/>
      <c r="E54" s="257" t="s">
        <v>1133</v>
      </c>
      <c r="F54" s="38" t="s">
        <v>964</v>
      </c>
      <c r="G54" s="222"/>
    </row>
    <row r="55" spans="2:7" x14ac:dyDescent="0.3">
      <c r="B55" s="430"/>
      <c r="C55" s="410"/>
      <c r="D55" s="430"/>
      <c r="E55" s="257" t="s">
        <v>1134</v>
      </c>
      <c r="F55" s="38">
        <v>104</v>
      </c>
      <c r="G55" s="222"/>
    </row>
    <row r="56" spans="2:7" x14ac:dyDescent="0.3">
      <c r="B56" s="431"/>
      <c r="C56" s="410"/>
      <c r="D56" s="431"/>
      <c r="E56" s="257" t="s">
        <v>1135</v>
      </c>
      <c r="F56" s="38">
        <v>13</v>
      </c>
      <c r="G56" s="222"/>
    </row>
    <row r="57" spans="2:7" x14ac:dyDescent="0.3">
      <c r="B57" s="50"/>
      <c r="C57" s="50"/>
      <c r="D57" s="52"/>
      <c r="E57" s="4"/>
    </row>
    <row r="58" spans="2:7" x14ac:dyDescent="0.3">
      <c r="B58" s="433" t="s">
        <v>1144</v>
      </c>
      <c r="C58" s="433"/>
      <c r="D58" s="433"/>
      <c r="E58" s="433"/>
    </row>
    <row r="59" spans="2:7" ht="39.6" x14ac:dyDescent="0.3">
      <c r="B59" s="284" t="s">
        <v>200</v>
      </c>
      <c r="C59" s="284" t="s">
        <v>195</v>
      </c>
      <c r="D59" s="284" t="s">
        <v>232</v>
      </c>
      <c r="E59" s="284" t="s">
        <v>239</v>
      </c>
      <c r="F59" s="25" t="s">
        <v>1127</v>
      </c>
      <c r="G59" s="25" t="s">
        <v>202</v>
      </c>
    </row>
    <row r="60" spans="2:7" x14ac:dyDescent="0.3">
      <c r="B60" s="429" t="s">
        <v>1128</v>
      </c>
      <c r="C60" s="410" t="s">
        <v>1145</v>
      </c>
      <c r="D60" s="429" t="s">
        <v>1130</v>
      </c>
      <c r="E60" s="257" t="s">
        <v>1146</v>
      </c>
      <c r="F60" s="38">
        <v>88</v>
      </c>
      <c r="G60" s="222"/>
    </row>
    <row r="61" spans="2:7" x14ac:dyDescent="0.3">
      <c r="B61" s="430"/>
      <c r="C61" s="410"/>
      <c r="D61" s="430"/>
      <c r="E61" s="257" t="s">
        <v>1133</v>
      </c>
      <c r="F61" s="38">
        <v>59</v>
      </c>
      <c r="G61" s="222"/>
    </row>
    <row r="62" spans="2:7" x14ac:dyDescent="0.3">
      <c r="B62" s="430"/>
      <c r="C62" s="410"/>
      <c r="D62" s="430"/>
      <c r="E62" s="257" t="s">
        <v>1134</v>
      </c>
      <c r="F62" s="38">
        <v>44</v>
      </c>
      <c r="G62" s="222"/>
    </row>
    <row r="63" spans="2:7" x14ac:dyDescent="0.3">
      <c r="B63" s="430"/>
      <c r="C63" s="410"/>
      <c r="D63" s="430"/>
      <c r="E63" s="257" t="s">
        <v>1147</v>
      </c>
      <c r="F63" s="38" t="s">
        <v>964</v>
      </c>
      <c r="G63" s="222"/>
    </row>
    <row r="64" spans="2:7" x14ac:dyDescent="0.3">
      <c r="B64" s="430"/>
      <c r="C64" s="410"/>
      <c r="D64" s="430"/>
      <c r="E64" s="257" t="s">
        <v>1148</v>
      </c>
      <c r="F64" s="38" t="s">
        <v>964</v>
      </c>
      <c r="G64" s="222"/>
    </row>
    <row r="65" spans="2:7" x14ac:dyDescent="0.3">
      <c r="B65" s="430"/>
      <c r="C65" s="410" t="s">
        <v>1149</v>
      </c>
      <c r="D65" s="430"/>
      <c r="E65" s="257" t="s">
        <v>1146</v>
      </c>
      <c r="F65" s="38">
        <v>140</v>
      </c>
      <c r="G65" s="222"/>
    </row>
    <row r="66" spans="2:7" x14ac:dyDescent="0.3">
      <c r="B66" s="430"/>
      <c r="C66" s="410"/>
      <c r="D66" s="430"/>
      <c r="E66" s="257" t="s">
        <v>1133</v>
      </c>
      <c r="F66" s="38">
        <v>93</v>
      </c>
      <c r="G66" s="222"/>
    </row>
    <row r="67" spans="2:7" x14ac:dyDescent="0.3">
      <c r="B67" s="430"/>
      <c r="C67" s="410"/>
      <c r="D67" s="430"/>
      <c r="E67" s="257" t="s">
        <v>1134</v>
      </c>
      <c r="F67" s="38">
        <v>70</v>
      </c>
      <c r="G67" s="222"/>
    </row>
    <row r="68" spans="2:7" x14ac:dyDescent="0.3">
      <c r="B68" s="430"/>
      <c r="C68" s="410"/>
      <c r="D68" s="430"/>
      <c r="E68" s="257" t="s">
        <v>1147</v>
      </c>
      <c r="F68" s="38" t="s">
        <v>964</v>
      </c>
      <c r="G68" s="222"/>
    </row>
    <row r="69" spans="2:7" x14ac:dyDescent="0.3">
      <c r="B69" s="430"/>
      <c r="C69" s="410"/>
      <c r="D69" s="430"/>
      <c r="E69" s="257" t="s">
        <v>1148</v>
      </c>
      <c r="F69" s="38" t="s">
        <v>964</v>
      </c>
      <c r="G69" s="222"/>
    </row>
    <row r="70" spans="2:7" x14ac:dyDescent="0.3">
      <c r="B70" s="430"/>
      <c r="C70" s="410" t="s">
        <v>1150</v>
      </c>
      <c r="D70" s="430"/>
      <c r="E70" s="257" t="s">
        <v>1146</v>
      </c>
      <c r="F70" s="38">
        <v>244</v>
      </c>
      <c r="G70" s="222"/>
    </row>
    <row r="71" spans="2:7" x14ac:dyDescent="0.3">
      <c r="B71" s="430"/>
      <c r="C71" s="410"/>
      <c r="D71" s="430"/>
      <c r="E71" s="257" t="s">
        <v>1133</v>
      </c>
      <c r="F71" s="38">
        <v>162</v>
      </c>
      <c r="G71" s="222"/>
    </row>
    <row r="72" spans="2:7" x14ac:dyDescent="0.3">
      <c r="B72" s="430"/>
      <c r="C72" s="410"/>
      <c r="D72" s="430"/>
      <c r="E72" s="257" t="s">
        <v>1134</v>
      </c>
      <c r="F72" s="38">
        <v>122</v>
      </c>
      <c r="G72" s="222"/>
    </row>
    <row r="73" spans="2:7" x14ac:dyDescent="0.3">
      <c r="B73" s="430"/>
      <c r="C73" s="410"/>
      <c r="D73" s="430"/>
      <c r="E73" s="257" t="s">
        <v>1147</v>
      </c>
      <c r="F73" s="38">
        <v>31</v>
      </c>
      <c r="G73" s="222"/>
    </row>
    <row r="74" spans="2:7" x14ac:dyDescent="0.3">
      <c r="B74" s="431"/>
      <c r="C74" s="410"/>
      <c r="D74" s="431"/>
      <c r="E74" s="257" t="s">
        <v>1148</v>
      </c>
      <c r="F74" s="38">
        <v>13</v>
      </c>
      <c r="G74" s="222"/>
    </row>
    <row r="75" spans="2:7" x14ac:dyDescent="0.3">
      <c r="B75" s="50"/>
      <c r="C75" s="50"/>
      <c r="D75" s="52"/>
      <c r="E75" s="4"/>
    </row>
    <row r="76" spans="2:7" x14ac:dyDescent="0.3">
      <c r="B76" s="24" t="s">
        <v>204</v>
      </c>
      <c r="E76" s="4"/>
      <c r="F76" s="4"/>
    </row>
    <row r="77" spans="2:7" x14ac:dyDescent="0.3">
      <c r="E77" s="4"/>
      <c r="F77" s="4"/>
    </row>
    <row r="78" spans="2:7" ht="39.6" x14ac:dyDescent="0.3">
      <c r="B78" s="284" t="s">
        <v>200</v>
      </c>
      <c r="C78" s="284" t="s">
        <v>195</v>
      </c>
      <c r="D78" s="20" t="s">
        <v>205</v>
      </c>
      <c r="E78" s="20" t="s">
        <v>206</v>
      </c>
      <c r="F78" s="4"/>
    </row>
    <row r="79" spans="2:7" x14ac:dyDescent="0.3">
      <c r="B79" s="21"/>
      <c r="C79" s="26"/>
      <c r="D79" s="221"/>
      <c r="E79" s="268"/>
    </row>
    <row r="80" spans="2:7" x14ac:dyDescent="0.3">
      <c r="B80" s="21"/>
      <c r="C80" s="26"/>
      <c r="D80" s="221"/>
      <c r="E80" s="221"/>
    </row>
    <row r="81" spans="1:17" x14ac:dyDescent="0.3">
      <c r="B81" s="2"/>
    </row>
    <row r="82" spans="1:17" x14ac:dyDescent="0.3">
      <c r="B82" s="2"/>
    </row>
    <row r="83" spans="1:17" x14ac:dyDescent="0.3">
      <c r="B83" s="24" t="s">
        <v>207</v>
      </c>
    </row>
    <row r="84" spans="1:17" x14ac:dyDescent="0.3">
      <c r="B84" s="29" t="s">
        <v>208</v>
      </c>
      <c r="C84" s="303" t="s">
        <v>209</v>
      </c>
      <c r="D84" s="304"/>
      <c r="E84" s="304"/>
      <c r="F84" s="304"/>
      <c r="G84" s="304"/>
      <c r="H84" s="305"/>
    </row>
    <row r="85" spans="1:17" ht="15" customHeight="1" x14ac:dyDescent="0.3">
      <c r="A85" s="300" t="s">
        <v>210</v>
      </c>
      <c r="B85" s="30" t="s">
        <v>211</v>
      </c>
      <c r="C85" s="344" t="s">
        <v>1151</v>
      </c>
      <c r="D85" s="345"/>
      <c r="E85" s="345"/>
      <c r="F85" s="345"/>
      <c r="G85" s="345"/>
      <c r="H85" s="346"/>
      <c r="P85" s="31"/>
      <c r="Q85" s="31"/>
    </row>
    <row r="86" spans="1:17" x14ac:dyDescent="0.3">
      <c r="A86" s="301"/>
      <c r="B86" s="30" t="s">
        <v>212</v>
      </c>
      <c r="C86" s="344" t="s">
        <v>1152</v>
      </c>
      <c r="D86" s="345"/>
      <c r="E86" s="345"/>
      <c r="F86" s="345"/>
      <c r="G86" s="345"/>
      <c r="H86" s="346"/>
      <c r="P86" s="31"/>
      <c r="Q86" s="31"/>
    </row>
    <row r="87" spans="1:17" x14ac:dyDescent="0.3">
      <c r="A87" s="301"/>
      <c r="B87" s="30" t="s">
        <v>213</v>
      </c>
      <c r="C87" s="291"/>
      <c r="D87" s="292"/>
      <c r="E87" s="292"/>
      <c r="F87" s="292"/>
      <c r="G87" s="292"/>
      <c r="H87" s="293"/>
      <c r="P87" s="31"/>
      <c r="Q87" s="31"/>
    </row>
    <row r="88" spans="1:17" x14ac:dyDescent="0.3">
      <c r="A88" s="301"/>
      <c r="B88" s="30" t="s">
        <v>214</v>
      </c>
      <c r="C88" s="291"/>
      <c r="D88" s="292"/>
      <c r="E88" s="292"/>
      <c r="F88" s="292"/>
      <c r="G88" s="292"/>
      <c r="H88" s="293"/>
      <c r="P88" s="1"/>
      <c r="Q88" s="1"/>
    </row>
    <row r="89" spans="1:17" x14ac:dyDescent="0.3">
      <c r="A89" s="302"/>
      <c r="B89" s="30" t="s">
        <v>215</v>
      </c>
      <c r="C89" s="291"/>
      <c r="D89" s="292"/>
      <c r="E89" s="292"/>
      <c r="F89" s="292"/>
      <c r="G89" s="292"/>
      <c r="H89" s="293"/>
      <c r="P89" s="31"/>
      <c r="Q89" s="31"/>
    </row>
    <row r="90" spans="1:17" ht="15" customHeight="1" x14ac:dyDescent="0.3">
      <c r="A90" s="300" t="s">
        <v>216</v>
      </c>
      <c r="B90" s="30" t="s">
        <v>217</v>
      </c>
      <c r="C90" s="291"/>
      <c r="D90" s="292"/>
      <c r="E90" s="292"/>
      <c r="F90" s="292"/>
      <c r="G90" s="292"/>
      <c r="H90" s="293"/>
      <c r="P90" s="31"/>
      <c r="Q90" s="31"/>
    </row>
    <row r="91" spans="1:17" x14ac:dyDescent="0.3">
      <c r="A91" s="301"/>
      <c r="B91" s="30" t="s">
        <v>218</v>
      </c>
      <c r="C91" s="291"/>
      <c r="D91" s="292"/>
      <c r="E91" s="292"/>
      <c r="F91" s="292"/>
      <c r="G91" s="292"/>
      <c r="H91" s="293"/>
      <c r="P91" s="31"/>
      <c r="Q91" s="31"/>
    </row>
    <row r="92" spans="1:17" x14ac:dyDescent="0.3">
      <c r="A92" s="301"/>
      <c r="B92" s="30" t="s">
        <v>219</v>
      </c>
      <c r="C92" s="291"/>
      <c r="D92" s="292"/>
      <c r="E92" s="292"/>
      <c r="F92" s="292"/>
      <c r="G92" s="292"/>
      <c r="H92" s="293"/>
      <c r="P92" s="31"/>
      <c r="Q92" s="31"/>
    </row>
    <row r="93" spans="1:17" x14ac:dyDescent="0.3">
      <c r="A93" s="301"/>
      <c r="B93" s="30" t="s">
        <v>220</v>
      </c>
      <c r="C93" s="291"/>
      <c r="D93" s="292"/>
      <c r="E93" s="292"/>
      <c r="F93" s="292"/>
      <c r="G93" s="292"/>
      <c r="H93" s="293"/>
      <c r="P93" s="31"/>
      <c r="Q93" s="31"/>
    </row>
    <row r="94" spans="1:17" x14ac:dyDescent="0.3">
      <c r="A94" s="301"/>
      <c r="B94" s="30" t="s">
        <v>221</v>
      </c>
      <c r="C94" s="291"/>
      <c r="D94" s="292"/>
      <c r="E94" s="292"/>
      <c r="F94" s="292"/>
      <c r="G94" s="292"/>
      <c r="H94" s="293"/>
      <c r="P94" s="31"/>
      <c r="Q94" s="31"/>
    </row>
    <row r="95" spans="1:17" x14ac:dyDescent="0.3">
      <c r="A95" s="301"/>
      <c r="B95" s="30" t="s">
        <v>222</v>
      </c>
      <c r="C95" s="291"/>
      <c r="D95" s="292"/>
      <c r="E95" s="292"/>
      <c r="F95" s="292"/>
      <c r="G95" s="292"/>
      <c r="H95" s="293"/>
      <c r="P95" s="31"/>
      <c r="Q95" s="31"/>
    </row>
    <row r="96" spans="1:17" x14ac:dyDescent="0.3">
      <c r="A96" s="301"/>
      <c r="B96" s="30" t="s">
        <v>223</v>
      </c>
      <c r="C96" s="291"/>
      <c r="D96" s="292"/>
      <c r="E96" s="292"/>
      <c r="F96" s="292"/>
      <c r="G96" s="292"/>
      <c r="H96" s="293"/>
      <c r="P96" s="31"/>
      <c r="Q96" s="31"/>
    </row>
    <row r="97" spans="1:24" x14ac:dyDescent="0.3">
      <c r="A97" s="301"/>
      <c r="B97" s="30" t="s">
        <v>224</v>
      </c>
      <c r="C97" s="291"/>
      <c r="D97" s="292"/>
      <c r="E97" s="292"/>
      <c r="F97" s="292"/>
      <c r="G97" s="292"/>
      <c r="H97" s="293"/>
    </row>
    <row r="98" spans="1:24" x14ac:dyDescent="0.3">
      <c r="A98" s="301"/>
      <c r="B98" s="30" t="s">
        <v>225</v>
      </c>
      <c r="C98" s="291"/>
      <c r="D98" s="292"/>
      <c r="E98" s="292"/>
      <c r="F98" s="292"/>
      <c r="G98" s="292"/>
      <c r="H98" s="293"/>
    </row>
    <row r="99" spans="1:24" x14ac:dyDescent="0.3">
      <c r="A99" s="302"/>
      <c r="B99" s="30" t="s">
        <v>226</v>
      </c>
      <c r="C99" s="291"/>
      <c r="D99" s="292"/>
      <c r="E99" s="292"/>
      <c r="F99" s="292"/>
      <c r="G99" s="292"/>
      <c r="H99" s="293"/>
    </row>
    <row r="100" spans="1:24" x14ac:dyDescent="0.3">
      <c r="L100" s="31"/>
      <c r="M100" s="31"/>
    </row>
    <row r="101" spans="1:24" x14ac:dyDescent="0.3">
      <c r="B101" s="24" t="s">
        <v>227</v>
      </c>
      <c r="L101" s="31"/>
      <c r="M101" s="31"/>
    </row>
    <row r="102" spans="1:24" ht="26.4" x14ac:dyDescent="0.3">
      <c r="B102" s="29" t="s">
        <v>228</v>
      </c>
      <c r="C102" s="284" t="s">
        <v>194</v>
      </c>
      <c r="D102" s="284" t="s">
        <v>195</v>
      </c>
      <c r="E102" s="303" t="s">
        <v>229</v>
      </c>
      <c r="F102" s="304"/>
      <c r="G102" s="304"/>
      <c r="H102" s="304"/>
      <c r="I102" s="305"/>
      <c r="L102" s="31"/>
      <c r="M102" s="31"/>
    </row>
    <row r="103" spans="1:24" ht="15" customHeight="1" x14ac:dyDescent="0.3">
      <c r="B103" s="32"/>
      <c r="C103" s="26"/>
      <c r="D103" s="26"/>
      <c r="E103" s="344"/>
      <c r="F103" s="361"/>
      <c r="G103" s="361"/>
      <c r="H103" s="361"/>
      <c r="I103" s="362"/>
      <c r="L103" s="1"/>
      <c r="M103" s="1"/>
    </row>
    <row r="104" spans="1:24" x14ac:dyDescent="0.3">
      <c r="L104" s="31"/>
      <c r="M104" s="31"/>
    </row>
    <row r="107" spans="1:24" x14ac:dyDescent="0.3">
      <c r="L107" s="31"/>
      <c r="M107" s="31"/>
    </row>
    <row r="108" spans="1:24" x14ac:dyDescent="0.3">
      <c r="L108" s="1"/>
      <c r="M108" s="1"/>
    </row>
    <row r="109" spans="1:24" x14ac:dyDescent="0.3">
      <c r="L109" s="31"/>
      <c r="M109" s="31"/>
    </row>
    <row r="110" spans="1:24" x14ac:dyDescent="0.3">
      <c r="L110" s="31"/>
      <c r="M110" s="31"/>
    </row>
    <row r="112" spans="1:24" x14ac:dyDescent="0.3">
      <c r="B112" s="294" t="s">
        <v>230</v>
      </c>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6"/>
    </row>
    <row r="113" spans="2:24" ht="33" customHeight="1" x14ac:dyDescent="0.3">
      <c r="B113" s="228" t="s">
        <v>231</v>
      </c>
      <c r="C113" s="17" t="s">
        <v>200</v>
      </c>
      <c r="D113" s="17" t="s">
        <v>195</v>
      </c>
      <c r="E113" s="17" t="s">
        <v>232</v>
      </c>
      <c r="F113" s="17" t="s">
        <v>233</v>
      </c>
      <c r="G113" s="17" t="s">
        <v>773</v>
      </c>
      <c r="H113" s="17" t="s">
        <v>947</v>
      </c>
      <c r="I113" s="17" t="s">
        <v>234</v>
      </c>
      <c r="J113" s="17" t="s">
        <v>235</v>
      </c>
      <c r="K113" s="228" t="s">
        <v>236</v>
      </c>
      <c r="L113" s="297" t="s">
        <v>237</v>
      </c>
      <c r="M113" s="298"/>
      <c r="N113" s="298"/>
      <c r="O113" s="298"/>
      <c r="P113" s="298"/>
      <c r="Q113" s="298"/>
      <c r="R113" s="298"/>
      <c r="S113" s="298"/>
      <c r="T113" s="298"/>
      <c r="U113" s="298"/>
      <c r="V113" s="298"/>
      <c r="W113" s="298"/>
      <c r="X113" s="299"/>
    </row>
    <row r="114" spans="2:24" ht="15" customHeight="1" x14ac:dyDescent="0.3">
      <c r="B114" s="250" t="s">
        <v>1153</v>
      </c>
      <c r="C114" s="242"/>
      <c r="D114" s="242"/>
      <c r="E114" s="242"/>
      <c r="F114" s="242"/>
      <c r="G114" s="242"/>
      <c r="H114" s="242"/>
      <c r="I114" s="242"/>
      <c r="J114" s="221" t="s">
        <v>264</v>
      </c>
      <c r="K114" s="221" t="s">
        <v>1154</v>
      </c>
      <c r="L114" s="288" t="s">
        <v>1155</v>
      </c>
      <c r="M114" s="289"/>
      <c r="N114" s="289"/>
      <c r="O114" s="289"/>
      <c r="P114" s="289"/>
      <c r="Q114" s="289"/>
      <c r="R114" s="289"/>
      <c r="S114" s="289"/>
      <c r="T114" s="289"/>
      <c r="U114" s="289"/>
      <c r="V114" s="289"/>
      <c r="W114" s="289"/>
      <c r="X114" s="290"/>
    </row>
    <row r="115" spans="2:24" ht="31.5" customHeight="1" x14ac:dyDescent="0.3">
      <c r="B115" s="88" t="s">
        <v>1156</v>
      </c>
      <c r="C115" s="242"/>
      <c r="D115" s="242"/>
      <c r="E115" s="242"/>
      <c r="F115" s="242"/>
      <c r="G115" s="242"/>
      <c r="H115" s="242"/>
      <c r="I115" s="242"/>
      <c r="J115" s="221" t="s">
        <v>256</v>
      </c>
      <c r="K115" s="221" t="s">
        <v>1157</v>
      </c>
      <c r="L115" s="288" t="s">
        <v>1158</v>
      </c>
      <c r="M115" s="289"/>
      <c r="N115" s="289"/>
      <c r="O115" s="289"/>
      <c r="P115" s="289"/>
      <c r="Q115" s="289"/>
      <c r="R115" s="289"/>
      <c r="S115" s="289"/>
      <c r="T115" s="289"/>
      <c r="U115" s="289"/>
      <c r="V115" s="289"/>
      <c r="W115" s="289"/>
      <c r="X115" s="290"/>
    </row>
    <row r="116" spans="2:24" ht="15" customHeight="1" x14ac:dyDescent="0.3">
      <c r="B116" s="250" t="s">
        <v>1159</v>
      </c>
      <c r="C116" s="242"/>
      <c r="D116" s="242"/>
      <c r="E116" s="242"/>
      <c r="F116" s="242"/>
      <c r="G116" s="242"/>
      <c r="H116" s="242"/>
      <c r="I116" s="272"/>
      <c r="J116" s="221" t="s">
        <v>264</v>
      </c>
      <c r="K116" s="221" t="s">
        <v>1157</v>
      </c>
      <c r="L116" s="288" t="s">
        <v>1160</v>
      </c>
      <c r="M116" s="289"/>
      <c r="N116" s="289"/>
      <c r="O116" s="289"/>
      <c r="P116" s="289"/>
      <c r="Q116" s="289"/>
      <c r="R116" s="289"/>
      <c r="S116" s="289"/>
      <c r="T116" s="289"/>
      <c r="U116" s="289"/>
      <c r="V116" s="289"/>
      <c r="W116" s="289"/>
      <c r="X116" s="290"/>
    </row>
    <row r="117" spans="2:24" ht="15" customHeight="1" x14ac:dyDescent="0.3">
      <c r="B117" s="306" t="s">
        <v>1020</v>
      </c>
      <c r="C117" s="309" t="s">
        <v>949</v>
      </c>
      <c r="D117" s="309" t="s">
        <v>950</v>
      </c>
      <c r="E117" s="312" t="s">
        <v>657</v>
      </c>
      <c r="F117" s="242" t="s">
        <v>749</v>
      </c>
      <c r="G117" s="312" t="s">
        <v>951</v>
      </c>
      <c r="H117" s="312" t="s">
        <v>952</v>
      </c>
      <c r="I117" s="33">
        <v>1073</v>
      </c>
      <c r="J117" s="309" t="s">
        <v>256</v>
      </c>
      <c r="K117" s="309" t="s">
        <v>265</v>
      </c>
      <c r="L117" s="322" t="s">
        <v>1021</v>
      </c>
      <c r="M117" s="323"/>
      <c r="N117" s="323"/>
      <c r="O117" s="323"/>
      <c r="P117" s="323"/>
      <c r="Q117" s="323"/>
      <c r="R117" s="323"/>
      <c r="S117" s="323"/>
      <c r="T117" s="323"/>
      <c r="U117" s="323"/>
      <c r="V117" s="323"/>
      <c r="W117" s="323"/>
      <c r="X117" s="324"/>
    </row>
    <row r="118" spans="2:24" ht="15" customHeight="1" x14ac:dyDescent="0.3">
      <c r="B118" s="307"/>
      <c r="C118" s="310"/>
      <c r="D118" s="310"/>
      <c r="E118" s="313"/>
      <c r="F118" s="242" t="s">
        <v>664</v>
      </c>
      <c r="G118" s="313"/>
      <c r="H118" s="313"/>
      <c r="I118" s="33">
        <v>320</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42" t="s">
        <v>668</v>
      </c>
      <c r="G119" s="313"/>
      <c r="H119" s="313"/>
      <c r="I119" s="34">
        <v>1449</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72" t="s">
        <v>954</v>
      </c>
      <c r="G120" s="313"/>
      <c r="H120" s="313"/>
      <c r="I120" s="34">
        <v>1792</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72" t="s">
        <v>843</v>
      </c>
      <c r="G121" s="313"/>
      <c r="H121" s="313"/>
      <c r="I121" s="34">
        <v>1464</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72" t="s">
        <v>848</v>
      </c>
      <c r="G122" s="313"/>
      <c r="H122" s="313"/>
      <c r="I122" s="34">
        <v>1472</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42" t="s">
        <v>955</v>
      </c>
      <c r="G123" s="313"/>
      <c r="H123" s="313"/>
      <c r="I123" s="33">
        <v>1141</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72" t="s">
        <v>956</v>
      </c>
      <c r="G124" s="313"/>
      <c r="H124" s="313"/>
      <c r="I124" s="34">
        <v>986</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72" t="s">
        <v>845</v>
      </c>
      <c r="G125" s="313"/>
      <c r="H125" s="313"/>
      <c r="I125" s="34">
        <v>1397</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957</v>
      </c>
      <c r="G126" s="313"/>
      <c r="H126" s="313"/>
      <c r="I126" s="34">
        <v>846</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958</v>
      </c>
      <c r="G127" s="313"/>
      <c r="H127" s="313"/>
      <c r="I127" s="34">
        <v>891</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72" t="s">
        <v>665</v>
      </c>
      <c r="G128" s="313"/>
      <c r="H128" s="313"/>
      <c r="I128" s="34">
        <v>1032</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72" t="s">
        <v>840</v>
      </c>
      <c r="G129" s="313"/>
      <c r="H129" s="313"/>
      <c r="I129" s="34">
        <v>1477</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959</v>
      </c>
      <c r="G130" s="313"/>
      <c r="H130" s="313"/>
      <c r="I130" s="34">
        <v>1185</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960</v>
      </c>
      <c r="G131" s="313"/>
      <c r="H131" s="313"/>
      <c r="I131" s="34">
        <v>1109</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42" t="s">
        <v>961</v>
      </c>
      <c r="G132" s="313"/>
      <c r="H132" s="314"/>
      <c r="I132" s="34">
        <v>1034</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42" t="s">
        <v>749</v>
      </c>
      <c r="G133" s="313"/>
      <c r="H133" s="312" t="s">
        <v>962</v>
      </c>
      <c r="I133" s="34">
        <v>848</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42" t="s">
        <v>664</v>
      </c>
      <c r="G134" s="313"/>
      <c r="H134" s="313"/>
      <c r="I134" s="34">
        <v>221</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42" t="s">
        <v>668</v>
      </c>
      <c r="G135" s="313"/>
      <c r="H135" s="313"/>
      <c r="I135" s="34">
        <v>996</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72" t="s">
        <v>954</v>
      </c>
      <c r="G136" s="313"/>
      <c r="H136" s="313"/>
      <c r="I136" s="34">
        <v>1436</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72" t="s">
        <v>843</v>
      </c>
      <c r="G137" s="313"/>
      <c r="H137" s="313"/>
      <c r="I137" s="34">
        <v>1252</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72" t="s">
        <v>848</v>
      </c>
      <c r="G138" s="313"/>
      <c r="H138" s="313"/>
      <c r="I138" s="34">
        <v>1045</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42" t="s">
        <v>955</v>
      </c>
      <c r="G139" s="313"/>
      <c r="H139" s="313"/>
      <c r="I139" s="34">
        <v>843</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72" t="s">
        <v>956</v>
      </c>
      <c r="G140" s="313"/>
      <c r="H140" s="313"/>
      <c r="I140" s="34">
        <v>667</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72" t="s">
        <v>845</v>
      </c>
      <c r="G141" s="313"/>
      <c r="H141" s="313"/>
      <c r="I141" s="34">
        <v>937</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957</v>
      </c>
      <c r="G142" s="313"/>
      <c r="H142" s="313"/>
      <c r="I142" s="34">
        <v>616</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958</v>
      </c>
      <c r="G143" s="313"/>
      <c r="H143" s="313"/>
      <c r="I143" s="34">
        <v>531</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72" t="s">
        <v>665</v>
      </c>
      <c r="G144" s="313"/>
      <c r="H144" s="313"/>
      <c r="I144" s="34">
        <v>539</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72" t="s">
        <v>840</v>
      </c>
      <c r="G145" s="313"/>
      <c r="H145" s="313"/>
      <c r="I145" s="34">
        <v>1128</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959</v>
      </c>
      <c r="G146" s="313"/>
      <c r="H146" s="313"/>
      <c r="I146" s="34">
        <v>856</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960</v>
      </c>
      <c r="G147" s="313"/>
      <c r="H147" s="313"/>
      <c r="I147" s="34">
        <v>797</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42" t="s">
        <v>961</v>
      </c>
      <c r="G148" s="313"/>
      <c r="H148" s="314"/>
      <c r="I148" s="34">
        <v>669</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42" t="s">
        <v>749</v>
      </c>
      <c r="G149" s="313"/>
      <c r="H149" s="312" t="s">
        <v>963</v>
      </c>
      <c r="I149" s="34">
        <v>928</v>
      </c>
      <c r="J149" s="310"/>
      <c r="K149" s="310"/>
      <c r="L149" s="325"/>
      <c r="M149" s="347"/>
      <c r="N149" s="347"/>
      <c r="O149" s="347"/>
      <c r="P149" s="347"/>
      <c r="Q149" s="347"/>
      <c r="R149" s="347"/>
      <c r="S149" s="347"/>
      <c r="T149" s="347"/>
      <c r="U149" s="347"/>
      <c r="V149" s="347"/>
      <c r="W149" s="347"/>
      <c r="X149" s="327"/>
    </row>
    <row r="150" spans="2:24" ht="15" customHeight="1" x14ac:dyDescent="0.3">
      <c r="B150" s="307"/>
      <c r="C150" s="310"/>
      <c r="D150" s="310"/>
      <c r="E150" s="313"/>
      <c r="F150" s="242" t="s">
        <v>664</v>
      </c>
      <c r="G150" s="313"/>
      <c r="H150" s="313"/>
      <c r="I150" s="34">
        <v>356</v>
      </c>
      <c r="J150" s="310"/>
      <c r="K150" s="310"/>
      <c r="L150" s="325"/>
      <c r="M150" s="347"/>
      <c r="N150" s="347"/>
      <c r="O150" s="347"/>
      <c r="P150" s="347"/>
      <c r="Q150" s="347"/>
      <c r="R150" s="347"/>
      <c r="S150" s="347"/>
      <c r="T150" s="347"/>
      <c r="U150" s="347"/>
      <c r="V150" s="347"/>
      <c r="W150" s="347"/>
      <c r="X150" s="327"/>
    </row>
    <row r="151" spans="2:24" ht="15" customHeight="1" x14ac:dyDescent="0.3">
      <c r="B151" s="307"/>
      <c r="C151" s="310"/>
      <c r="D151" s="310"/>
      <c r="E151" s="313"/>
      <c r="F151" s="242" t="s">
        <v>668</v>
      </c>
      <c r="G151" s="313"/>
      <c r="H151" s="313"/>
      <c r="I151" s="33">
        <v>1207</v>
      </c>
      <c r="J151" s="310"/>
      <c r="K151" s="310"/>
      <c r="L151" s="325"/>
      <c r="M151" s="347"/>
      <c r="N151" s="347"/>
      <c r="O151" s="347"/>
      <c r="P151" s="347"/>
      <c r="Q151" s="347"/>
      <c r="R151" s="347"/>
      <c r="S151" s="347"/>
      <c r="T151" s="347"/>
      <c r="U151" s="347"/>
      <c r="V151" s="347"/>
      <c r="W151" s="347"/>
      <c r="X151" s="327"/>
    </row>
    <row r="152" spans="2:24" ht="15" customHeight="1" x14ac:dyDescent="0.3">
      <c r="B152" s="307"/>
      <c r="C152" s="310"/>
      <c r="D152" s="310"/>
      <c r="E152" s="313"/>
      <c r="F152" s="272" t="s">
        <v>954</v>
      </c>
      <c r="G152" s="313"/>
      <c r="H152" s="313"/>
      <c r="I152" s="34">
        <v>1662</v>
      </c>
      <c r="J152" s="310"/>
      <c r="K152" s="310"/>
      <c r="L152" s="325"/>
      <c r="M152" s="347"/>
      <c r="N152" s="347"/>
      <c r="O152" s="347"/>
      <c r="P152" s="347"/>
      <c r="Q152" s="347"/>
      <c r="R152" s="347"/>
      <c r="S152" s="347"/>
      <c r="T152" s="347"/>
      <c r="U152" s="347"/>
      <c r="V152" s="347"/>
      <c r="W152" s="347"/>
      <c r="X152" s="327"/>
    </row>
    <row r="153" spans="2:24" ht="15" customHeight="1" x14ac:dyDescent="0.3">
      <c r="B153" s="307"/>
      <c r="C153" s="310"/>
      <c r="D153" s="310"/>
      <c r="E153" s="313"/>
      <c r="F153" s="272" t="s">
        <v>843</v>
      </c>
      <c r="G153" s="313"/>
      <c r="H153" s="313"/>
      <c r="I153" s="34">
        <v>1460</v>
      </c>
      <c r="J153" s="310"/>
      <c r="K153" s="310"/>
      <c r="L153" s="325"/>
      <c r="M153" s="347"/>
      <c r="N153" s="347"/>
      <c r="O153" s="347"/>
      <c r="P153" s="347"/>
      <c r="Q153" s="347"/>
      <c r="R153" s="347"/>
      <c r="S153" s="347"/>
      <c r="T153" s="347"/>
      <c r="U153" s="347"/>
      <c r="V153" s="347"/>
      <c r="W153" s="347"/>
      <c r="X153" s="327"/>
    </row>
    <row r="154" spans="2:24" ht="15" customHeight="1" x14ac:dyDescent="0.3">
      <c r="B154" s="307"/>
      <c r="C154" s="310"/>
      <c r="D154" s="310"/>
      <c r="E154" s="313"/>
      <c r="F154" s="272" t="s">
        <v>848</v>
      </c>
      <c r="G154" s="313"/>
      <c r="H154" s="313"/>
      <c r="I154" s="34">
        <v>1349</v>
      </c>
      <c r="J154" s="310"/>
      <c r="K154" s="310"/>
      <c r="L154" s="325"/>
      <c r="M154" s="347"/>
      <c r="N154" s="347"/>
      <c r="O154" s="347"/>
      <c r="P154" s="347"/>
      <c r="Q154" s="347"/>
      <c r="R154" s="347"/>
      <c r="S154" s="347"/>
      <c r="T154" s="347"/>
      <c r="U154" s="347"/>
      <c r="V154" s="347"/>
      <c r="W154" s="347"/>
      <c r="X154" s="327"/>
    </row>
    <row r="155" spans="2:24" ht="15" customHeight="1" x14ac:dyDescent="0.3">
      <c r="B155" s="307"/>
      <c r="C155" s="310"/>
      <c r="D155" s="310"/>
      <c r="E155" s="313"/>
      <c r="F155" s="242" t="s">
        <v>955</v>
      </c>
      <c r="G155" s="313"/>
      <c r="H155" s="313"/>
      <c r="I155" s="34">
        <v>1084</v>
      </c>
      <c r="J155" s="310"/>
      <c r="K155" s="310"/>
      <c r="L155" s="325"/>
      <c r="M155" s="347"/>
      <c r="N155" s="347"/>
      <c r="O155" s="347"/>
      <c r="P155" s="347"/>
      <c r="Q155" s="347"/>
      <c r="R155" s="347"/>
      <c r="S155" s="347"/>
      <c r="T155" s="347"/>
      <c r="U155" s="347"/>
      <c r="V155" s="347"/>
      <c r="W155" s="347"/>
      <c r="X155" s="327"/>
    </row>
    <row r="156" spans="2:24" ht="15" customHeight="1" x14ac:dyDescent="0.3">
      <c r="B156" s="307"/>
      <c r="C156" s="310"/>
      <c r="D156" s="310"/>
      <c r="E156" s="313"/>
      <c r="F156" s="272" t="s">
        <v>956</v>
      </c>
      <c r="G156" s="313"/>
      <c r="H156" s="313"/>
      <c r="I156" s="34">
        <v>882</v>
      </c>
      <c r="J156" s="310"/>
      <c r="K156" s="310"/>
      <c r="L156" s="325"/>
      <c r="M156" s="347"/>
      <c r="N156" s="347"/>
      <c r="O156" s="347"/>
      <c r="P156" s="347"/>
      <c r="Q156" s="347"/>
      <c r="R156" s="347"/>
      <c r="S156" s="347"/>
      <c r="T156" s="347"/>
      <c r="U156" s="347"/>
      <c r="V156" s="347"/>
      <c r="W156" s="347"/>
      <c r="X156" s="327"/>
    </row>
    <row r="157" spans="2:24" ht="15" customHeight="1" x14ac:dyDescent="0.3">
      <c r="B157" s="307"/>
      <c r="C157" s="310"/>
      <c r="D157" s="310"/>
      <c r="E157" s="313"/>
      <c r="F157" s="272" t="s">
        <v>845</v>
      </c>
      <c r="G157" s="313"/>
      <c r="H157" s="313"/>
      <c r="I157" s="34">
        <v>1249</v>
      </c>
      <c r="J157" s="310"/>
      <c r="K157" s="310"/>
      <c r="L157" s="325"/>
      <c r="M157" s="347"/>
      <c r="N157" s="347"/>
      <c r="O157" s="347"/>
      <c r="P157" s="347"/>
      <c r="Q157" s="347"/>
      <c r="R157" s="347"/>
      <c r="S157" s="347"/>
      <c r="T157" s="347"/>
      <c r="U157" s="347"/>
      <c r="V157" s="347"/>
      <c r="W157" s="347"/>
      <c r="X157" s="327"/>
    </row>
    <row r="158" spans="2:24" ht="15" customHeight="1" x14ac:dyDescent="0.3">
      <c r="B158" s="307"/>
      <c r="C158" s="310"/>
      <c r="D158" s="310"/>
      <c r="E158" s="313"/>
      <c r="F158" s="272" t="s">
        <v>957</v>
      </c>
      <c r="G158" s="313"/>
      <c r="H158" s="313"/>
      <c r="I158" s="34">
        <v>845</v>
      </c>
      <c r="J158" s="310"/>
      <c r="K158" s="310"/>
      <c r="L158" s="325"/>
      <c r="M158" s="347"/>
      <c r="N158" s="347"/>
      <c r="O158" s="347"/>
      <c r="P158" s="347"/>
      <c r="Q158" s="347"/>
      <c r="R158" s="347"/>
      <c r="S158" s="347"/>
      <c r="T158" s="347"/>
      <c r="U158" s="347"/>
      <c r="V158" s="347"/>
      <c r="W158" s="347"/>
      <c r="X158" s="327"/>
    </row>
    <row r="159" spans="2:24" ht="15" customHeight="1" x14ac:dyDescent="0.3">
      <c r="B159" s="307"/>
      <c r="C159" s="310"/>
      <c r="D159" s="310"/>
      <c r="E159" s="313"/>
      <c r="F159" s="272" t="s">
        <v>958</v>
      </c>
      <c r="G159" s="313"/>
      <c r="H159" s="313"/>
      <c r="I159" s="34">
        <v>780</v>
      </c>
      <c r="J159" s="310"/>
      <c r="K159" s="310"/>
      <c r="L159" s="325"/>
      <c r="M159" s="347"/>
      <c r="N159" s="347"/>
      <c r="O159" s="347"/>
      <c r="P159" s="347"/>
      <c r="Q159" s="347"/>
      <c r="R159" s="347"/>
      <c r="S159" s="347"/>
      <c r="T159" s="347"/>
      <c r="U159" s="347"/>
      <c r="V159" s="347"/>
      <c r="W159" s="347"/>
      <c r="X159" s="327"/>
    </row>
    <row r="160" spans="2:24" ht="15" customHeight="1" x14ac:dyDescent="0.3">
      <c r="B160" s="307"/>
      <c r="C160" s="310"/>
      <c r="D160" s="310"/>
      <c r="E160" s="313"/>
      <c r="F160" s="272" t="s">
        <v>665</v>
      </c>
      <c r="G160" s="313"/>
      <c r="H160" s="313"/>
      <c r="I160" s="34">
        <v>864</v>
      </c>
      <c r="J160" s="310"/>
      <c r="K160" s="310"/>
      <c r="L160" s="325"/>
      <c r="M160" s="347"/>
      <c r="N160" s="347"/>
      <c r="O160" s="347"/>
      <c r="P160" s="347"/>
      <c r="Q160" s="347"/>
      <c r="R160" s="347"/>
      <c r="S160" s="347"/>
      <c r="T160" s="347"/>
      <c r="U160" s="347"/>
      <c r="V160" s="347"/>
      <c r="W160" s="347"/>
      <c r="X160" s="327"/>
    </row>
    <row r="161" spans="2:24" ht="15" customHeight="1" x14ac:dyDescent="0.3">
      <c r="B161" s="307"/>
      <c r="C161" s="310"/>
      <c r="D161" s="310"/>
      <c r="E161" s="313"/>
      <c r="F161" s="272" t="s">
        <v>840</v>
      </c>
      <c r="G161" s="313"/>
      <c r="H161" s="313"/>
      <c r="I161" s="34">
        <v>1351</v>
      </c>
      <c r="J161" s="310"/>
      <c r="K161" s="310"/>
      <c r="L161" s="325"/>
      <c r="M161" s="347"/>
      <c r="N161" s="347"/>
      <c r="O161" s="347"/>
      <c r="P161" s="347"/>
      <c r="Q161" s="347"/>
      <c r="R161" s="347"/>
      <c r="S161" s="347"/>
      <c r="T161" s="347"/>
      <c r="U161" s="347"/>
      <c r="V161" s="347"/>
      <c r="W161" s="347"/>
      <c r="X161" s="327"/>
    </row>
    <row r="162" spans="2:24" ht="15" customHeight="1" x14ac:dyDescent="0.3">
      <c r="B162" s="307"/>
      <c r="C162" s="310"/>
      <c r="D162" s="310"/>
      <c r="E162" s="313"/>
      <c r="F162" s="272" t="s">
        <v>959</v>
      </c>
      <c r="G162" s="313"/>
      <c r="H162" s="313"/>
      <c r="I162" s="34">
        <v>1063</v>
      </c>
      <c r="J162" s="310"/>
      <c r="K162" s="310"/>
      <c r="L162" s="325"/>
      <c r="M162" s="347"/>
      <c r="N162" s="347"/>
      <c r="O162" s="347"/>
      <c r="P162" s="347"/>
      <c r="Q162" s="347"/>
      <c r="R162" s="347"/>
      <c r="S162" s="347"/>
      <c r="T162" s="347"/>
      <c r="U162" s="347"/>
      <c r="V162" s="347"/>
      <c r="W162" s="347"/>
      <c r="X162" s="327"/>
    </row>
    <row r="163" spans="2:24" ht="15" customHeight="1" x14ac:dyDescent="0.3">
      <c r="B163" s="307"/>
      <c r="C163" s="310"/>
      <c r="D163" s="310"/>
      <c r="E163" s="313"/>
      <c r="F163" s="272" t="s">
        <v>960</v>
      </c>
      <c r="G163" s="313"/>
      <c r="H163" s="313"/>
      <c r="I163" s="33">
        <v>1031</v>
      </c>
      <c r="J163" s="310"/>
      <c r="K163" s="310"/>
      <c r="L163" s="325"/>
      <c r="M163" s="347"/>
      <c r="N163" s="347"/>
      <c r="O163" s="347"/>
      <c r="P163" s="347"/>
      <c r="Q163" s="347"/>
      <c r="R163" s="347"/>
      <c r="S163" s="347"/>
      <c r="T163" s="347"/>
      <c r="U163" s="347"/>
      <c r="V163" s="347"/>
      <c r="W163" s="347"/>
      <c r="X163" s="327"/>
    </row>
    <row r="164" spans="2:24" ht="15" customHeight="1" x14ac:dyDescent="0.3">
      <c r="B164" s="307"/>
      <c r="C164" s="310"/>
      <c r="D164" s="311"/>
      <c r="E164" s="313"/>
      <c r="F164" s="242" t="s">
        <v>961</v>
      </c>
      <c r="G164" s="313"/>
      <c r="H164" s="314"/>
      <c r="I164" s="33">
        <v>915</v>
      </c>
      <c r="J164" s="310"/>
      <c r="K164" s="310"/>
      <c r="L164" s="325"/>
      <c r="M164" s="347"/>
      <c r="N164" s="347"/>
      <c r="O164" s="347"/>
      <c r="P164" s="347"/>
      <c r="Q164" s="347"/>
      <c r="R164" s="347"/>
      <c r="S164" s="347"/>
      <c r="T164" s="347"/>
      <c r="U164" s="347"/>
      <c r="V164" s="347"/>
      <c r="W164" s="347"/>
      <c r="X164" s="327"/>
    </row>
    <row r="165" spans="2:24" ht="15" customHeight="1" x14ac:dyDescent="0.3">
      <c r="B165" s="307"/>
      <c r="C165" s="310"/>
      <c r="D165" s="309" t="s">
        <v>292</v>
      </c>
      <c r="E165" s="313"/>
      <c r="F165" s="242" t="s">
        <v>749</v>
      </c>
      <c r="G165" s="313"/>
      <c r="H165" s="312" t="s">
        <v>952</v>
      </c>
      <c r="I165" s="34">
        <v>776</v>
      </c>
      <c r="J165" s="310"/>
      <c r="K165" s="310"/>
      <c r="L165" s="325"/>
      <c r="M165" s="347"/>
      <c r="N165" s="347"/>
      <c r="O165" s="347"/>
      <c r="P165" s="347"/>
      <c r="Q165" s="347"/>
      <c r="R165" s="347"/>
      <c r="S165" s="347"/>
      <c r="T165" s="347"/>
      <c r="U165" s="347"/>
      <c r="V165" s="347"/>
      <c r="W165" s="347"/>
      <c r="X165" s="327"/>
    </row>
    <row r="166" spans="2:24" ht="15" customHeight="1" x14ac:dyDescent="0.3">
      <c r="B166" s="307"/>
      <c r="C166" s="310"/>
      <c r="D166" s="310"/>
      <c r="E166" s="313"/>
      <c r="F166" s="242" t="s">
        <v>668</v>
      </c>
      <c r="G166" s="313"/>
      <c r="H166" s="313"/>
      <c r="I166" s="34">
        <v>1482</v>
      </c>
      <c r="J166" s="310"/>
      <c r="K166" s="310"/>
      <c r="L166" s="325"/>
      <c r="M166" s="347"/>
      <c r="N166" s="347"/>
      <c r="O166" s="347"/>
      <c r="P166" s="347"/>
      <c r="Q166" s="347"/>
      <c r="R166" s="347"/>
      <c r="S166" s="347"/>
      <c r="T166" s="347"/>
      <c r="U166" s="347"/>
      <c r="V166" s="347"/>
      <c r="W166" s="347"/>
      <c r="X166" s="327"/>
    </row>
    <row r="167" spans="2:24" ht="15" customHeight="1" x14ac:dyDescent="0.3">
      <c r="B167" s="307"/>
      <c r="C167" s="310"/>
      <c r="D167" s="310"/>
      <c r="E167" s="313"/>
      <c r="F167" s="242" t="s">
        <v>954</v>
      </c>
      <c r="G167" s="313"/>
      <c r="H167" s="313"/>
      <c r="I167" s="34">
        <v>1422</v>
      </c>
      <c r="J167" s="310"/>
      <c r="K167" s="310"/>
      <c r="L167" s="325"/>
      <c r="M167" s="347"/>
      <c r="N167" s="347"/>
      <c r="O167" s="347"/>
      <c r="P167" s="347"/>
      <c r="Q167" s="347"/>
      <c r="R167" s="347"/>
      <c r="S167" s="347"/>
      <c r="T167" s="347"/>
      <c r="U167" s="347"/>
      <c r="V167" s="347"/>
      <c r="W167" s="347"/>
      <c r="X167" s="327"/>
    </row>
    <row r="168" spans="2:24" ht="15" customHeight="1" x14ac:dyDescent="0.3">
      <c r="B168" s="307"/>
      <c r="C168" s="310"/>
      <c r="D168" s="310"/>
      <c r="E168" s="313"/>
      <c r="F168" s="272" t="s">
        <v>843</v>
      </c>
      <c r="G168" s="313"/>
      <c r="H168" s="313"/>
      <c r="I168" s="34">
        <v>1204</v>
      </c>
      <c r="J168" s="310"/>
      <c r="K168" s="310"/>
      <c r="L168" s="325"/>
      <c r="M168" s="347"/>
      <c r="N168" s="347"/>
      <c r="O168" s="347"/>
      <c r="P168" s="347"/>
      <c r="Q168" s="347"/>
      <c r="R168" s="347"/>
      <c r="S168" s="347"/>
      <c r="T168" s="347"/>
      <c r="U168" s="347"/>
      <c r="V168" s="347"/>
      <c r="W168" s="347"/>
      <c r="X168" s="327"/>
    </row>
    <row r="169" spans="2:24" ht="15" customHeight="1" x14ac:dyDescent="0.3">
      <c r="B169" s="307"/>
      <c r="C169" s="310"/>
      <c r="D169" s="310"/>
      <c r="E169" s="313"/>
      <c r="F169" s="272" t="s">
        <v>955</v>
      </c>
      <c r="G169" s="313"/>
      <c r="H169" s="313"/>
      <c r="I169" s="34">
        <v>816</v>
      </c>
      <c r="J169" s="310"/>
      <c r="K169" s="310"/>
      <c r="L169" s="325"/>
      <c r="M169" s="347"/>
      <c r="N169" s="347"/>
      <c r="O169" s="347"/>
      <c r="P169" s="347"/>
      <c r="Q169" s="347"/>
      <c r="R169" s="347"/>
      <c r="S169" s="347"/>
      <c r="T169" s="347"/>
      <c r="U169" s="347"/>
      <c r="V169" s="347"/>
      <c r="W169" s="347"/>
      <c r="X169" s="327"/>
    </row>
    <row r="170" spans="2:24" ht="15" customHeight="1" x14ac:dyDescent="0.3">
      <c r="B170" s="307"/>
      <c r="C170" s="310"/>
      <c r="D170" s="310"/>
      <c r="E170" s="313"/>
      <c r="F170" s="272" t="s">
        <v>956</v>
      </c>
      <c r="G170" s="313"/>
      <c r="H170" s="313"/>
      <c r="I170" s="34">
        <v>616</v>
      </c>
      <c r="J170" s="310"/>
      <c r="K170" s="310"/>
      <c r="L170" s="325"/>
      <c r="M170" s="347"/>
      <c r="N170" s="347"/>
      <c r="O170" s="347"/>
      <c r="P170" s="347"/>
      <c r="Q170" s="347"/>
      <c r="R170" s="347"/>
      <c r="S170" s="347"/>
      <c r="T170" s="347"/>
      <c r="U170" s="347"/>
      <c r="V170" s="347"/>
      <c r="W170" s="347"/>
      <c r="X170" s="327"/>
    </row>
    <row r="171" spans="2:24" ht="15" customHeight="1" x14ac:dyDescent="0.3">
      <c r="B171" s="307"/>
      <c r="C171" s="310"/>
      <c r="D171" s="310"/>
      <c r="E171" s="313"/>
      <c r="F171" s="242" t="s">
        <v>845</v>
      </c>
      <c r="G171" s="313"/>
      <c r="H171" s="313"/>
      <c r="I171" s="34">
        <v>915</v>
      </c>
      <c r="J171" s="310"/>
      <c r="K171" s="310"/>
      <c r="L171" s="325"/>
      <c r="M171" s="347"/>
      <c r="N171" s="347"/>
      <c r="O171" s="347"/>
      <c r="P171" s="347"/>
      <c r="Q171" s="347"/>
      <c r="R171" s="347"/>
      <c r="S171" s="347"/>
      <c r="T171" s="347"/>
      <c r="U171" s="347"/>
      <c r="V171" s="347"/>
      <c r="W171" s="347"/>
      <c r="X171" s="327"/>
    </row>
    <row r="172" spans="2:24" ht="15" customHeight="1" x14ac:dyDescent="0.3">
      <c r="B172" s="307"/>
      <c r="C172" s="310"/>
      <c r="D172" s="310"/>
      <c r="E172" s="313"/>
      <c r="F172" s="272" t="s">
        <v>957</v>
      </c>
      <c r="G172" s="313"/>
      <c r="H172" s="313"/>
      <c r="I172" s="34">
        <v>764</v>
      </c>
      <c r="J172" s="310"/>
      <c r="K172" s="310"/>
      <c r="L172" s="325"/>
      <c r="M172" s="347"/>
      <c r="N172" s="347"/>
      <c r="O172" s="347"/>
      <c r="P172" s="347"/>
      <c r="Q172" s="347"/>
      <c r="R172" s="347"/>
      <c r="S172" s="347"/>
      <c r="T172" s="347"/>
      <c r="U172" s="347"/>
      <c r="V172" s="347"/>
      <c r="W172" s="347"/>
      <c r="X172" s="327"/>
    </row>
    <row r="173" spans="2:24" ht="15" customHeight="1" x14ac:dyDescent="0.3">
      <c r="B173" s="307"/>
      <c r="C173" s="310"/>
      <c r="D173" s="310"/>
      <c r="E173" s="313"/>
      <c r="F173" s="272" t="s">
        <v>958</v>
      </c>
      <c r="G173" s="313"/>
      <c r="H173" s="313"/>
      <c r="I173" s="34">
        <v>749</v>
      </c>
      <c r="J173" s="310"/>
      <c r="K173" s="310"/>
      <c r="L173" s="325"/>
      <c r="M173" s="347"/>
      <c r="N173" s="347"/>
      <c r="O173" s="347"/>
      <c r="P173" s="347"/>
      <c r="Q173" s="347"/>
      <c r="R173" s="347"/>
      <c r="S173" s="347"/>
      <c r="T173" s="347"/>
      <c r="U173" s="347"/>
      <c r="V173" s="347"/>
      <c r="W173" s="347"/>
      <c r="X173" s="327"/>
    </row>
    <row r="174" spans="2:24" ht="15" customHeight="1" x14ac:dyDescent="0.3">
      <c r="B174" s="307"/>
      <c r="C174" s="310"/>
      <c r="D174" s="310"/>
      <c r="E174" s="313"/>
      <c r="F174" s="272" t="s">
        <v>665</v>
      </c>
      <c r="G174" s="313"/>
      <c r="H174" s="313"/>
      <c r="I174" s="34">
        <v>223</v>
      </c>
      <c r="J174" s="310"/>
      <c r="K174" s="310"/>
      <c r="L174" s="325"/>
      <c r="M174" s="347"/>
      <c r="N174" s="347"/>
      <c r="O174" s="347"/>
      <c r="P174" s="347"/>
      <c r="Q174" s="347"/>
      <c r="R174" s="347"/>
      <c r="S174" s="347"/>
      <c r="T174" s="347"/>
      <c r="U174" s="347"/>
      <c r="V174" s="347"/>
      <c r="W174" s="347"/>
      <c r="X174" s="327"/>
    </row>
    <row r="175" spans="2:24" ht="15" customHeight="1" x14ac:dyDescent="0.3">
      <c r="B175" s="307"/>
      <c r="C175" s="310"/>
      <c r="D175" s="310"/>
      <c r="E175" s="313"/>
      <c r="F175" s="272" t="s">
        <v>840</v>
      </c>
      <c r="G175" s="313"/>
      <c r="H175" s="313"/>
      <c r="I175" s="34" t="s">
        <v>964</v>
      </c>
      <c r="J175" s="310"/>
      <c r="K175" s="310"/>
      <c r="L175" s="325"/>
      <c r="M175" s="347"/>
      <c r="N175" s="347"/>
      <c r="O175" s="347"/>
      <c r="P175" s="347"/>
      <c r="Q175" s="347"/>
      <c r="R175" s="347"/>
      <c r="S175" s="347"/>
      <c r="T175" s="347"/>
      <c r="U175" s="347"/>
      <c r="V175" s="347"/>
      <c r="W175" s="347"/>
      <c r="X175" s="327"/>
    </row>
    <row r="176" spans="2:24" ht="15" customHeight="1" x14ac:dyDescent="0.3">
      <c r="B176" s="307"/>
      <c r="C176" s="310"/>
      <c r="D176" s="310"/>
      <c r="E176" s="313"/>
      <c r="F176" s="272" t="s">
        <v>959</v>
      </c>
      <c r="G176" s="313"/>
      <c r="H176" s="313"/>
      <c r="I176" s="34" t="s">
        <v>964</v>
      </c>
      <c r="J176" s="310"/>
      <c r="K176" s="310"/>
      <c r="L176" s="325"/>
      <c r="M176" s="347"/>
      <c r="N176" s="347"/>
      <c r="O176" s="347"/>
      <c r="P176" s="347"/>
      <c r="Q176" s="347"/>
      <c r="R176" s="347"/>
      <c r="S176" s="347"/>
      <c r="T176" s="347"/>
      <c r="U176" s="347"/>
      <c r="V176" s="347"/>
      <c r="W176" s="347"/>
      <c r="X176" s="327"/>
    </row>
    <row r="177" spans="2:24" ht="15" customHeight="1" x14ac:dyDescent="0.3">
      <c r="B177" s="307"/>
      <c r="C177" s="310"/>
      <c r="D177" s="310"/>
      <c r="E177" s="313"/>
      <c r="F177" s="272" t="s">
        <v>960</v>
      </c>
      <c r="G177" s="313"/>
      <c r="H177" s="313"/>
      <c r="I177" s="34" t="s">
        <v>964</v>
      </c>
      <c r="J177" s="310"/>
      <c r="K177" s="310"/>
      <c r="L177" s="325"/>
      <c r="M177" s="347"/>
      <c r="N177" s="347"/>
      <c r="O177" s="347"/>
      <c r="P177" s="347"/>
      <c r="Q177" s="347"/>
      <c r="R177" s="347"/>
      <c r="S177" s="347"/>
      <c r="T177" s="347"/>
      <c r="U177" s="347"/>
      <c r="V177" s="347"/>
      <c r="W177" s="347"/>
      <c r="X177" s="327"/>
    </row>
    <row r="178" spans="2:24" ht="15" customHeight="1" x14ac:dyDescent="0.3">
      <c r="B178" s="307"/>
      <c r="C178" s="310"/>
      <c r="D178" s="310"/>
      <c r="E178" s="313"/>
      <c r="F178" s="272" t="s">
        <v>664</v>
      </c>
      <c r="G178" s="313"/>
      <c r="H178" s="313"/>
      <c r="I178" s="34" t="s">
        <v>964</v>
      </c>
      <c r="J178" s="310"/>
      <c r="K178" s="310"/>
      <c r="L178" s="325"/>
      <c r="M178" s="347"/>
      <c r="N178" s="347"/>
      <c r="O178" s="347"/>
      <c r="P178" s="347"/>
      <c r="Q178" s="347"/>
      <c r="R178" s="347"/>
      <c r="S178" s="347"/>
      <c r="T178" s="347"/>
      <c r="U178" s="347"/>
      <c r="V178" s="347"/>
      <c r="W178" s="347"/>
      <c r="X178" s="327"/>
    </row>
    <row r="179" spans="2:24" ht="15" customHeight="1" x14ac:dyDescent="0.3">
      <c r="B179" s="307"/>
      <c r="C179" s="310"/>
      <c r="D179" s="310"/>
      <c r="E179" s="313"/>
      <c r="F179" s="272" t="s">
        <v>848</v>
      </c>
      <c r="G179" s="313"/>
      <c r="H179" s="313"/>
      <c r="I179" s="34" t="s">
        <v>964</v>
      </c>
      <c r="J179" s="310"/>
      <c r="K179" s="310"/>
      <c r="L179" s="325"/>
      <c r="M179" s="347"/>
      <c r="N179" s="347"/>
      <c r="O179" s="347"/>
      <c r="P179" s="347"/>
      <c r="Q179" s="347"/>
      <c r="R179" s="347"/>
      <c r="S179" s="347"/>
      <c r="T179" s="347"/>
      <c r="U179" s="347"/>
      <c r="V179" s="347"/>
      <c r="W179" s="347"/>
      <c r="X179" s="327"/>
    </row>
    <row r="180" spans="2:24" ht="15" customHeight="1" x14ac:dyDescent="0.3">
      <c r="B180" s="307"/>
      <c r="C180" s="310"/>
      <c r="D180" s="310"/>
      <c r="E180" s="313"/>
      <c r="F180" s="242" t="s">
        <v>961</v>
      </c>
      <c r="G180" s="313"/>
      <c r="H180" s="314"/>
      <c r="I180" s="34">
        <v>560</v>
      </c>
      <c r="J180" s="310"/>
      <c r="K180" s="310"/>
      <c r="L180" s="325"/>
      <c r="M180" s="347"/>
      <c r="N180" s="347"/>
      <c r="O180" s="347"/>
      <c r="P180" s="347"/>
      <c r="Q180" s="347"/>
      <c r="R180" s="347"/>
      <c r="S180" s="347"/>
      <c r="T180" s="347"/>
      <c r="U180" s="347"/>
      <c r="V180" s="347"/>
      <c r="W180" s="347"/>
      <c r="X180" s="327"/>
    </row>
    <row r="181" spans="2:24" ht="15" customHeight="1" x14ac:dyDescent="0.3">
      <c r="B181" s="307"/>
      <c r="C181" s="310"/>
      <c r="D181" s="310"/>
      <c r="E181" s="313"/>
      <c r="F181" s="242" t="s">
        <v>749</v>
      </c>
      <c r="G181" s="313"/>
      <c r="H181" s="312" t="s">
        <v>962</v>
      </c>
      <c r="I181" s="34">
        <v>464</v>
      </c>
      <c r="J181" s="310"/>
      <c r="K181" s="310"/>
      <c r="L181" s="325"/>
      <c r="M181" s="347"/>
      <c r="N181" s="347"/>
      <c r="O181" s="347"/>
      <c r="P181" s="347"/>
      <c r="Q181" s="347"/>
      <c r="R181" s="347"/>
      <c r="S181" s="347"/>
      <c r="T181" s="347"/>
      <c r="U181" s="347"/>
      <c r="V181" s="347"/>
      <c r="W181" s="347"/>
      <c r="X181" s="327"/>
    </row>
    <row r="182" spans="2:24" ht="15" customHeight="1" x14ac:dyDescent="0.3">
      <c r="B182" s="307"/>
      <c r="C182" s="310"/>
      <c r="D182" s="310"/>
      <c r="E182" s="313"/>
      <c r="F182" s="242" t="s">
        <v>668</v>
      </c>
      <c r="G182" s="313"/>
      <c r="H182" s="313"/>
      <c r="I182" s="34">
        <v>1073</v>
      </c>
      <c r="J182" s="310"/>
      <c r="K182" s="310"/>
      <c r="L182" s="325"/>
      <c r="M182" s="347"/>
      <c r="N182" s="347"/>
      <c r="O182" s="347"/>
      <c r="P182" s="347"/>
      <c r="Q182" s="347"/>
      <c r="R182" s="347"/>
      <c r="S182" s="347"/>
      <c r="T182" s="347"/>
      <c r="U182" s="347"/>
      <c r="V182" s="347"/>
      <c r="W182" s="347"/>
      <c r="X182" s="327"/>
    </row>
    <row r="183" spans="2:24" ht="15" customHeight="1" x14ac:dyDescent="0.3">
      <c r="B183" s="307"/>
      <c r="C183" s="310"/>
      <c r="D183" s="310"/>
      <c r="E183" s="313"/>
      <c r="F183" s="242" t="s">
        <v>954</v>
      </c>
      <c r="G183" s="313"/>
      <c r="H183" s="313"/>
      <c r="I183" s="34">
        <v>946</v>
      </c>
      <c r="J183" s="310"/>
      <c r="K183" s="310"/>
      <c r="L183" s="325"/>
      <c r="M183" s="347"/>
      <c r="N183" s="347"/>
      <c r="O183" s="347"/>
      <c r="P183" s="347"/>
      <c r="Q183" s="347"/>
      <c r="R183" s="347"/>
      <c r="S183" s="347"/>
      <c r="T183" s="347"/>
      <c r="U183" s="347"/>
      <c r="V183" s="347"/>
      <c r="W183" s="347"/>
      <c r="X183" s="327"/>
    </row>
    <row r="184" spans="2:24" ht="15" customHeight="1" x14ac:dyDescent="0.3">
      <c r="B184" s="307"/>
      <c r="C184" s="310"/>
      <c r="D184" s="310"/>
      <c r="E184" s="313"/>
      <c r="F184" s="272" t="s">
        <v>843</v>
      </c>
      <c r="G184" s="313"/>
      <c r="H184" s="313"/>
      <c r="I184" s="34">
        <v>813</v>
      </c>
      <c r="J184" s="310"/>
      <c r="K184" s="310"/>
      <c r="L184" s="325"/>
      <c r="M184" s="347"/>
      <c r="N184" s="347"/>
      <c r="O184" s="347"/>
      <c r="P184" s="347"/>
      <c r="Q184" s="347"/>
      <c r="R184" s="347"/>
      <c r="S184" s="347"/>
      <c r="T184" s="347"/>
      <c r="U184" s="347"/>
      <c r="V184" s="347"/>
      <c r="W184" s="347"/>
      <c r="X184" s="327"/>
    </row>
    <row r="185" spans="2:24" ht="15" customHeight="1" x14ac:dyDescent="0.3">
      <c r="B185" s="307"/>
      <c r="C185" s="310"/>
      <c r="D185" s="310"/>
      <c r="E185" s="313"/>
      <c r="F185" s="272" t="s">
        <v>955</v>
      </c>
      <c r="G185" s="313"/>
      <c r="H185" s="313"/>
      <c r="I185" s="34">
        <v>641</v>
      </c>
      <c r="J185" s="310"/>
      <c r="K185" s="310"/>
      <c r="L185" s="325"/>
      <c r="M185" s="347"/>
      <c r="N185" s="347"/>
      <c r="O185" s="347"/>
      <c r="P185" s="347"/>
      <c r="Q185" s="347"/>
      <c r="R185" s="347"/>
      <c r="S185" s="347"/>
      <c r="T185" s="347"/>
      <c r="U185" s="347"/>
      <c r="V185" s="347"/>
      <c r="W185" s="347"/>
      <c r="X185" s="327"/>
    </row>
    <row r="186" spans="2:24" ht="15" customHeight="1" x14ac:dyDescent="0.3">
      <c r="B186" s="307"/>
      <c r="C186" s="310"/>
      <c r="D186" s="310"/>
      <c r="E186" s="313"/>
      <c r="F186" s="272" t="s">
        <v>956</v>
      </c>
      <c r="G186" s="313"/>
      <c r="H186" s="313"/>
      <c r="I186" s="34">
        <v>448</v>
      </c>
      <c r="J186" s="310"/>
      <c r="K186" s="310"/>
      <c r="L186" s="325"/>
      <c r="M186" s="347"/>
      <c r="N186" s="347"/>
      <c r="O186" s="347"/>
      <c r="P186" s="347"/>
      <c r="Q186" s="347"/>
      <c r="R186" s="347"/>
      <c r="S186" s="347"/>
      <c r="T186" s="347"/>
      <c r="U186" s="347"/>
      <c r="V186" s="347"/>
      <c r="W186" s="347"/>
      <c r="X186" s="327"/>
    </row>
    <row r="187" spans="2:24" ht="15" customHeight="1" x14ac:dyDescent="0.3">
      <c r="B187" s="307"/>
      <c r="C187" s="310"/>
      <c r="D187" s="310"/>
      <c r="E187" s="313"/>
      <c r="F187" s="242" t="s">
        <v>845</v>
      </c>
      <c r="G187" s="313"/>
      <c r="H187" s="313"/>
      <c r="I187" s="34">
        <v>572</v>
      </c>
      <c r="J187" s="310"/>
      <c r="K187" s="310"/>
      <c r="L187" s="325"/>
      <c r="M187" s="347"/>
      <c r="N187" s="347"/>
      <c r="O187" s="347"/>
      <c r="P187" s="347"/>
      <c r="Q187" s="347"/>
      <c r="R187" s="347"/>
      <c r="S187" s="347"/>
      <c r="T187" s="347"/>
      <c r="U187" s="347"/>
      <c r="V187" s="347"/>
      <c r="W187" s="347"/>
      <c r="X187" s="327"/>
    </row>
    <row r="188" spans="2:24" ht="15" customHeight="1" x14ac:dyDescent="0.3">
      <c r="B188" s="307"/>
      <c r="C188" s="310"/>
      <c r="D188" s="310"/>
      <c r="E188" s="313"/>
      <c r="F188" s="272" t="s">
        <v>957</v>
      </c>
      <c r="G188" s="313"/>
      <c r="H188" s="313"/>
      <c r="I188" s="34">
        <v>504</v>
      </c>
      <c r="J188" s="310"/>
      <c r="K188" s="310"/>
      <c r="L188" s="325"/>
      <c r="M188" s="347"/>
      <c r="N188" s="347"/>
      <c r="O188" s="347"/>
      <c r="P188" s="347"/>
      <c r="Q188" s="347"/>
      <c r="R188" s="347"/>
      <c r="S188" s="347"/>
      <c r="T188" s="347"/>
      <c r="U188" s="347"/>
      <c r="V188" s="347"/>
      <c r="W188" s="347"/>
      <c r="X188" s="327"/>
    </row>
    <row r="189" spans="2:24" ht="15" customHeight="1" x14ac:dyDescent="0.3">
      <c r="B189" s="307"/>
      <c r="C189" s="310"/>
      <c r="D189" s="310"/>
      <c r="E189" s="313"/>
      <c r="F189" s="272" t="s">
        <v>958</v>
      </c>
      <c r="G189" s="313"/>
      <c r="H189" s="313"/>
      <c r="I189" s="34">
        <v>486</v>
      </c>
      <c r="J189" s="310"/>
      <c r="K189" s="310"/>
      <c r="L189" s="325"/>
      <c r="M189" s="347"/>
      <c r="N189" s="347"/>
      <c r="O189" s="347"/>
      <c r="P189" s="347"/>
      <c r="Q189" s="347"/>
      <c r="R189" s="347"/>
      <c r="S189" s="347"/>
      <c r="T189" s="347"/>
      <c r="U189" s="347"/>
      <c r="V189" s="347"/>
      <c r="W189" s="347"/>
      <c r="X189" s="327"/>
    </row>
    <row r="190" spans="2:24" ht="15" customHeight="1" x14ac:dyDescent="0.3">
      <c r="B190" s="307"/>
      <c r="C190" s="310"/>
      <c r="D190" s="310"/>
      <c r="E190" s="313"/>
      <c r="F190" s="272" t="s">
        <v>665</v>
      </c>
      <c r="G190" s="313"/>
      <c r="H190" s="313"/>
      <c r="I190" s="34">
        <v>35</v>
      </c>
      <c r="J190" s="310"/>
      <c r="K190" s="310"/>
      <c r="L190" s="325"/>
      <c r="M190" s="347"/>
      <c r="N190" s="347"/>
      <c r="O190" s="347"/>
      <c r="P190" s="347"/>
      <c r="Q190" s="347"/>
      <c r="R190" s="347"/>
      <c r="S190" s="347"/>
      <c r="T190" s="347"/>
      <c r="U190" s="347"/>
      <c r="V190" s="347"/>
      <c r="W190" s="347"/>
      <c r="X190" s="327"/>
    </row>
    <row r="191" spans="2:24" ht="15" customHeight="1" x14ac:dyDescent="0.3">
      <c r="B191" s="307"/>
      <c r="C191" s="310"/>
      <c r="D191" s="310"/>
      <c r="E191" s="313"/>
      <c r="F191" s="272" t="s">
        <v>840</v>
      </c>
      <c r="G191" s="313"/>
      <c r="H191" s="313"/>
      <c r="I191" s="34" t="s">
        <v>964</v>
      </c>
      <c r="J191" s="310"/>
      <c r="K191" s="310"/>
      <c r="L191" s="325"/>
      <c r="M191" s="347"/>
      <c r="N191" s="347"/>
      <c r="O191" s="347"/>
      <c r="P191" s="347"/>
      <c r="Q191" s="347"/>
      <c r="R191" s="347"/>
      <c r="S191" s="347"/>
      <c r="T191" s="347"/>
      <c r="U191" s="347"/>
      <c r="V191" s="347"/>
      <c r="W191" s="347"/>
      <c r="X191" s="327"/>
    </row>
    <row r="192" spans="2:24" ht="15" customHeight="1" x14ac:dyDescent="0.3">
      <c r="B192" s="307"/>
      <c r="C192" s="310"/>
      <c r="D192" s="310"/>
      <c r="E192" s="313"/>
      <c r="F192" s="272" t="s">
        <v>959</v>
      </c>
      <c r="G192" s="313"/>
      <c r="H192" s="313"/>
      <c r="I192" s="34" t="s">
        <v>964</v>
      </c>
      <c r="J192" s="310"/>
      <c r="K192" s="310"/>
      <c r="L192" s="325"/>
      <c r="M192" s="347"/>
      <c r="N192" s="347"/>
      <c r="O192" s="347"/>
      <c r="P192" s="347"/>
      <c r="Q192" s="347"/>
      <c r="R192" s="347"/>
      <c r="S192" s="347"/>
      <c r="T192" s="347"/>
      <c r="U192" s="347"/>
      <c r="V192" s="347"/>
      <c r="W192" s="347"/>
      <c r="X192" s="327"/>
    </row>
    <row r="193" spans="2:24" ht="15" customHeight="1" x14ac:dyDescent="0.3">
      <c r="B193" s="307"/>
      <c r="C193" s="310"/>
      <c r="D193" s="310"/>
      <c r="E193" s="313"/>
      <c r="F193" s="272" t="s">
        <v>960</v>
      </c>
      <c r="G193" s="313"/>
      <c r="H193" s="313"/>
      <c r="I193" s="34" t="s">
        <v>964</v>
      </c>
      <c r="J193" s="310"/>
      <c r="K193" s="310"/>
      <c r="L193" s="325"/>
      <c r="M193" s="347"/>
      <c r="N193" s="347"/>
      <c r="O193" s="347"/>
      <c r="P193" s="347"/>
      <c r="Q193" s="347"/>
      <c r="R193" s="347"/>
      <c r="S193" s="347"/>
      <c r="T193" s="347"/>
      <c r="U193" s="347"/>
      <c r="V193" s="347"/>
      <c r="W193" s="347"/>
      <c r="X193" s="327"/>
    </row>
    <row r="194" spans="2:24" ht="15" customHeight="1" x14ac:dyDescent="0.3">
      <c r="B194" s="307"/>
      <c r="C194" s="310"/>
      <c r="D194" s="310"/>
      <c r="E194" s="313"/>
      <c r="F194" s="272" t="s">
        <v>664</v>
      </c>
      <c r="G194" s="313"/>
      <c r="H194" s="313"/>
      <c r="I194" s="34" t="s">
        <v>964</v>
      </c>
      <c r="J194" s="310"/>
      <c r="K194" s="310"/>
      <c r="L194" s="325"/>
      <c r="M194" s="347"/>
      <c r="N194" s="347"/>
      <c r="O194" s="347"/>
      <c r="P194" s="347"/>
      <c r="Q194" s="347"/>
      <c r="R194" s="347"/>
      <c r="S194" s="347"/>
      <c r="T194" s="347"/>
      <c r="U194" s="347"/>
      <c r="V194" s="347"/>
      <c r="W194" s="347"/>
      <c r="X194" s="327"/>
    </row>
    <row r="195" spans="2:24" ht="15" customHeight="1" x14ac:dyDescent="0.3">
      <c r="B195" s="307"/>
      <c r="C195" s="310"/>
      <c r="D195" s="310"/>
      <c r="E195" s="313"/>
      <c r="F195" s="272" t="s">
        <v>848</v>
      </c>
      <c r="G195" s="313"/>
      <c r="H195" s="313"/>
      <c r="I195" s="34" t="s">
        <v>964</v>
      </c>
      <c r="J195" s="310"/>
      <c r="K195" s="310"/>
      <c r="L195" s="325"/>
      <c r="M195" s="347"/>
      <c r="N195" s="347"/>
      <c r="O195" s="347"/>
      <c r="P195" s="347"/>
      <c r="Q195" s="347"/>
      <c r="R195" s="347"/>
      <c r="S195" s="347"/>
      <c r="T195" s="347"/>
      <c r="U195" s="347"/>
      <c r="V195" s="347"/>
      <c r="W195" s="347"/>
      <c r="X195" s="327"/>
    </row>
    <row r="196" spans="2:24" ht="15" customHeight="1" x14ac:dyDescent="0.3">
      <c r="B196" s="307"/>
      <c r="C196" s="310"/>
      <c r="D196" s="310"/>
      <c r="E196" s="313"/>
      <c r="F196" s="242" t="s">
        <v>961</v>
      </c>
      <c r="G196" s="313"/>
      <c r="H196" s="314"/>
      <c r="I196" s="34">
        <v>338</v>
      </c>
      <c r="J196" s="310"/>
      <c r="K196" s="310"/>
      <c r="L196" s="325"/>
      <c r="M196" s="347"/>
      <c r="N196" s="347"/>
      <c r="O196" s="347"/>
      <c r="P196" s="347"/>
      <c r="Q196" s="347"/>
      <c r="R196" s="347"/>
      <c r="S196" s="347"/>
      <c r="T196" s="347"/>
      <c r="U196" s="347"/>
      <c r="V196" s="347"/>
      <c r="W196" s="347"/>
      <c r="X196" s="327"/>
    </row>
    <row r="197" spans="2:24" ht="15" customHeight="1" x14ac:dyDescent="0.3">
      <c r="B197" s="307"/>
      <c r="C197" s="310"/>
      <c r="D197" s="310"/>
      <c r="E197" s="313"/>
      <c r="F197" s="242" t="s">
        <v>749</v>
      </c>
      <c r="G197" s="313"/>
      <c r="H197" s="312" t="s">
        <v>963</v>
      </c>
      <c r="I197" s="34">
        <v>645</v>
      </c>
      <c r="J197" s="310"/>
      <c r="K197" s="310"/>
      <c r="L197" s="325"/>
      <c r="M197" s="347"/>
      <c r="N197" s="347"/>
      <c r="O197" s="347"/>
      <c r="P197" s="347"/>
      <c r="Q197" s="347"/>
      <c r="R197" s="347"/>
      <c r="S197" s="347"/>
      <c r="T197" s="347"/>
      <c r="U197" s="347"/>
      <c r="V197" s="347"/>
      <c r="W197" s="347"/>
      <c r="X197" s="327"/>
    </row>
    <row r="198" spans="2:24" ht="15" customHeight="1" x14ac:dyDescent="0.3">
      <c r="B198" s="307"/>
      <c r="C198" s="310"/>
      <c r="D198" s="310"/>
      <c r="E198" s="313"/>
      <c r="F198" s="242" t="s">
        <v>668</v>
      </c>
      <c r="G198" s="313"/>
      <c r="H198" s="313"/>
      <c r="I198" s="34">
        <v>1328</v>
      </c>
      <c r="J198" s="310"/>
      <c r="K198" s="310"/>
      <c r="L198" s="325"/>
      <c r="M198" s="347"/>
      <c r="N198" s="347"/>
      <c r="O198" s="347"/>
      <c r="P198" s="347"/>
      <c r="Q198" s="347"/>
      <c r="R198" s="347"/>
      <c r="S198" s="347"/>
      <c r="T198" s="347"/>
      <c r="U198" s="347"/>
      <c r="V198" s="347"/>
      <c r="W198" s="347"/>
      <c r="X198" s="327"/>
    </row>
    <row r="199" spans="2:24" ht="15" customHeight="1" x14ac:dyDescent="0.3">
      <c r="B199" s="307"/>
      <c r="C199" s="310"/>
      <c r="D199" s="310"/>
      <c r="E199" s="313"/>
      <c r="F199" s="242" t="s">
        <v>954</v>
      </c>
      <c r="G199" s="313"/>
      <c r="H199" s="313"/>
      <c r="I199" s="34">
        <v>1356</v>
      </c>
      <c r="J199" s="310"/>
      <c r="K199" s="310"/>
      <c r="L199" s="325"/>
      <c r="M199" s="347"/>
      <c r="N199" s="347"/>
      <c r="O199" s="347"/>
      <c r="P199" s="347"/>
      <c r="Q199" s="347"/>
      <c r="R199" s="347"/>
      <c r="S199" s="347"/>
      <c r="T199" s="347"/>
      <c r="U199" s="347"/>
      <c r="V199" s="347"/>
      <c r="W199" s="347"/>
      <c r="X199" s="327"/>
    </row>
    <row r="200" spans="2:24" ht="15" customHeight="1" x14ac:dyDescent="0.3">
      <c r="B200" s="307"/>
      <c r="C200" s="310"/>
      <c r="D200" s="310"/>
      <c r="E200" s="313"/>
      <c r="F200" s="272" t="s">
        <v>843</v>
      </c>
      <c r="G200" s="313"/>
      <c r="H200" s="313"/>
      <c r="I200" s="34">
        <v>1105</v>
      </c>
      <c r="J200" s="310"/>
      <c r="K200" s="310"/>
      <c r="L200" s="325"/>
      <c r="M200" s="347"/>
      <c r="N200" s="347"/>
      <c r="O200" s="347"/>
      <c r="P200" s="347"/>
      <c r="Q200" s="347"/>
      <c r="R200" s="347"/>
      <c r="S200" s="347"/>
      <c r="T200" s="347"/>
      <c r="U200" s="347"/>
      <c r="V200" s="347"/>
      <c r="W200" s="347"/>
      <c r="X200" s="327"/>
    </row>
    <row r="201" spans="2:24" ht="15" customHeight="1" x14ac:dyDescent="0.3">
      <c r="B201" s="307"/>
      <c r="C201" s="310"/>
      <c r="D201" s="310"/>
      <c r="E201" s="313"/>
      <c r="F201" s="272" t="s">
        <v>955</v>
      </c>
      <c r="G201" s="313"/>
      <c r="H201" s="313"/>
      <c r="I201" s="34">
        <v>823</v>
      </c>
      <c r="J201" s="310"/>
      <c r="K201" s="310"/>
      <c r="L201" s="325"/>
      <c r="M201" s="347"/>
      <c r="N201" s="347"/>
      <c r="O201" s="347"/>
      <c r="P201" s="347"/>
      <c r="Q201" s="347"/>
      <c r="R201" s="347"/>
      <c r="S201" s="347"/>
      <c r="T201" s="347"/>
      <c r="U201" s="347"/>
      <c r="V201" s="347"/>
      <c r="W201" s="347"/>
      <c r="X201" s="327"/>
    </row>
    <row r="202" spans="2:24" ht="15" customHeight="1" x14ac:dyDescent="0.3">
      <c r="B202" s="307"/>
      <c r="C202" s="310"/>
      <c r="D202" s="310"/>
      <c r="E202" s="313"/>
      <c r="F202" s="272" t="s">
        <v>956</v>
      </c>
      <c r="G202" s="313"/>
      <c r="H202" s="313"/>
      <c r="I202" s="34">
        <v>542</v>
      </c>
      <c r="J202" s="310"/>
      <c r="K202" s="310"/>
      <c r="L202" s="325"/>
      <c r="M202" s="347"/>
      <c r="N202" s="347"/>
      <c r="O202" s="347"/>
      <c r="P202" s="347"/>
      <c r="Q202" s="347"/>
      <c r="R202" s="347"/>
      <c r="S202" s="347"/>
      <c r="T202" s="347"/>
      <c r="U202" s="347"/>
      <c r="V202" s="347"/>
      <c r="W202" s="347"/>
      <c r="X202" s="327"/>
    </row>
    <row r="203" spans="2:24" ht="15" customHeight="1" x14ac:dyDescent="0.3">
      <c r="B203" s="307"/>
      <c r="C203" s="310"/>
      <c r="D203" s="310"/>
      <c r="E203" s="313"/>
      <c r="F203" s="242" t="s">
        <v>845</v>
      </c>
      <c r="G203" s="313"/>
      <c r="H203" s="313"/>
      <c r="I203" s="34">
        <v>825</v>
      </c>
      <c r="J203" s="310"/>
      <c r="K203" s="310"/>
      <c r="L203" s="325"/>
      <c r="M203" s="347"/>
      <c r="N203" s="347"/>
      <c r="O203" s="347"/>
      <c r="P203" s="347"/>
      <c r="Q203" s="347"/>
      <c r="R203" s="347"/>
      <c r="S203" s="347"/>
      <c r="T203" s="347"/>
      <c r="U203" s="347"/>
      <c r="V203" s="347"/>
      <c r="W203" s="347"/>
      <c r="X203" s="327"/>
    </row>
    <row r="204" spans="2:24" ht="15" customHeight="1" x14ac:dyDescent="0.3">
      <c r="B204" s="307"/>
      <c r="C204" s="310"/>
      <c r="D204" s="310"/>
      <c r="E204" s="313"/>
      <c r="F204" s="272" t="s">
        <v>957</v>
      </c>
      <c r="G204" s="313"/>
      <c r="H204" s="313"/>
      <c r="I204" s="34">
        <v>711</v>
      </c>
      <c r="J204" s="310"/>
      <c r="K204" s="310"/>
      <c r="L204" s="325"/>
      <c r="M204" s="347"/>
      <c r="N204" s="347"/>
      <c r="O204" s="347"/>
      <c r="P204" s="347"/>
      <c r="Q204" s="347"/>
      <c r="R204" s="347"/>
      <c r="S204" s="347"/>
      <c r="T204" s="347"/>
      <c r="U204" s="347"/>
      <c r="V204" s="347"/>
      <c r="W204" s="347"/>
      <c r="X204" s="327"/>
    </row>
    <row r="205" spans="2:24" ht="15" customHeight="1" x14ac:dyDescent="0.3">
      <c r="B205" s="307"/>
      <c r="C205" s="310"/>
      <c r="D205" s="310"/>
      <c r="E205" s="313"/>
      <c r="F205" s="272" t="s">
        <v>958</v>
      </c>
      <c r="G205" s="313"/>
      <c r="H205" s="313"/>
      <c r="I205" s="34">
        <v>744</v>
      </c>
      <c r="J205" s="310"/>
      <c r="K205" s="310"/>
      <c r="L205" s="325"/>
      <c r="M205" s="347"/>
      <c r="N205" s="347"/>
      <c r="O205" s="347"/>
      <c r="P205" s="347"/>
      <c r="Q205" s="347"/>
      <c r="R205" s="347"/>
      <c r="S205" s="347"/>
      <c r="T205" s="347"/>
      <c r="U205" s="347"/>
      <c r="V205" s="347"/>
      <c r="W205" s="347"/>
      <c r="X205" s="327"/>
    </row>
    <row r="206" spans="2:24" ht="15" customHeight="1" x14ac:dyDescent="0.3">
      <c r="B206" s="307"/>
      <c r="C206" s="310"/>
      <c r="D206" s="310"/>
      <c r="E206" s="313"/>
      <c r="F206" s="272" t="s">
        <v>665</v>
      </c>
      <c r="G206" s="313"/>
      <c r="H206" s="313"/>
      <c r="I206" s="34">
        <v>148</v>
      </c>
      <c r="J206" s="310"/>
      <c r="K206" s="310"/>
      <c r="L206" s="325"/>
      <c r="M206" s="347"/>
      <c r="N206" s="347"/>
      <c r="O206" s="347"/>
      <c r="P206" s="347"/>
      <c r="Q206" s="347"/>
      <c r="R206" s="347"/>
      <c r="S206" s="347"/>
      <c r="T206" s="347"/>
      <c r="U206" s="347"/>
      <c r="V206" s="347"/>
      <c r="W206" s="347"/>
      <c r="X206" s="327"/>
    </row>
    <row r="207" spans="2:24" ht="15" customHeight="1" x14ac:dyDescent="0.3">
      <c r="B207" s="307"/>
      <c r="C207" s="310"/>
      <c r="D207" s="310"/>
      <c r="E207" s="313"/>
      <c r="F207" s="272" t="s">
        <v>840</v>
      </c>
      <c r="G207" s="313"/>
      <c r="H207" s="313"/>
      <c r="I207" s="34" t="s">
        <v>964</v>
      </c>
      <c r="J207" s="310"/>
      <c r="K207" s="310"/>
      <c r="L207" s="325"/>
      <c r="M207" s="347"/>
      <c r="N207" s="347"/>
      <c r="O207" s="347"/>
      <c r="P207" s="347"/>
      <c r="Q207" s="347"/>
      <c r="R207" s="347"/>
      <c r="S207" s="347"/>
      <c r="T207" s="347"/>
      <c r="U207" s="347"/>
      <c r="V207" s="347"/>
      <c r="W207" s="347"/>
      <c r="X207" s="327"/>
    </row>
    <row r="208" spans="2:24" ht="15" customHeight="1" x14ac:dyDescent="0.3">
      <c r="B208" s="307"/>
      <c r="C208" s="310"/>
      <c r="D208" s="310"/>
      <c r="E208" s="313"/>
      <c r="F208" s="272" t="s">
        <v>959</v>
      </c>
      <c r="G208" s="313"/>
      <c r="H208" s="313"/>
      <c r="I208" s="34" t="s">
        <v>964</v>
      </c>
      <c r="J208" s="310"/>
      <c r="K208" s="310"/>
      <c r="L208" s="325"/>
      <c r="M208" s="347"/>
      <c r="N208" s="347"/>
      <c r="O208" s="347"/>
      <c r="P208" s="347"/>
      <c r="Q208" s="347"/>
      <c r="R208" s="347"/>
      <c r="S208" s="347"/>
      <c r="T208" s="347"/>
      <c r="U208" s="347"/>
      <c r="V208" s="347"/>
      <c r="W208" s="347"/>
      <c r="X208" s="327"/>
    </row>
    <row r="209" spans="2:24" ht="15" customHeight="1" x14ac:dyDescent="0.3">
      <c r="B209" s="307"/>
      <c r="C209" s="310"/>
      <c r="D209" s="310"/>
      <c r="E209" s="313"/>
      <c r="F209" s="272" t="s">
        <v>960</v>
      </c>
      <c r="G209" s="313"/>
      <c r="H209" s="313"/>
      <c r="I209" s="34" t="s">
        <v>964</v>
      </c>
      <c r="J209" s="310"/>
      <c r="K209" s="310"/>
      <c r="L209" s="325"/>
      <c r="M209" s="347"/>
      <c r="N209" s="347"/>
      <c r="O209" s="347"/>
      <c r="P209" s="347"/>
      <c r="Q209" s="347"/>
      <c r="R209" s="347"/>
      <c r="S209" s="347"/>
      <c r="T209" s="347"/>
      <c r="U209" s="347"/>
      <c r="V209" s="347"/>
      <c r="W209" s="347"/>
      <c r="X209" s="327"/>
    </row>
    <row r="210" spans="2:24" ht="15" customHeight="1" x14ac:dyDescent="0.3">
      <c r="B210" s="307"/>
      <c r="C210" s="310"/>
      <c r="D210" s="310"/>
      <c r="E210" s="313"/>
      <c r="F210" s="272" t="s">
        <v>664</v>
      </c>
      <c r="G210" s="313"/>
      <c r="H210" s="313"/>
      <c r="I210" s="34" t="s">
        <v>964</v>
      </c>
      <c r="J210" s="310"/>
      <c r="K210" s="310"/>
      <c r="L210" s="325"/>
      <c r="M210" s="347"/>
      <c r="N210" s="347"/>
      <c r="O210" s="347"/>
      <c r="P210" s="347"/>
      <c r="Q210" s="347"/>
      <c r="R210" s="347"/>
      <c r="S210" s="347"/>
      <c r="T210" s="347"/>
      <c r="U210" s="347"/>
      <c r="V210" s="347"/>
      <c r="W210" s="347"/>
      <c r="X210" s="327"/>
    </row>
    <row r="211" spans="2:24" ht="15" customHeight="1" x14ac:dyDescent="0.3">
      <c r="B211" s="307"/>
      <c r="C211" s="310"/>
      <c r="D211" s="310"/>
      <c r="E211" s="313"/>
      <c r="F211" s="272" t="s">
        <v>848</v>
      </c>
      <c r="G211" s="313"/>
      <c r="H211" s="313"/>
      <c r="I211" s="34" t="s">
        <v>964</v>
      </c>
      <c r="J211" s="310"/>
      <c r="K211" s="310"/>
      <c r="L211" s="325"/>
      <c r="M211" s="347"/>
      <c r="N211" s="347"/>
      <c r="O211" s="347"/>
      <c r="P211" s="347"/>
      <c r="Q211" s="347"/>
      <c r="R211" s="347"/>
      <c r="S211" s="347"/>
      <c r="T211" s="347"/>
      <c r="U211" s="347"/>
      <c r="V211" s="347"/>
      <c r="W211" s="347"/>
      <c r="X211" s="327"/>
    </row>
    <row r="212" spans="2:24" ht="15" customHeight="1" x14ac:dyDescent="0.3">
      <c r="B212" s="308"/>
      <c r="C212" s="311"/>
      <c r="D212" s="311"/>
      <c r="E212" s="314"/>
      <c r="F212" s="242" t="s">
        <v>961</v>
      </c>
      <c r="G212" s="314"/>
      <c r="H212" s="314"/>
      <c r="I212" s="34">
        <v>488</v>
      </c>
      <c r="J212" s="311"/>
      <c r="K212" s="311"/>
      <c r="L212" s="328"/>
      <c r="M212" s="329"/>
      <c r="N212" s="329"/>
      <c r="O212" s="329"/>
      <c r="P212" s="329"/>
      <c r="Q212" s="329"/>
      <c r="R212" s="329"/>
      <c r="S212" s="329"/>
      <c r="T212" s="329"/>
      <c r="U212" s="329"/>
      <c r="V212" s="329"/>
      <c r="W212" s="329"/>
      <c r="X212" s="330"/>
    </row>
    <row r="213" spans="2:24" ht="15" customHeight="1" x14ac:dyDescent="0.3">
      <c r="B213" s="259" t="s">
        <v>1161</v>
      </c>
      <c r="C213" s="242"/>
      <c r="D213" s="242"/>
      <c r="E213" s="242"/>
      <c r="F213" s="242"/>
      <c r="G213" s="242"/>
      <c r="H213" s="242"/>
      <c r="I213" s="272"/>
      <c r="J213" s="221" t="s">
        <v>256</v>
      </c>
      <c r="K213" s="221" t="s">
        <v>1157</v>
      </c>
      <c r="L213" s="288" t="s">
        <v>1162</v>
      </c>
      <c r="M213" s="289"/>
      <c r="N213" s="289"/>
      <c r="O213" s="289"/>
      <c r="P213" s="289"/>
      <c r="Q213" s="289"/>
      <c r="R213" s="289"/>
      <c r="S213" s="289"/>
      <c r="T213" s="289"/>
      <c r="U213" s="289"/>
      <c r="V213" s="289"/>
      <c r="W213" s="289"/>
      <c r="X213" s="290"/>
    </row>
    <row r="214" spans="2:24" ht="15" customHeight="1" x14ac:dyDescent="0.3">
      <c r="B214" s="250" t="s">
        <v>1163</v>
      </c>
      <c r="C214" s="242"/>
      <c r="D214" s="242"/>
      <c r="E214" s="242"/>
      <c r="F214" s="242"/>
      <c r="G214" s="242"/>
      <c r="H214" s="242"/>
      <c r="I214" s="272"/>
      <c r="J214" s="221" t="s">
        <v>264</v>
      </c>
      <c r="K214" s="221" t="s">
        <v>1157</v>
      </c>
      <c r="L214" s="288" t="s">
        <v>1164</v>
      </c>
      <c r="M214" s="289"/>
      <c r="N214" s="289"/>
      <c r="O214" s="289"/>
      <c r="P214" s="289"/>
      <c r="Q214" s="289"/>
      <c r="R214" s="289"/>
      <c r="S214" s="289"/>
      <c r="T214" s="289"/>
      <c r="U214" s="289"/>
      <c r="V214" s="289"/>
      <c r="W214" s="289"/>
      <c r="X214" s="290"/>
    </row>
    <row r="215" spans="2:24" ht="15" customHeight="1" x14ac:dyDescent="0.3">
      <c r="B215" s="306" t="s">
        <v>272</v>
      </c>
      <c r="C215" s="312" t="s">
        <v>657</v>
      </c>
      <c r="D215" s="242" t="s">
        <v>840</v>
      </c>
      <c r="E215" s="242"/>
      <c r="F215" s="242"/>
      <c r="G215" s="242"/>
      <c r="H215" s="242"/>
      <c r="I215" s="37">
        <v>0.92300000000000004</v>
      </c>
      <c r="J215" s="309" t="s">
        <v>256</v>
      </c>
      <c r="K215" s="309"/>
      <c r="L215" s="322" t="s">
        <v>1048</v>
      </c>
      <c r="M215" s="323"/>
      <c r="N215" s="323"/>
      <c r="O215" s="323"/>
      <c r="P215" s="323"/>
      <c r="Q215" s="323"/>
      <c r="R215" s="323"/>
      <c r="S215" s="323"/>
      <c r="T215" s="323"/>
      <c r="U215" s="323"/>
      <c r="V215" s="323"/>
      <c r="W215" s="323"/>
      <c r="X215" s="324"/>
    </row>
    <row r="216" spans="2:24" ht="15" customHeight="1" x14ac:dyDescent="0.3">
      <c r="B216" s="307"/>
      <c r="C216" s="313"/>
      <c r="D216" s="242" t="s">
        <v>749</v>
      </c>
      <c r="E216" s="242"/>
      <c r="F216" s="242"/>
      <c r="G216" s="242"/>
      <c r="H216" s="242"/>
      <c r="I216" s="37">
        <v>0.96699999999999997</v>
      </c>
      <c r="J216" s="310"/>
      <c r="K216" s="310"/>
      <c r="L216" s="325"/>
      <c r="M216" s="347"/>
      <c r="N216" s="347"/>
      <c r="O216" s="347"/>
      <c r="P216" s="347"/>
      <c r="Q216" s="347"/>
      <c r="R216" s="347"/>
      <c r="S216" s="347"/>
      <c r="T216" s="347"/>
      <c r="U216" s="347"/>
      <c r="V216" s="347"/>
      <c r="W216" s="347"/>
      <c r="X216" s="327"/>
    </row>
    <row r="217" spans="2:24" ht="15" customHeight="1" x14ac:dyDescent="0.3">
      <c r="B217" s="307"/>
      <c r="C217" s="313"/>
      <c r="D217" s="242" t="s">
        <v>664</v>
      </c>
      <c r="E217" s="242"/>
      <c r="F217" s="242"/>
      <c r="G217" s="242"/>
      <c r="H217" s="242"/>
      <c r="I217" s="37">
        <v>1</v>
      </c>
      <c r="J217" s="310"/>
      <c r="K217" s="310"/>
      <c r="L217" s="325"/>
      <c r="M217" s="347"/>
      <c r="N217" s="347"/>
      <c r="O217" s="347"/>
      <c r="P217" s="347"/>
      <c r="Q217" s="347"/>
      <c r="R217" s="347"/>
      <c r="S217" s="347"/>
      <c r="T217" s="347"/>
      <c r="U217" s="347"/>
      <c r="V217" s="347"/>
      <c r="W217" s="347"/>
      <c r="X217" s="327"/>
    </row>
    <row r="218" spans="2:24" ht="15" customHeight="1" x14ac:dyDescent="0.3">
      <c r="B218" s="307"/>
      <c r="C218" s="313"/>
      <c r="D218" s="272" t="s">
        <v>668</v>
      </c>
      <c r="E218" s="242"/>
      <c r="F218" s="242"/>
      <c r="G218" s="242"/>
      <c r="H218" s="242"/>
      <c r="I218" s="37">
        <v>1</v>
      </c>
      <c r="J218" s="310"/>
      <c r="K218" s="310"/>
      <c r="L218" s="325"/>
      <c r="M218" s="347"/>
      <c r="N218" s="347"/>
      <c r="O218" s="347"/>
      <c r="P218" s="347"/>
      <c r="Q218" s="347"/>
      <c r="R218" s="347"/>
      <c r="S218" s="347"/>
      <c r="T218" s="347"/>
      <c r="U218" s="347"/>
      <c r="V218" s="347"/>
      <c r="W218" s="347"/>
      <c r="X218" s="327"/>
    </row>
    <row r="219" spans="2:24" ht="15" customHeight="1" x14ac:dyDescent="0.3">
      <c r="B219" s="307"/>
      <c r="C219" s="313"/>
      <c r="D219" s="272" t="s">
        <v>954</v>
      </c>
      <c r="E219" s="242"/>
      <c r="F219" s="242"/>
      <c r="G219" s="242"/>
      <c r="H219" s="242"/>
      <c r="I219" s="37">
        <v>0.98599999999999999</v>
      </c>
      <c r="J219" s="310"/>
      <c r="K219" s="310"/>
      <c r="L219" s="325"/>
      <c r="M219" s="347"/>
      <c r="N219" s="347"/>
      <c r="O219" s="347"/>
      <c r="P219" s="347"/>
      <c r="Q219" s="347"/>
      <c r="R219" s="347"/>
      <c r="S219" s="347"/>
      <c r="T219" s="347"/>
      <c r="U219" s="347"/>
      <c r="V219" s="347"/>
      <c r="W219" s="347"/>
      <c r="X219" s="327"/>
    </row>
    <row r="220" spans="2:24" ht="15" customHeight="1" x14ac:dyDescent="0.3">
      <c r="B220" s="307"/>
      <c r="C220" s="313"/>
      <c r="D220" s="272" t="s">
        <v>959</v>
      </c>
      <c r="E220" s="242"/>
      <c r="F220" s="242"/>
      <c r="G220" s="242"/>
      <c r="H220" s="242"/>
      <c r="I220" s="41">
        <v>0.44600000000000001</v>
      </c>
      <c r="J220" s="310"/>
      <c r="K220" s="310"/>
      <c r="L220" s="325"/>
      <c r="M220" s="347"/>
      <c r="N220" s="347"/>
      <c r="O220" s="347"/>
      <c r="P220" s="347"/>
      <c r="Q220" s="347"/>
      <c r="R220" s="347"/>
      <c r="S220" s="347"/>
      <c r="T220" s="347"/>
      <c r="U220" s="347"/>
      <c r="V220" s="347"/>
      <c r="W220" s="347"/>
      <c r="X220" s="327"/>
    </row>
    <row r="221" spans="2:24" ht="15" customHeight="1" x14ac:dyDescent="0.3">
      <c r="B221" s="307"/>
      <c r="C221" s="313"/>
      <c r="D221" s="242" t="s">
        <v>843</v>
      </c>
      <c r="E221" s="242"/>
      <c r="F221" s="242"/>
      <c r="G221" s="242"/>
      <c r="H221" s="242"/>
      <c r="I221" s="37">
        <v>0.97399999999999998</v>
      </c>
      <c r="J221" s="310"/>
      <c r="K221" s="310"/>
      <c r="L221" s="325"/>
      <c r="M221" s="347"/>
      <c r="N221" s="347"/>
      <c r="O221" s="347"/>
      <c r="P221" s="347"/>
      <c r="Q221" s="347"/>
      <c r="R221" s="347"/>
      <c r="S221" s="347"/>
      <c r="T221" s="347"/>
      <c r="U221" s="347"/>
      <c r="V221" s="347"/>
      <c r="W221" s="347"/>
      <c r="X221" s="327"/>
    </row>
    <row r="222" spans="2:24" ht="15" customHeight="1" x14ac:dyDescent="0.3">
      <c r="B222" s="307"/>
      <c r="C222" s="313"/>
      <c r="D222" s="272" t="s">
        <v>848</v>
      </c>
      <c r="E222" s="242"/>
      <c r="F222" s="242"/>
      <c r="G222" s="242"/>
      <c r="H222" s="242"/>
      <c r="I222" s="37">
        <v>1</v>
      </c>
      <c r="J222" s="310"/>
      <c r="K222" s="310"/>
      <c r="L222" s="325"/>
      <c r="M222" s="347"/>
      <c r="N222" s="347"/>
      <c r="O222" s="347"/>
      <c r="P222" s="347"/>
      <c r="Q222" s="347"/>
      <c r="R222" s="347"/>
      <c r="S222" s="347"/>
      <c r="T222" s="347"/>
      <c r="U222" s="347"/>
      <c r="V222" s="347"/>
      <c r="W222" s="347"/>
      <c r="X222" s="327"/>
    </row>
    <row r="223" spans="2:24" ht="15" customHeight="1" x14ac:dyDescent="0.3">
      <c r="B223" s="307"/>
      <c r="C223" s="313"/>
      <c r="D223" s="272" t="s">
        <v>955</v>
      </c>
      <c r="E223" s="242"/>
      <c r="F223" s="242"/>
      <c r="G223" s="242"/>
      <c r="H223" s="242"/>
      <c r="I223" s="37">
        <v>0.98799999999999999</v>
      </c>
      <c r="J223" s="310"/>
      <c r="K223" s="310"/>
      <c r="L223" s="325"/>
      <c r="M223" s="347"/>
      <c r="N223" s="347"/>
      <c r="O223" s="347"/>
      <c r="P223" s="347"/>
      <c r="Q223" s="347"/>
      <c r="R223" s="347"/>
      <c r="S223" s="347"/>
      <c r="T223" s="347"/>
      <c r="U223" s="347"/>
      <c r="V223" s="347"/>
      <c r="W223" s="347"/>
      <c r="X223" s="327"/>
    </row>
    <row r="224" spans="2:24" ht="15" customHeight="1" x14ac:dyDescent="0.3">
      <c r="B224" s="307"/>
      <c r="C224" s="313"/>
      <c r="D224" s="272" t="s">
        <v>956</v>
      </c>
      <c r="E224" s="242"/>
      <c r="F224" s="242"/>
      <c r="G224" s="242"/>
      <c r="H224" s="242"/>
      <c r="I224" s="37">
        <v>1</v>
      </c>
      <c r="J224" s="310"/>
      <c r="K224" s="310"/>
      <c r="L224" s="325"/>
      <c r="M224" s="347"/>
      <c r="N224" s="347"/>
      <c r="O224" s="347"/>
      <c r="P224" s="347"/>
      <c r="Q224" s="347"/>
      <c r="R224" s="347"/>
      <c r="S224" s="347"/>
      <c r="T224" s="347"/>
      <c r="U224" s="347"/>
      <c r="V224" s="347"/>
      <c r="W224" s="347"/>
      <c r="X224" s="327"/>
    </row>
    <row r="225" spans="2:24" ht="15" customHeight="1" x14ac:dyDescent="0.3">
      <c r="B225" s="307"/>
      <c r="C225" s="313"/>
      <c r="D225" s="272" t="s">
        <v>960</v>
      </c>
      <c r="E225" s="242"/>
      <c r="F225" s="242"/>
      <c r="G225" s="242"/>
      <c r="H225" s="242"/>
      <c r="I225" s="37">
        <v>0.94299999999999995</v>
      </c>
      <c r="J225" s="310"/>
      <c r="K225" s="310"/>
      <c r="L225" s="325"/>
      <c r="M225" s="347"/>
      <c r="N225" s="347"/>
      <c r="O225" s="347"/>
      <c r="P225" s="347"/>
      <c r="Q225" s="347"/>
      <c r="R225" s="347"/>
      <c r="S225" s="347"/>
      <c r="T225" s="347"/>
      <c r="U225" s="347"/>
      <c r="V225" s="347"/>
      <c r="W225" s="347"/>
      <c r="X225" s="327"/>
    </row>
    <row r="226" spans="2:24" ht="15" customHeight="1" x14ac:dyDescent="0.3">
      <c r="B226" s="307"/>
      <c r="C226" s="313"/>
      <c r="D226" s="272" t="s">
        <v>845</v>
      </c>
      <c r="E226" s="242"/>
      <c r="F226" s="242"/>
      <c r="G226" s="242"/>
      <c r="H226" s="242"/>
      <c r="I226" s="37">
        <v>0.996</v>
      </c>
      <c r="J226" s="310"/>
      <c r="K226" s="310"/>
      <c r="L226" s="325"/>
      <c r="M226" s="347"/>
      <c r="N226" s="347"/>
      <c r="O226" s="347"/>
      <c r="P226" s="347"/>
      <c r="Q226" s="347"/>
      <c r="R226" s="347"/>
      <c r="S226" s="347"/>
      <c r="T226" s="347"/>
      <c r="U226" s="347"/>
      <c r="V226" s="347"/>
      <c r="W226" s="347"/>
      <c r="X226" s="327"/>
    </row>
    <row r="227" spans="2:24" ht="15" customHeight="1" x14ac:dyDescent="0.3">
      <c r="B227" s="307"/>
      <c r="C227" s="313"/>
      <c r="D227" s="272" t="s">
        <v>957</v>
      </c>
      <c r="E227" s="242"/>
      <c r="F227" s="242"/>
      <c r="G227" s="242"/>
      <c r="H227" s="242"/>
      <c r="I227" s="37">
        <v>0.876</v>
      </c>
      <c r="J227" s="310"/>
      <c r="K227" s="310"/>
      <c r="L227" s="325"/>
      <c r="M227" s="347"/>
      <c r="N227" s="347"/>
      <c r="O227" s="347"/>
      <c r="P227" s="347"/>
      <c r="Q227" s="347"/>
      <c r="R227" s="347"/>
      <c r="S227" s="347"/>
      <c r="T227" s="347"/>
      <c r="U227" s="347"/>
      <c r="V227" s="347"/>
      <c r="W227" s="347"/>
      <c r="X227" s="327"/>
    </row>
    <row r="228" spans="2:24" ht="15" customHeight="1" x14ac:dyDescent="0.3">
      <c r="B228" s="307"/>
      <c r="C228" s="313"/>
      <c r="D228" s="272" t="s">
        <v>958</v>
      </c>
      <c r="E228" s="242"/>
      <c r="F228" s="242"/>
      <c r="G228" s="242"/>
      <c r="H228" s="242"/>
      <c r="I228" s="37">
        <v>1</v>
      </c>
      <c r="J228" s="310"/>
      <c r="K228" s="310"/>
      <c r="L228" s="325"/>
      <c r="M228" s="347"/>
      <c r="N228" s="347"/>
      <c r="O228" s="347"/>
      <c r="P228" s="347"/>
      <c r="Q228" s="347"/>
      <c r="R228" s="347"/>
      <c r="S228" s="347"/>
      <c r="T228" s="347"/>
      <c r="U228" s="347"/>
      <c r="V228" s="347"/>
      <c r="W228" s="347"/>
      <c r="X228" s="327"/>
    </row>
    <row r="229" spans="2:24" ht="15" customHeight="1" x14ac:dyDescent="0.3">
      <c r="B229" s="307"/>
      <c r="C229" s="313"/>
      <c r="D229" s="272" t="s">
        <v>665</v>
      </c>
      <c r="E229" s="242"/>
      <c r="F229" s="242"/>
      <c r="G229" s="242"/>
      <c r="H229" s="242"/>
      <c r="I229" s="37">
        <v>0.77900000000000003</v>
      </c>
      <c r="J229" s="310"/>
      <c r="K229" s="310"/>
      <c r="L229" s="325"/>
      <c r="M229" s="347"/>
      <c r="N229" s="347"/>
      <c r="O229" s="347"/>
      <c r="P229" s="347"/>
      <c r="Q229" s="347"/>
      <c r="R229" s="347"/>
      <c r="S229" s="347"/>
      <c r="T229" s="347"/>
      <c r="U229" s="347"/>
      <c r="V229" s="347"/>
      <c r="W229" s="347"/>
      <c r="X229" s="327"/>
    </row>
    <row r="230" spans="2:24" ht="15" customHeight="1" x14ac:dyDescent="0.3">
      <c r="B230" s="308"/>
      <c r="C230" s="314"/>
      <c r="D230" s="242" t="s">
        <v>961</v>
      </c>
      <c r="E230" s="242"/>
      <c r="F230" s="242"/>
      <c r="G230" s="242"/>
      <c r="H230" s="242"/>
      <c r="I230" s="37">
        <v>0.92300000000000004</v>
      </c>
      <c r="J230" s="311"/>
      <c r="K230" s="311"/>
      <c r="L230" s="328"/>
      <c r="M230" s="329"/>
      <c r="N230" s="329"/>
      <c r="O230" s="329"/>
      <c r="P230" s="329"/>
      <c r="Q230" s="329"/>
      <c r="R230" s="329"/>
      <c r="S230" s="329"/>
      <c r="T230" s="329"/>
      <c r="U230" s="329"/>
      <c r="V230" s="329"/>
      <c r="W230" s="329"/>
      <c r="X230" s="330"/>
    </row>
    <row r="232" spans="2:24" ht="45" customHeight="1" x14ac:dyDescent="0.3"/>
    <row r="233" spans="2:24" ht="15" customHeight="1" x14ac:dyDescent="0.3"/>
    <row r="234" spans="2:24" ht="15" customHeight="1" x14ac:dyDescent="0.3"/>
  </sheetData>
  <mergeCells count="67">
    <mergeCell ref="B112:X112"/>
    <mergeCell ref="B117:B212"/>
    <mergeCell ref="C117:C212"/>
    <mergeCell ref="D117:D164"/>
    <mergeCell ref="E117:E212"/>
    <mergeCell ref="G117:G212"/>
    <mergeCell ref="J117:J212"/>
    <mergeCell ref="K117:K212"/>
    <mergeCell ref="L117:X212"/>
    <mergeCell ref="D165:D212"/>
    <mergeCell ref="H165:H180"/>
    <mergeCell ref="H181:H196"/>
    <mergeCell ref="H197:H212"/>
    <mergeCell ref="B215:B230"/>
    <mergeCell ref="J215:J230"/>
    <mergeCell ref="L215:X230"/>
    <mergeCell ref="E102:I102"/>
    <mergeCell ref="E103:I103"/>
    <mergeCell ref="L214:X214"/>
    <mergeCell ref="C215:C230"/>
    <mergeCell ref="K215:K230"/>
    <mergeCell ref="L116:X116"/>
    <mergeCell ref="L113:X113"/>
    <mergeCell ref="L114:X114"/>
    <mergeCell ref="L115:X115"/>
    <mergeCell ref="L213:X213"/>
    <mergeCell ref="H117:H132"/>
    <mergeCell ref="H133:H148"/>
    <mergeCell ref="H149:H164"/>
    <mergeCell ref="C84:H84"/>
    <mergeCell ref="A85:A89"/>
    <mergeCell ref="C85:H85"/>
    <mergeCell ref="C86:H86"/>
    <mergeCell ref="C87:H87"/>
    <mergeCell ref="C88:H88"/>
    <mergeCell ref="C89:H89"/>
    <mergeCell ref="A90:A99"/>
    <mergeCell ref="C90:H90"/>
    <mergeCell ref="C91:H91"/>
    <mergeCell ref="C92:H92"/>
    <mergeCell ref="C93:H93"/>
    <mergeCell ref="C94:H94"/>
    <mergeCell ref="C95:H95"/>
    <mergeCell ref="C96:H96"/>
    <mergeCell ref="C97:H97"/>
    <mergeCell ref="C98:H98"/>
    <mergeCell ref="C99:H99"/>
    <mergeCell ref="B12:E12"/>
    <mergeCell ref="B35:E35"/>
    <mergeCell ref="B58:E58"/>
    <mergeCell ref="C14:C18"/>
    <mergeCell ref="C19:C23"/>
    <mergeCell ref="C24:C28"/>
    <mergeCell ref="C29:C33"/>
    <mergeCell ref="B14:B33"/>
    <mergeCell ref="D14:D33"/>
    <mergeCell ref="D60:D74"/>
    <mergeCell ref="B37:B56"/>
    <mergeCell ref="C60:C64"/>
    <mergeCell ref="C65:C69"/>
    <mergeCell ref="C70:C74"/>
    <mergeCell ref="B60:B74"/>
    <mergeCell ref="C37:C41"/>
    <mergeCell ref="C42:C46"/>
    <mergeCell ref="C47:C51"/>
    <mergeCell ref="C52:C56"/>
    <mergeCell ref="D37:D56"/>
  </mergeCells>
  <conditionalFormatting sqref="E114:I116 E213:I214">
    <cfRule type="cellIs" dxfId="1595" priority="36" operator="notEqual">
      <formula>""</formula>
    </cfRule>
  </conditionalFormatting>
  <conditionalFormatting sqref="H133:I133 I134:I148">
    <cfRule type="cellIs" dxfId="1594" priority="6" operator="notEqual">
      <formula>""</formula>
    </cfRule>
  </conditionalFormatting>
  <conditionalFormatting sqref="C215 G215:I230">
    <cfRule type="cellIs" dxfId="1593" priority="34" operator="notEqual">
      <formula>""</formula>
    </cfRule>
  </conditionalFormatting>
  <conditionalFormatting sqref="D215:D230">
    <cfRule type="cellIs" dxfId="1592" priority="33" operator="notEqual">
      <formula>""</formula>
    </cfRule>
  </conditionalFormatting>
  <conditionalFormatting sqref="C114:D116">
    <cfRule type="cellIs" dxfId="1591" priority="32" operator="notEqual">
      <formula>""</formula>
    </cfRule>
  </conditionalFormatting>
  <conditionalFormatting sqref="C213:D214">
    <cfRule type="cellIs" dxfId="1590" priority="31" operator="notEqual">
      <formula>""</formula>
    </cfRule>
  </conditionalFormatting>
  <conditionalFormatting sqref="E215:F230">
    <cfRule type="cellIs" dxfId="1589" priority="30" operator="notEqual">
      <formula>""</formula>
    </cfRule>
  </conditionalFormatting>
  <conditionalFormatting sqref="F212">
    <cfRule type="cellIs" dxfId="1588" priority="9" operator="notEqual">
      <formula>""</formula>
    </cfRule>
  </conditionalFormatting>
  <conditionalFormatting sqref="F196">
    <cfRule type="cellIs" dxfId="1587" priority="11" operator="notEqual">
      <formula>""</formula>
    </cfRule>
  </conditionalFormatting>
  <conditionalFormatting sqref="I150:I164 H149:I149">
    <cfRule type="cellIs" dxfId="1586" priority="7" operator="notEqual">
      <formula>""</formula>
    </cfRule>
  </conditionalFormatting>
  <conditionalFormatting sqref="I118:I132 H117:I117">
    <cfRule type="cellIs" dxfId="1585" priority="8" operator="notEqual">
      <formula>""</formula>
    </cfRule>
  </conditionalFormatting>
  <conditionalFormatting sqref="F197:F211">
    <cfRule type="cellIs" dxfId="1584" priority="10" operator="notEqual">
      <formula>""</formula>
    </cfRule>
  </conditionalFormatting>
  <conditionalFormatting sqref="I197:I212">
    <cfRule type="cellIs" dxfId="1583" priority="5" operator="notEqual">
      <formula>""</formula>
    </cfRule>
  </conditionalFormatting>
  <conditionalFormatting sqref="I181:I196">
    <cfRule type="cellIs" dxfId="1582" priority="4" operator="notEqual">
      <formula>""</formula>
    </cfRule>
  </conditionalFormatting>
  <conditionalFormatting sqref="H165">
    <cfRule type="cellIs" dxfId="1581" priority="3" operator="notEqual">
      <formula>""</formula>
    </cfRule>
  </conditionalFormatting>
  <conditionalFormatting sqref="H197">
    <cfRule type="cellIs" dxfId="1580" priority="2" operator="notEqual">
      <formula>""</formula>
    </cfRule>
  </conditionalFormatting>
  <conditionalFormatting sqref="H181">
    <cfRule type="cellIs" dxfId="1579" priority="1" operator="notEqual">
      <formula>""</formula>
    </cfRule>
  </conditionalFormatting>
  <conditionalFormatting sqref="F165:F179">
    <cfRule type="cellIs" dxfId="1578" priority="16" operator="notEqual">
      <formula>""</formula>
    </cfRule>
  </conditionalFormatting>
  <conditionalFormatting sqref="F133:F147">
    <cfRule type="cellIs" dxfId="1577" priority="15" operator="notEqual">
      <formula>""</formula>
    </cfRule>
  </conditionalFormatting>
  <conditionalFormatting sqref="E117 I165:I180">
    <cfRule type="cellIs" dxfId="1576" priority="18" operator="notEqual">
      <formula>""</formula>
    </cfRule>
  </conditionalFormatting>
  <conditionalFormatting sqref="F180">
    <cfRule type="cellIs" dxfId="1575" priority="13" operator="notEqual">
      <formula>""</formula>
    </cfRule>
  </conditionalFormatting>
  <conditionalFormatting sqref="F149:F163">
    <cfRule type="cellIs" dxfId="1574" priority="14" operator="notEqual">
      <formula>""</formula>
    </cfRule>
  </conditionalFormatting>
  <conditionalFormatting sqref="F117:G117 F118:F132 F148 F164">
    <cfRule type="cellIs" dxfId="1573" priority="17" operator="notEqual">
      <formula>""</formula>
    </cfRule>
  </conditionalFormatting>
  <conditionalFormatting sqref="F181:F195">
    <cfRule type="cellIs" dxfId="1572" priority="12" operator="notEqual">
      <formula>""</formula>
    </cfRule>
  </conditionalFormatting>
  <hyperlinks>
    <hyperlink ref="H12" location="_ftn1" display="_ftn1"/>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4"/>
  <sheetViews>
    <sheetView topLeftCell="A142" workbookViewId="0">
      <selection activeCell="B155" sqref="B155:X170"/>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20.1093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PTAC</v>
      </c>
    </row>
    <row r="2" spans="2:9" x14ac:dyDescent="0.3">
      <c r="B2" s="18" t="s">
        <v>191</v>
      </c>
      <c r="C2" s="44" t="s">
        <v>1165</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8</v>
      </c>
      <c r="G6" s="26"/>
      <c r="H6" s="26"/>
      <c r="I6" s="221">
        <v>3</v>
      </c>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67" t="s">
        <v>1166</v>
      </c>
      <c r="E13" s="38" t="s">
        <v>1167</v>
      </c>
      <c r="G13" s="222"/>
      <c r="H13" s="222"/>
      <c r="I13" s="5" t="s">
        <v>1168</v>
      </c>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1169</v>
      </c>
      <c r="D26" s="345"/>
      <c r="E26" s="345"/>
      <c r="F26" s="345"/>
      <c r="G26" s="345"/>
      <c r="H26" s="346"/>
      <c r="P26" s="31"/>
      <c r="Q26" s="31"/>
    </row>
    <row r="27" spans="1:17" x14ac:dyDescent="0.3">
      <c r="A27" s="301"/>
      <c r="B27" s="30" t="s">
        <v>212</v>
      </c>
      <c r="C27" s="344" t="s">
        <v>1169</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344" t="s">
        <v>1170</v>
      </c>
      <c r="D31" s="345"/>
      <c r="E31" s="345"/>
      <c r="F31" s="345"/>
      <c r="G31" s="345"/>
      <c r="H31" s="346"/>
      <c r="P31" s="31"/>
      <c r="Q31" s="31"/>
    </row>
    <row r="32" spans="1:17" x14ac:dyDescent="0.3">
      <c r="A32" s="301"/>
      <c r="B32" s="30" t="s">
        <v>218</v>
      </c>
      <c r="C32" s="344" t="s">
        <v>1171</v>
      </c>
      <c r="D32" s="345"/>
      <c r="E32" s="345"/>
      <c r="F32" s="345"/>
      <c r="G32" s="345"/>
      <c r="H32" s="346"/>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344" t="s">
        <v>1170</v>
      </c>
      <c r="D36" s="345"/>
      <c r="E36" s="345"/>
      <c r="F36" s="345"/>
      <c r="G36" s="345"/>
      <c r="H36" s="346"/>
      <c r="P36" s="31"/>
      <c r="Q36" s="31"/>
    </row>
    <row r="37" spans="1:17" x14ac:dyDescent="0.3">
      <c r="A37" s="301"/>
      <c r="B37" s="30" t="s">
        <v>223</v>
      </c>
      <c r="C37" s="344" t="s">
        <v>1169</v>
      </c>
      <c r="D37" s="345"/>
      <c r="E37" s="345"/>
      <c r="F37" s="345"/>
      <c r="G37" s="345"/>
      <c r="H37" s="346"/>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x14ac:dyDescent="0.3">
      <c r="B44" s="369" t="s">
        <v>1044</v>
      </c>
      <c r="C44" s="343" t="s">
        <v>1172</v>
      </c>
      <c r="D44" s="242" t="s">
        <v>292</v>
      </c>
      <c r="E44" s="434" t="s">
        <v>1173</v>
      </c>
      <c r="F44" s="434"/>
      <c r="G44" s="434"/>
      <c r="H44" s="434"/>
      <c r="I44" s="434"/>
      <c r="L44" s="1"/>
      <c r="M44" s="1"/>
    </row>
    <row r="45" spans="1:17" x14ac:dyDescent="0.3">
      <c r="B45" s="369"/>
      <c r="C45" s="343"/>
      <c r="D45" s="242" t="s">
        <v>1174</v>
      </c>
      <c r="E45" s="434" t="s">
        <v>1175</v>
      </c>
      <c r="F45" s="434"/>
      <c r="G45" s="434"/>
      <c r="H45" s="434"/>
      <c r="I45" s="434"/>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306" t="s">
        <v>1020</v>
      </c>
      <c r="C55" s="309" t="s">
        <v>949</v>
      </c>
      <c r="D55" s="309" t="s">
        <v>950</v>
      </c>
      <c r="E55" s="312" t="s">
        <v>657</v>
      </c>
      <c r="F55" s="242" t="s">
        <v>749</v>
      </c>
      <c r="G55" s="312" t="s">
        <v>951</v>
      </c>
      <c r="H55" s="312" t="s">
        <v>952</v>
      </c>
      <c r="I55" s="33">
        <v>1073</v>
      </c>
      <c r="J55" s="309" t="s">
        <v>256</v>
      </c>
      <c r="K55" s="309" t="s">
        <v>265</v>
      </c>
      <c r="L55" s="322" t="s">
        <v>1021</v>
      </c>
      <c r="M55" s="323"/>
      <c r="N55" s="323"/>
      <c r="O55" s="323"/>
      <c r="P55" s="323"/>
      <c r="Q55" s="323"/>
      <c r="R55" s="323"/>
      <c r="S55" s="323"/>
      <c r="T55" s="323"/>
      <c r="U55" s="323"/>
      <c r="V55" s="323"/>
      <c r="W55" s="323"/>
      <c r="X55" s="324"/>
    </row>
    <row r="56" spans="2:24" ht="15" customHeight="1" x14ac:dyDescent="0.3">
      <c r="B56" s="307"/>
      <c r="C56" s="310"/>
      <c r="D56" s="310"/>
      <c r="E56" s="313"/>
      <c r="F56" s="242" t="s">
        <v>664</v>
      </c>
      <c r="G56" s="313"/>
      <c r="H56" s="313"/>
      <c r="I56" s="33">
        <v>320</v>
      </c>
      <c r="J56" s="310"/>
      <c r="K56" s="310"/>
      <c r="L56" s="325"/>
      <c r="M56" s="347"/>
      <c r="N56" s="347"/>
      <c r="O56" s="347"/>
      <c r="P56" s="347"/>
      <c r="Q56" s="347"/>
      <c r="R56" s="347"/>
      <c r="S56" s="347"/>
      <c r="T56" s="347"/>
      <c r="U56" s="347"/>
      <c r="V56" s="347"/>
      <c r="W56" s="347"/>
      <c r="X56" s="327"/>
    </row>
    <row r="57" spans="2:24" ht="15" customHeight="1" x14ac:dyDescent="0.3">
      <c r="B57" s="307"/>
      <c r="C57" s="310"/>
      <c r="D57" s="310"/>
      <c r="E57" s="313"/>
      <c r="F57" s="242" t="s">
        <v>668</v>
      </c>
      <c r="G57" s="313"/>
      <c r="H57" s="313"/>
      <c r="I57" s="34">
        <v>1449</v>
      </c>
      <c r="J57" s="310"/>
      <c r="K57" s="310"/>
      <c r="L57" s="325"/>
      <c r="M57" s="347"/>
      <c r="N57" s="347"/>
      <c r="O57" s="347"/>
      <c r="P57" s="347"/>
      <c r="Q57" s="347"/>
      <c r="R57" s="347"/>
      <c r="S57" s="347"/>
      <c r="T57" s="347"/>
      <c r="U57" s="347"/>
      <c r="V57" s="347"/>
      <c r="W57" s="347"/>
      <c r="X57" s="327"/>
    </row>
    <row r="58" spans="2:24" ht="15" customHeight="1" x14ac:dyDescent="0.3">
      <c r="B58" s="307"/>
      <c r="C58" s="310"/>
      <c r="D58" s="310"/>
      <c r="E58" s="313"/>
      <c r="F58" s="272" t="s">
        <v>954</v>
      </c>
      <c r="G58" s="313"/>
      <c r="H58" s="313"/>
      <c r="I58" s="34">
        <v>1792</v>
      </c>
      <c r="J58" s="310"/>
      <c r="K58" s="310"/>
      <c r="L58" s="325"/>
      <c r="M58" s="347"/>
      <c r="N58" s="347"/>
      <c r="O58" s="347"/>
      <c r="P58" s="347"/>
      <c r="Q58" s="347"/>
      <c r="R58" s="347"/>
      <c r="S58" s="347"/>
      <c r="T58" s="347"/>
      <c r="U58" s="347"/>
      <c r="V58" s="347"/>
      <c r="W58" s="347"/>
      <c r="X58" s="327"/>
    </row>
    <row r="59" spans="2:24" ht="15" customHeight="1" x14ac:dyDescent="0.3">
      <c r="B59" s="307"/>
      <c r="C59" s="310"/>
      <c r="D59" s="310"/>
      <c r="E59" s="313"/>
      <c r="F59" s="272" t="s">
        <v>843</v>
      </c>
      <c r="G59" s="313"/>
      <c r="H59" s="313"/>
      <c r="I59" s="34">
        <v>1464</v>
      </c>
      <c r="J59" s="310"/>
      <c r="K59" s="310"/>
      <c r="L59" s="325"/>
      <c r="M59" s="347"/>
      <c r="N59" s="347"/>
      <c r="O59" s="347"/>
      <c r="P59" s="347"/>
      <c r="Q59" s="347"/>
      <c r="R59" s="347"/>
      <c r="S59" s="347"/>
      <c r="T59" s="347"/>
      <c r="U59" s="347"/>
      <c r="V59" s="347"/>
      <c r="W59" s="347"/>
      <c r="X59" s="327"/>
    </row>
    <row r="60" spans="2:24" ht="15" customHeight="1" x14ac:dyDescent="0.3">
      <c r="B60" s="307"/>
      <c r="C60" s="310"/>
      <c r="D60" s="310"/>
      <c r="E60" s="313"/>
      <c r="F60" s="272" t="s">
        <v>848</v>
      </c>
      <c r="G60" s="313"/>
      <c r="H60" s="313"/>
      <c r="I60" s="34">
        <v>1472</v>
      </c>
      <c r="J60" s="310"/>
      <c r="K60" s="310"/>
      <c r="L60" s="325"/>
      <c r="M60" s="347"/>
      <c r="N60" s="347"/>
      <c r="O60" s="347"/>
      <c r="P60" s="347"/>
      <c r="Q60" s="347"/>
      <c r="R60" s="347"/>
      <c r="S60" s="347"/>
      <c r="T60" s="347"/>
      <c r="U60" s="347"/>
      <c r="V60" s="347"/>
      <c r="W60" s="347"/>
      <c r="X60" s="327"/>
    </row>
    <row r="61" spans="2:24" ht="15" customHeight="1" x14ac:dyDescent="0.3">
      <c r="B61" s="307"/>
      <c r="C61" s="310"/>
      <c r="D61" s="310"/>
      <c r="E61" s="313"/>
      <c r="F61" s="242" t="s">
        <v>955</v>
      </c>
      <c r="G61" s="313"/>
      <c r="H61" s="313"/>
      <c r="I61" s="33">
        <v>1141</v>
      </c>
      <c r="J61" s="310"/>
      <c r="K61" s="310"/>
      <c r="L61" s="325"/>
      <c r="M61" s="347"/>
      <c r="N61" s="347"/>
      <c r="O61" s="347"/>
      <c r="P61" s="347"/>
      <c r="Q61" s="347"/>
      <c r="R61" s="347"/>
      <c r="S61" s="347"/>
      <c r="T61" s="347"/>
      <c r="U61" s="347"/>
      <c r="V61" s="347"/>
      <c r="W61" s="347"/>
      <c r="X61" s="327"/>
    </row>
    <row r="62" spans="2:24" ht="15" customHeight="1" x14ac:dyDescent="0.3">
      <c r="B62" s="307"/>
      <c r="C62" s="310"/>
      <c r="D62" s="310"/>
      <c r="E62" s="313"/>
      <c r="F62" s="272" t="s">
        <v>956</v>
      </c>
      <c r="G62" s="313"/>
      <c r="H62" s="313"/>
      <c r="I62" s="34">
        <v>986</v>
      </c>
      <c r="J62" s="310"/>
      <c r="K62" s="310"/>
      <c r="L62" s="325"/>
      <c r="M62" s="347"/>
      <c r="N62" s="347"/>
      <c r="O62" s="347"/>
      <c r="P62" s="347"/>
      <c r="Q62" s="347"/>
      <c r="R62" s="347"/>
      <c r="S62" s="347"/>
      <c r="T62" s="347"/>
      <c r="U62" s="347"/>
      <c r="V62" s="347"/>
      <c r="W62" s="347"/>
      <c r="X62" s="327"/>
    </row>
    <row r="63" spans="2:24" ht="15" customHeight="1" x14ac:dyDescent="0.3">
      <c r="B63" s="307"/>
      <c r="C63" s="310"/>
      <c r="D63" s="310"/>
      <c r="E63" s="313"/>
      <c r="F63" s="272" t="s">
        <v>845</v>
      </c>
      <c r="G63" s="313"/>
      <c r="H63" s="313"/>
      <c r="I63" s="34">
        <v>1397</v>
      </c>
      <c r="J63" s="310"/>
      <c r="K63" s="310"/>
      <c r="L63" s="325"/>
      <c r="M63" s="347"/>
      <c r="N63" s="347"/>
      <c r="O63" s="347"/>
      <c r="P63" s="347"/>
      <c r="Q63" s="347"/>
      <c r="R63" s="347"/>
      <c r="S63" s="347"/>
      <c r="T63" s="347"/>
      <c r="U63" s="347"/>
      <c r="V63" s="347"/>
      <c r="W63" s="347"/>
      <c r="X63" s="327"/>
    </row>
    <row r="64" spans="2:24" ht="15" customHeight="1" x14ac:dyDescent="0.3">
      <c r="B64" s="307"/>
      <c r="C64" s="310"/>
      <c r="D64" s="310"/>
      <c r="E64" s="313"/>
      <c r="F64" s="272" t="s">
        <v>957</v>
      </c>
      <c r="G64" s="313"/>
      <c r="H64" s="313"/>
      <c r="I64" s="34">
        <v>846</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72" t="s">
        <v>958</v>
      </c>
      <c r="G65" s="313"/>
      <c r="H65" s="313"/>
      <c r="I65" s="34">
        <v>891</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665</v>
      </c>
      <c r="G66" s="313"/>
      <c r="H66" s="313"/>
      <c r="I66" s="34">
        <v>1032</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72" t="s">
        <v>840</v>
      </c>
      <c r="G67" s="313"/>
      <c r="H67" s="313"/>
      <c r="I67" s="34">
        <v>1477</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959</v>
      </c>
      <c r="G68" s="313"/>
      <c r="H68" s="313"/>
      <c r="I68" s="34">
        <v>1185</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960</v>
      </c>
      <c r="G69" s="313"/>
      <c r="H69" s="313"/>
      <c r="I69" s="34">
        <v>1109</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42" t="s">
        <v>961</v>
      </c>
      <c r="G70" s="313"/>
      <c r="H70" s="314"/>
      <c r="I70" s="34">
        <v>1034</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42" t="s">
        <v>749</v>
      </c>
      <c r="G71" s="313"/>
      <c r="H71" s="312" t="s">
        <v>962</v>
      </c>
      <c r="I71" s="34">
        <v>848</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42" t="s">
        <v>664</v>
      </c>
      <c r="G72" s="313"/>
      <c r="H72" s="313"/>
      <c r="I72" s="34">
        <v>221</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42" t="s">
        <v>668</v>
      </c>
      <c r="G73" s="313"/>
      <c r="H73" s="313"/>
      <c r="I73" s="34">
        <v>996</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72" t="s">
        <v>954</v>
      </c>
      <c r="G74" s="313"/>
      <c r="H74" s="313"/>
      <c r="I74" s="34">
        <v>1436</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72" t="s">
        <v>843</v>
      </c>
      <c r="G75" s="313"/>
      <c r="H75" s="313"/>
      <c r="I75" s="34">
        <v>1252</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72" t="s">
        <v>848</v>
      </c>
      <c r="G76" s="313"/>
      <c r="H76" s="313"/>
      <c r="I76" s="34">
        <v>1045</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42" t="s">
        <v>955</v>
      </c>
      <c r="G77" s="313"/>
      <c r="H77" s="313"/>
      <c r="I77" s="34">
        <v>843</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72" t="s">
        <v>956</v>
      </c>
      <c r="G78" s="313"/>
      <c r="H78" s="313"/>
      <c r="I78" s="34">
        <v>667</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72" t="s">
        <v>845</v>
      </c>
      <c r="G79" s="313"/>
      <c r="H79" s="313"/>
      <c r="I79" s="34">
        <v>937</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72" t="s">
        <v>957</v>
      </c>
      <c r="G80" s="313"/>
      <c r="H80" s="313"/>
      <c r="I80" s="34">
        <v>616</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72" t="s">
        <v>958</v>
      </c>
      <c r="G81" s="313"/>
      <c r="H81" s="313"/>
      <c r="I81" s="34">
        <v>531</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665</v>
      </c>
      <c r="G82" s="313"/>
      <c r="H82" s="313"/>
      <c r="I82" s="34">
        <v>539</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72" t="s">
        <v>840</v>
      </c>
      <c r="G83" s="313"/>
      <c r="H83" s="313"/>
      <c r="I83" s="34">
        <v>1128</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959</v>
      </c>
      <c r="G84" s="313"/>
      <c r="H84" s="313"/>
      <c r="I84" s="34">
        <v>856</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960</v>
      </c>
      <c r="G85" s="313"/>
      <c r="H85" s="313"/>
      <c r="I85" s="34">
        <v>797</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42" t="s">
        <v>961</v>
      </c>
      <c r="G86" s="313"/>
      <c r="H86" s="314"/>
      <c r="I86" s="34">
        <v>669</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42" t="s">
        <v>749</v>
      </c>
      <c r="G87" s="313"/>
      <c r="H87" s="312" t="s">
        <v>963</v>
      </c>
      <c r="I87" s="34">
        <v>928</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42" t="s">
        <v>664</v>
      </c>
      <c r="G88" s="313"/>
      <c r="H88" s="313"/>
      <c r="I88" s="34">
        <v>356</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42" t="s">
        <v>668</v>
      </c>
      <c r="G89" s="313"/>
      <c r="H89" s="313"/>
      <c r="I89" s="33">
        <v>1207</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72" t="s">
        <v>954</v>
      </c>
      <c r="G90" s="313"/>
      <c r="H90" s="313"/>
      <c r="I90" s="34">
        <v>1662</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72" t="s">
        <v>843</v>
      </c>
      <c r="G91" s="313"/>
      <c r="H91" s="313"/>
      <c r="I91" s="34">
        <v>1460</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72" t="s">
        <v>848</v>
      </c>
      <c r="G92" s="313"/>
      <c r="H92" s="313"/>
      <c r="I92" s="34">
        <v>1349</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42" t="s">
        <v>955</v>
      </c>
      <c r="G93" s="313"/>
      <c r="H93" s="313"/>
      <c r="I93" s="34">
        <v>1084</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72" t="s">
        <v>956</v>
      </c>
      <c r="G94" s="313"/>
      <c r="H94" s="313"/>
      <c r="I94" s="34">
        <v>882</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72" t="s">
        <v>845</v>
      </c>
      <c r="G95" s="313"/>
      <c r="H95" s="313"/>
      <c r="I95" s="34">
        <v>1249</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72" t="s">
        <v>957</v>
      </c>
      <c r="G96" s="313"/>
      <c r="H96" s="313"/>
      <c r="I96" s="34">
        <v>845</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72" t="s">
        <v>958</v>
      </c>
      <c r="G97" s="313"/>
      <c r="H97" s="313"/>
      <c r="I97" s="34">
        <v>780</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665</v>
      </c>
      <c r="G98" s="313"/>
      <c r="H98" s="313"/>
      <c r="I98" s="34">
        <v>864</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72" t="s">
        <v>840</v>
      </c>
      <c r="G99" s="313"/>
      <c r="H99" s="313"/>
      <c r="I99" s="34">
        <v>1351</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959</v>
      </c>
      <c r="G100" s="313"/>
      <c r="H100" s="313"/>
      <c r="I100" s="34">
        <v>1063</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960</v>
      </c>
      <c r="G101" s="313"/>
      <c r="H101" s="313"/>
      <c r="I101" s="33">
        <v>1031</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1"/>
      <c r="E102" s="313"/>
      <c r="F102" s="242" t="s">
        <v>961</v>
      </c>
      <c r="G102" s="313"/>
      <c r="H102" s="314"/>
      <c r="I102" s="33">
        <v>915</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09" t="s">
        <v>292</v>
      </c>
      <c r="E103" s="313"/>
      <c r="F103" s="242" t="s">
        <v>749</v>
      </c>
      <c r="G103" s="313"/>
      <c r="H103" s="312" t="s">
        <v>952</v>
      </c>
      <c r="I103" s="34">
        <v>776</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42" t="s">
        <v>668</v>
      </c>
      <c r="G104" s="313"/>
      <c r="H104" s="313"/>
      <c r="I104" s="34">
        <v>1482</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0"/>
      <c r="E105" s="313"/>
      <c r="F105" s="242" t="s">
        <v>954</v>
      </c>
      <c r="G105" s="313"/>
      <c r="H105" s="313"/>
      <c r="I105" s="34">
        <v>1422</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10"/>
      <c r="E106" s="313"/>
      <c r="F106" s="272" t="s">
        <v>843</v>
      </c>
      <c r="G106" s="313"/>
      <c r="H106" s="313"/>
      <c r="I106" s="34">
        <v>1204</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72" t="s">
        <v>955</v>
      </c>
      <c r="G107" s="313"/>
      <c r="H107" s="313"/>
      <c r="I107" s="34">
        <v>816</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72" t="s">
        <v>956</v>
      </c>
      <c r="G108" s="313"/>
      <c r="H108" s="313"/>
      <c r="I108" s="34">
        <v>616</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42" t="s">
        <v>845</v>
      </c>
      <c r="G109" s="313"/>
      <c r="H109" s="313"/>
      <c r="I109" s="34">
        <v>915</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72" t="s">
        <v>957</v>
      </c>
      <c r="G110" s="313"/>
      <c r="H110" s="313"/>
      <c r="I110" s="34">
        <v>764</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72" t="s">
        <v>958</v>
      </c>
      <c r="G111" s="313"/>
      <c r="H111" s="313"/>
      <c r="I111" s="34">
        <v>749</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72" t="s">
        <v>665</v>
      </c>
      <c r="G112" s="313"/>
      <c r="H112" s="313"/>
      <c r="I112" s="34">
        <v>223</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72" t="s">
        <v>840</v>
      </c>
      <c r="G113" s="313"/>
      <c r="H113" s="313"/>
      <c r="I113" s="34" t="s">
        <v>964</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959</v>
      </c>
      <c r="G114" s="313"/>
      <c r="H114" s="313"/>
      <c r="I114" s="34" t="s">
        <v>964</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72" t="s">
        <v>960</v>
      </c>
      <c r="G115" s="313"/>
      <c r="H115" s="313"/>
      <c r="I115" s="34" t="s">
        <v>964</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664</v>
      </c>
      <c r="G116" s="313"/>
      <c r="H116" s="313"/>
      <c r="I116" s="34" t="s">
        <v>964</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848</v>
      </c>
      <c r="G117" s="313"/>
      <c r="H117" s="313"/>
      <c r="I117" s="34" t="s">
        <v>964</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42" t="s">
        <v>961</v>
      </c>
      <c r="G118" s="313"/>
      <c r="H118" s="314"/>
      <c r="I118" s="34">
        <v>560</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42" t="s">
        <v>749</v>
      </c>
      <c r="G119" s="313"/>
      <c r="H119" s="312" t="s">
        <v>962</v>
      </c>
      <c r="I119" s="34">
        <v>464</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42" t="s">
        <v>668</v>
      </c>
      <c r="G120" s="313"/>
      <c r="H120" s="313"/>
      <c r="I120" s="34">
        <v>1073</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42" t="s">
        <v>954</v>
      </c>
      <c r="G121" s="313"/>
      <c r="H121" s="313"/>
      <c r="I121" s="34">
        <v>946</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72" t="s">
        <v>843</v>
      </c>
      <c r="G122" s="313"/>
      <c r="H122" s="313"/>
      <c r="I122" s="34">
        <v>813</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72" t="s">
        <v>955</v>
      </c>
      <c r="G123" s="313"/>
      <c r="H123" s="313"/>
      <c r="I123" s="34">
        <v>641</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72" t="s">
        <v>956</v>
      </c>
      <c r="G124" s="313"/>
      <c r="H124" s="313"/>
      <c r="I124" s="34">
        <v>448</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42" t="s">
        <v>845</v>
      </c>
      <c r="G125" s="313"/>
      <c r="H125" s="313"/>
      <c r="I125" s="34">
        <v>572</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957</v>
      </c>
      <c r="G126" s="313"/>
      <c r="H126" s="313"/>
      <c r="I126" s="34">
        <v>504</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958</v>
      </c>
      <c r="G127" s="313"/>
      <c r="H127" s="313"/>
      <c r="I127" s="34">
        <v>486</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72" t="s">
        <v>665</v>
      </c>
      <c r="G128" s="313"/>
      <c r="H128" s="313"/>
      <c r="I128" s="34">
        <v>35</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72" t="s">
        <v>840</v>
      </c>
      <c r="G129" s="313"/>
      <c r="H129" s="313"/>
      <c r="I129" s="34" t="s">
        <v>964</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959</v>
      </c>
      <c r="G130" s="313"/>
      <c r="H130" s="313"/>
      <c r="I130" s="34" t="s">
        <v>964</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960</v>
      </c>
      <c r="G131" s="313"/>
      <c r="H131" s="313"/>
      <c r="I131" s="34" t="s">
        <v>964</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664</v>
      </c>
      <c r="G132" s="313"/>
      <c r="H132" s="313"/>
      <c r="I132" s="34" t="s">
        <v>964</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848</v>
      </c>
      <c r="G133" s="313"/>
      <c r="H133" s="313"/>
      <c r="I133" s="34" t="s">
        <v>964</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42" t="s">
        <v>961</v>
      </c>
      <c r="G134" s="313"/>
      <c r="H134" s="314"/>
      <c r="I134" s="34">
        <v>338</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42" t="s">
        <v>749</v>
      </c>
      <c r="G135" s="313"/>
      <c r="H135" s="312" t="s">
        <v>963</v>
      </c>
      <c r="I135" s="34">
        <v>645</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42" t="s">
        <v>668</v>
      </c>
      <c r="G136" s="313"/>
      <c r="H136" s="313"/>
      <c r="I136" s="34">
        <v>1328</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42" t="s">
        <v>954</v>
      </c>
      <c r="G137" s="313"/>
      <c r="H137" s="313"/>
      <c r="I137" s="34">
        <v>1356</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72" t="s">
        <v>843</v>
      </c>
      <c r="G138" s="313"/>
      <c r="H138" s="313"/>
      <c r="I138" s="34">
        <v>1105</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72" t="s">
        <v>955</v>
      </c>
      <c r="G139" s="313"/>
      <c r="H139" s="313"/>
      <c r="I139" s="34">
        <v>823</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72" t="s">
        <v>956</v>
      </c>
      <c r="G140" s="313"/>
      <c r="H140" s="313"/>
      <c r="I140" s="34">
        <v>542</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42" t="s">
        <v>845</v>
      </c>
      <c r="G141" s="313"/>
      <c r="H141" s="313"/>
      <c r="I141" s="34">
        <v>825</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957</v>
      </c>
      <c r="G142" s="313"/>
      <c r="H142" s="313"/>
      <c r="I142" s="34">
        <v>711</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958</v>
      </c>
      <c r="G143" s="313"/>
      <c r="H143" s="313"/>
      <c r="I143" s="34">
        <v>744</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72" t="s">
        <v>665</v>
      </c>
      <c r="G144" s="313"/>
      <c r="H144" s="313"/>
      <c r="I144" s="34">
        <v>148</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72" t="s">
        <v>840</v>
      </c>
      <c r="G145" s="313"/>
      <c r="H145" s="313"/>
      <c r="I145" s="34" t="s">
        <v>964</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959</v>
      </c>
      <c r="G146" s="313"/>
      <c r="H146" s="313"/>
      <c r="I146" s="34" t="s">
        <v>964</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960</v>
      </c>
      <c r="G147" s="313"/>
      <c r="H147" s="313"/>
      <c r="I147" s="34" t="s">
        <v>964</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664</v>
      </c>
      <c r="G148" s="313"/>
      <c r="H148" s="313"/>
      <c r="I148" s="34" t="s">
        <v>964</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848</v>
      </c>
      <c r="G149" s="313"/>
      <c r="H149" s="313"/>
      <c r="I149" s="34" t="s">
        <v>964</v>
      </c>
      <c r="J149" s="310"/>
      <c r="K149" s="310"/>
      <c r="L149" s="325"/>
      <c r="M149" s="347"/>
      <c r="N149" s="347"/>
      <c r="O149" s="347"/>
      <c r="P149" s="347"/>
      <c r="Q149" s="347"/>
      <c r="R149" s="347"/>
      <c r="S149" s="347"/>
      <c r="T149" s="347"/>
      <c r="U149" s="347"/>
      <c r="V149" s="347"/>
      <c r="W149" s="347"/>
      <c r="X149" s="327"/>
    </row>
    <row r="150" spans="2:24" ht="15" customHeight="1" x14ac:dyDescent="0.3">
      <c r="B150" s="308"/>
      <c r="C150" s="311"/>
      <c r="D150" s="311"/>
      <c r="E150" s="314"/>
      <c r="F150" s="242" t="s">
        <v>961</v>
      </c>
      <c r="G150" s="314"/>
      <c r="H150" s="314"/>
      <c r="I150" s="34">
        <v>488</v>
      </c>
      <c r="J150" s="311"/>
      <c r="K150" s="311"/>
      <c r="L150" s="328"/>
      <c r="M150" s="329"/>
      <c r="N150" s="329"/>
      <c r="O150" s="329"/>
      <c r="P150" s="329"/>
      <c r="Q150" s="329"/>
      <c r="R150" s="329"/>
      <c r="S150" s="329"/>
      <c r="T150" s="329"/>
      <c r="U150" s="329"/>
      <c r="V150" s="329"/>
      <c r="W150" s="329"/>
      <c r="X150" s="330"/>
    </row>
    <row r="151" spans="2:24" ht="15" customHeight="1" x14ac:dyDescent="0.3">
      <c r="B151" s="250" t="s">
        <v>1022</v>
      </c>
      <c r="C151" s="242"/>
      <c r="D151" s="242"/>
      <c r="E151" s="242"/>
      <c r="F151" s="242"/>
      <c r="G151" s="242"/>
      <c r="H151" s="242"/>
      <c r="I151" s="272"/>
      <c r="J151" s="221" t="s">
        <v>264</v>
      </c>
      <c r="K151" s="265" t="s">
        <v>965</v>
      </c>
      <c r="L151" s="288" t="s">
        <v>1176</v>
      </c>
      <c r="M151" s="289"/>
      <c r="N151" s="289"/>
      <c r="O151" s="289"/>
      <c r="P151" s="289"/>
      <c r="Q151" s="289"/>
      <c r="R151" s="289"/>
      <c r="S151" s="289"/>
      <c r="T151" s="289"/>
      <c r="U151" s="289"/>
      <c r="V151" s="289"/>
      <c r="W151" s="289"/>
      <c r="X151" s="290"/>
    </row>
    <row r="152" spans="2:24" ht="30" customHeight="1" x14ac:dyDescent="0.3">
      <c r="B152" s="258" t="s">
        <v>1044</v>
      </c>
      <c r="C152" s="242"/>
      <c r="D152" s="242"/>
      <c r="E152" s="242"/>
      <c r="F152" s="242"/>
      <c r="G152" s="242"/>
      <c r="H152" s="242"/>
      <c r="I152" s="273"/>
      <c r="J152" s="235" t="s">
        <v>497</v>
      </c>
      <c r="K152" s="254" t="s">
        <v>1122</v>
      </c>
      <c r="L152" s="288" t="s">
        <v>1177</v>
      </c>
      <c r="M152" s="289"/>
      <c r="N152" s="289"/>
      <c r="O152" s="289"/>
      <c r="P152" s="289"/>
      <c r="Q152" s="289"/>
      <c r="R152" s="289"/>
      <c r="S152" s="289"/>
      <c r="T152" s="289"/>
      <c r="U152" s="289"/>
      <c r="V152" s="289"/>
      <c r="W152" s="289"/>
      <c r="X152" s="290"/>
    </row>
    <row r="153" spans="2:24" ht="30" customHeight="1" x14ac:dyDescent="0.3">
      <c r="B153" s="258" t="s">
        <v>1046</v>
      </c>
      <c r="C153" s="242"/>
      <c r="D153" s="242"/>
      <c r="E153" s="242"/>
      <c r="F153" s="242"/>
      <c r="G153" s="242"/>
      <c r="H153" s="242"/>
      <c r="I153" s="273"/>
      <c r="J153" s="235" t="s">
        <v>264</v>
      </c>
      <c r="K153" s="254" t="s">
        <v>1122</v>
      </c>
      <c r="L153" s="288" t="s">
        <v>1178</v>
      </c>
      <c r="M153" s="289"/>
      <c r="N153" s="289"/>
      <c r="O153" s="289"/>
      <c r="P153" s="289"/>
      <c r="Q153" s="289"/>
      <c r="R153" s="289"/>
      <c r="S153" s="289"/>
      <c r="T153" s="289"/>
      <c r="U153" s="289"/>
      <c r="V153" s="289"/>
      <c r="W153" s="289"/>
      <c r="X153" s="290"/>
    </row>
    <row r="154" spans="2:24" ht="30" customHeight="1" x14ac:dyDescent="0.3">
      <c r="B154" s="258" t="s">
        <v>1179</v>
      </c>
      <c r="C154" s="242"/>
      <c r="D154" s="242"/>
      <c r="E154" s="242"/>
      <c r="F154" s="242"/>
      <c r="G154" s="242"/>
      <c r="H154" s="242"/>
      <c r="I154" s="273">
        <v>8.1</v>
      </c>
      <c r="J154" s="235" t="s">
        <v>264</v>
      </c>
      <c r="K154" s="254" t="s">
        <v>1122</v>
      </c>
      <c r="L154" s="288" t="s">
        <v>1180</v>
      </c>
      <c r="M154" s="289"/>
      <c r="N154" s="289"/>
      <c r="O154" s="289"/>
      <c r="P154" s="289"/>
      <c r="Q154" s="289"/>
      <c r="R154" s="289"/>
      <c r="S154" s="289"/>
      <c r="T154" s="289"/>
      <c r="U154" s="289"/>
      <c r="V154" s="289"/>
      <c r="W154" s="289"/>
      <c r="X154" s="290"/>
    </row>
    <row r="155" spans="2:24" ht="15" customHeight="1" x14ac:dyDescent="0.3">
      <c r="B155" s="306" t="s">
        <v>272</v>
      </c>
      <c r="C155" s="312" t="s">
        <v>657</v>
      </c>
      <c r="D155" s="242" t="s">
        <v>840</v>
      </c>
      <c r="E155" s="242"/>
      <c r="F155" s="242"/>
      <c r="G155" s="242"/>
      <c r="H155" s="242"/>
      <c r="I155" s="37">
        <v>0.92300000000000004</v>
      </c>
      <c r="J155" s="309" t="s">
        <v>256</v>
      </c>
      <c r="K155" s="309"/>
      <c r="L155" s="322" t="s">
        <v>1048</v>
      </c>
      <c r="M155" s="323"/>
      <c r="N155" s="323"/>
      <c r="O155" s="323"/>
      <c r="P155" s="323"/>
      <c r="Q155" s="323"/>
      <c r="R155" s="323"/>
      <c r="S155" s="323"/>
      <c r="T155" s="323"/>
      <c r="U155" s="323"/>
      <c r="V155" s="323"/>
      <c r="W155" s="323"/>
      <c r="X155" s="324"/>
    </row>
    <row r="156" spans="2:24" ht="15" customHeight="1" x14ac:dyDescent="0.3">
      <c r="B156" s="307"/>
      <c r="C156" s="313"/>
      <c r="D156" s="242" t="s">
        <v>749</v>
      </c>
      <c r="E156" s="242"/>
      <c r="F156" s="242"/>
      <c r="G156" s="242"/>
      <c r="H156" s="242"/>
      <c r="I156" s="37">
        <v>0.96699999999999997</v>
      </c>
      <c r="J156" s="310"/>
      <c r="K156" s="310"/>
      <c r="L156" s="325"/>
      <c r="M156" s="347"/>
      <c r="N156" s="347"/>
      <c r="O156" s="347"/>
      <c r="P156" s="347"/>
      <c r="Q156" s="347"/>
      <c r="R156" s="347"/>
      <c r="S156" s="347"/>
      <c r="T156" s="347"/>
      <c r="U156" s="347"/>
      <c r="V156" s="347"/>
      <c r="W156" s="347"/>
      <c r="X156" s="327"/>
    </row>
    <row r="157" spans="2:24" ht="15" customHeight="1" x14ac:dyDescent="0.3">
      <c r="B157" s="307"/>
      <c r="C157" s="313"/>
      <c r="D157" s="242" t="s">
        <v>664</v>
      </c>
      <c r="E157" s="242"/>
      <c r="F157" s="242"/>
      <c r="G157" s="242"/>
      <c r="H157" s="242"/>
      <c r="I157" s="37">
        <v>1</v>
      </c>
      <c r="J157" s="310"/>
      <c r="K157" s="310"/>
      <c r="L157" s="325"/>
      <c r="M157" s="347"/>
      <c r="N157" s="347"/>
      <c r="O157" s="347"/>
      <c r="P157" s="347"/>
      <c r="Q157" s="347"/>
      <c r="R157" s="347"/>
      <c r="S157" s="347"/>
      <c r="T157" s="347"/>
      <c r="U157" s="347"/>
      <c r="V157" s="347"/>
      <c r="W157" s="347"/>
      <c r="X157" s="327"/>
    </row>
    <row r="158" spans="2:24" ht="15" customHeight="1" x14ac:dyDescent="0.3">
      <c r="B158" s="307"/>
      <c r="C158" s="313"/>
      <c r="D158" s="272" t="s">
        <v>668</v>
      </c>
      <c r="E158" s="242"/>
      <c r="F158" s="242"/>
      <c r="G158" s="242"/>
      <c r="H158" s="242"/>
      <c r="I158" s="37">
        <v>1</v>
      </c>
      <c r="J158" s="310"/>
      <c r="K158" s="310"/>
      <c r="L158" s="325"/>
      <c r="M158" s="347"/>
      <c r="N158" s="347"/>
      <c r="O158" s="347"/>
      <c r="P158" s="347"/>
      <c r="Q158" s="347"/>
      <c r="R158" s="347"/>
      <c r="S158" s="347"/>
      <c r="T158" s="347"/>
      <c r="U158" s="347"/>
      <c r="V158" s="347"/>
      <c r="W158" s="347"/>
      <c r="X158" s="327"/>
    </row>
    <row r="159" spans="2:24" ht="15" customHeight="1" x14ac:dyDescent="0.3">
      <c r="B159" s="307"/>
      <c r="C159" s="313"/>
      <c r="D159" s="272" t="s">
        <v>954</v>
      </c>
      <c r="E159" s="242"/>
      <c r="F159" s="242"/>
      <c r="G159" s="242"/>
      <c r="H159" s="242"/>
      <c r="I159" s="37">
        <v>0.98599999999999999</v>
      </c>
      <c r="J159" s="310"/>
      <c r="K159" s="310"/>
      <c r="L159" s="325"/>
      <c r="M159" s="347"/>
      <c r="N159" s="347"/>
      <c r="O159" s="347"/>
      <c r="P159" s="347"/>
      <c r="Q159" s="347"/>
      <c r="R159" s="347"/>
      <c r="S159" s="347"/>
      <c r="T159" s="347"/>
      <c r="U159" s="347"/>
      <c r="V159" s="347"/>
      <c r="W159" s="347"/>
      <c r="X159" s="327"/>
    </row>
    <row r="160" spans="2:24" ht="15" customHeight="1" x14ac:dyDescent="0.3">
      <c r="B160" s="307"/>
      <c r="C160" s="313"/>
      <c r="D160" s="272" t="s">
        <v>959</v>
      </c>
      <c r="E160" s="242"/>
      <c r="F160" s="242"/>
      <c r="G160" s="242"/>
      <c r="H160" s="242"/>
      <c r="I160" s="41">
        <v>0.44600000000000001</v>
      </c>
      <c r="J160" s="310"/>
      <c r="K160" s="310"/>
      <c r="L160" s="325"/>
      <c r="M160" s="347"/>
      <c r="N160" s="347"/>
      <c r="O160" s="347"/>
      <c r="P160" s="347"/>
      <c r="Q160" s="347"/>
      <c r="R160" s="347"/>
      <c r="S160" s="347"/>
      <c r="T160" s="347"/>
      <c r="U160" s="347"/>
      <c r="V160" s="347"/>
      <c r="W160" s="347"/>
      <c r="X160" s="327"/>
    </row>
    <row r="161" spans="2:24" ht="15" customHeight="1" x14ac:dyDescent="0.3">
      <c r="B161" s="307"/>
      <c r="C161" s="313"/>
      <c r="D161" s="242" t="s">
        <v>843</v>
      </c>
      <c r="E161" s="242"/>
      <c r="F161" s="242"/>
      <c r="G161" s="242"/>
      <c r="H161" s="242"/>
      <c r="I161" s="37">
        <v>0.97399999999999998</v>
      </c>
      <c r="J161" s="310"/>
      <c r="K161" s="310"/>
      <c r="L161" s="325"/>
      <c r="M161" s="347"/>
      <c r="N161" s="347"/>
      <c r="O161" s="347"/>
      <c r="P161" s="347"/>
      <c r="Q161" s="347"/>
      <c r="R161" s="347"/>
      <c r="S161" s="347"/>
      <c r="T161" s="347"/>
      <c r="U161" s="347"/>
      <c r="V161" s="347"/>
      <c r="W161" s="347"/>
      <c r="X161" s="327"/>
    </row>
    <row r="162" spans="2:24" ht="15" customHeight="1" x14ac:dyDescent="0.3">
      <c r="B162" s="307"/>
      <c r="C162" s="313"/>
      <c r="D162" s="272" t="s">
        <v>848</v>
      </c>
      <c r="E162" s="242"/>
      <c r="F162" s="242"/>
      <c r="G162" s="242"/>
      <c r="H162" s="242"/>
      <c r="I162" s="37">
        <v>1</v>
      </c>
      <c r="J162" s="310"/>
      <c r="K162" s="310"/>
      <c r="L162" s="325"/>
      <c r="M162" s="347"/>
      <c r="N162" s="347"/>
      <c r="O162" s="347"/>
      <c r="P162" s="347"/>
      <c r="Q162" s="347"/>
      <c r="R162" s="347"/>
      <c r="S162" s="347"/>
      <c r="T162" s="347"/>
      <c r="U162" s="347"/>
      <c r="V162" s="347"/>
      <c r="W162" s="347"/>
      <c r="X162" s="327"/>
    </row>
    <row r="163" spans="2:24" ht="15" customHeight="1" x14ac:dyDescent="0.3">
      <c r="B163" s="307"/>
      <c r="C163" s="313"/>
      <c r="D163" s="272" t="s">
        <v>955</v>
      </c>
      <c r="E163" s="242"/>
      <c r="F163" s="242"/>
      <c r="G163" s="242"/>
      <c r="H163" s="242"/>
      <c r="I163" s="37">
        <v>0.98799999999999999</v>
      </c>
      <c r="J163" s="310"/>
      <c r="K163" s="310"/>
      <c r="L163" s="325"/>
      <c r="M163" s="347"/>
      <c r="N163" s="347"/>
      <c r="O163" s="347"/>
      <c r="P163" s="347"/>
      <c r="Q163" s="347"/>
      <c r="R163" s="347"/>
      <c r="S163" s="347"/>
      <c r="T163" s="347"/>
      <c r="U163" s="347"/>
      <c r="V163" s="347"/>
      <c r="W163" s="347"/>
      <c r="X163" s="327"/>
    </row>
    <row r="164" spans="2:24" ht="15" customHeight="1" x14ac:dyDescent="0.3">
      <c r="B164" s="307"/>
      <c r="C164" s="313"/>
      <c r="D164" s="272" t="s">
        <v>956</v>
      </c>
      <c r="E164" s="242"/>
      <c r="F164" s="242"/>
      <c r="G164" s="242"/>
      <c r="H164" s="242"/>
      <c r="I164" s="37">
        <v>1</v>
      </c>
      <c r="J164" s="310"/>
      <c r="K164" s="310"/>
      <c r="L164" s="325"/>
      <c r="M164" s="347"/>
      <c r="N164" s="347"/>
      <c r="O164" s="347"/>
      <c r="P164" s="347"/>
      <c r="Q164" s="347"/>
      <c r="R164" s="347"/>
      <c r="S164" s="347"/>
      <c r="T164" s="347"/>
      <c r="U164" s="347"/>
      <c r="V164" s="347"/>
      <c r="W164" s="347"/>
      <c r="X164" s="327"/>
    </row>
    <row r="165" spans="2:24" ht="15" customHeight="1" x14ac:dyDescent="0.3">
      <c r="B165" s="307"/>
      <c r="C165" s="313"/>
      <c r="D165" s="272" t="s">
        <v>960</v>
      </c>
      <c r="E165" s="242"/>
      <c r="F165" s="242"/>
      <c r="G165" s="242"/>
      <c r="H165" s="242"/>
      <c r="I165" s="37">
        <v>0.94299999999999995</v>
      </c>
      <c r="J165" s="310"/>
      <c r="K165" s="310"/>
      <c r="L165" s="325"/>
      <c r="M165" s="347"/>
      <c r="N165" s="347"/>
      <c r="O165" s="347"/>
      <c r="P165" s="347"/>
      <c r="Q165" s="347"/>
      <c r="R165" s="347"/>
      <c r="S165" s="347"/>
      <c r="T165" s="347"/>
      <c r="U165" s="347"/>
      <c r="V165" s="347"/>
      <c r="W165" s="347"/>
      <c r="X165" s="327"/>
    </row>
    <row r="166" spans="2:24" ht="15" customHeight="1" x14ac:dyDescent="0.3">
      <c r="B166" s="307"/>
      <c r="C166" s="313"/>
      <c r="D166" s="272" t="s">
        <v>845</v>
      </c>
      <c r="E166" s="242"/>
      <c r="F166" s="242"/>
      <c r="G166" s="242"/>
      <c r="H166" s="242"/>
      <c r="I166" s="37">
        <v>0.996</v>
      </c>
      <c r="J166" s="310"/>
      <c r="K166" s="310"/>
      <c r="L166" s="325"/>
      <c r="M166" s="347"/>
      <c r="N166" s="347"/>
      <c r="O166" s="347"/>
      <c r="P166" s="347"/>
      <c r="Q166" s="347"/>
      <c r="R166" s="347"/>
      <c r="S166" s="347"/>
      <c r="T166" s="347"/>
      <c r="U166" s="347"/>
      <c r="V166" s="347"/>
      <c r="W166" s="347"/>
      <c r="X166" s="327"/>
    </row>
    <row r="167" spans="2:24" ht="15" customHeight="1" x14ac:dyDescent="0.3">
      <c r="B167" s="307"/>
      <c r="C167" s="313"/>
      <c r="D167" s="272" t="s">
        <v>957</v>
      </c>
      <c r="E167" s="242"/>
      <c r="F167" s="242"/>
      <c r="G167" s="242"/>
      <c r="H167" s="242"/>
      <c r="I167" s="37">
        <v>0.876</v>
      </c>
      <c r="J167" s="310"/>
      <c r="K167" s="310"/>
      <c r="L167" s="325"/>
      <c r="M167" s="347"/>
      <c r="N167" s="347"/>
      <c r="O167" s="347"/>
      <c r="P167" s="347"/>
      <c r="Q167" s="347"/>
      <c r="R167" s="347"/>
      <c r="S167" s="347"/>
      <c r="T167" s="347"/>
      <c r="U167" s="347"/>
      <c r="V167" s="347"/>
      <c r="W167" s="347"/>
      <c r="X167" s="327"/>
    </row>
    <row r="168" spans="2:24" ht="15" customHeight="1" x14ac:dyDescent="0.3">
      <c r="B168" s="307"/>
      <c r="C168" s="313"/>
      <c r="D168" s="272" t="s">
        <v>958</v>
      </c>
      <c r="E168" s="242"/>
      <c r="F168" s="242"/>
      <c r="G168" s="242"/>
      <c r="H168" s="242"/>
      <c r="I168" s="37">
        <v>1</v>
      </c>
      <c r="J168" s="310"/>
      <c r="K168" s="310"/>
      <c r="L168" s="325"/>
      <c r="M168" s="347"/>
      <c r="N168" s="347"/>
      <c r="O168" s="347"/>
      <c r="P168" s="347"/>
      <c r="Q168" s="347"/>
      <c r="R168" s="347"/>
      <c r="S168" s="347"/>
      <c r="T168" s="347"/>
      <c r="U168" s="347"/>
      <c r="V168" s="347"/>
      <c r="W168" s="347"/>
      <c r="X168" s="327"/>
    </row>
    <row r="169" spans="2:24" ht="15" customHeight="1" x14ac:dyDescent="0.3">
      <c r="B169" s="307"/>
      <c r="C169" s="313"/>
      <c r="D169" s="272" t="s">
        <v>665</v>
      </c>
      <c r="E169" s="242"/>
      <c r="F169" s="242"/>
      <c r="G169" s="242"/>
      <c r="H169" s="242"/>
      <c r="I169" s="37">
        <v>0.77900000000000003</v>
      </c>
      <c r="J169" s="310"/>
      <c r="K169" s="310"/>
      <c r="L169" s="325"/>
      <c r="M169" s="347"/>
      <c r="N169" s="347"/>
      <c r="O169" s="347"/>
      <c r="P169" s="347"/>
      <c r="Q169" s="347"/>
      <c r="R169" s="347"/>
      <c r="S169" s="347"/>
      <c r="T169" s="347"/>
      <c r="U169" s="347"/>
      <c r="V169" s="347"/>
      <c r="W169" s="347"/>
      <c r="X169" s="327"/>
    </row>
    <row r="170" spans="2:24" ht="15" customHeight="1" x14ac:dyDescent="0.3">
      <c r="B170" s="308"/>
      <c r="C170" s="314"/>
      <c r="D170" s="242" t="s">
        <v>961</v>
      </c>
      <c r="E170" s="242"/>
      <c r="F170" s="242"/>
      <c r="G170" s="242"/>
      <c r="H170" s="242"/>
      <c r="I170" s="37">
        <v>0.92300000000000004</v>
      </c>
      <c r="J170" s="311"/>
      <c r="K170" s="311"/>
      <c r="L170" s="328"/>
      <c r="M170" s="329"/>
      <c r="N170" s="329"/>
      <c r="O170" s="329"/>
      <c r="P170" s="329"/>
      <c r="Q170" s="329"/>
      <c r="R170" s="329"/>
      <c r="S170" s="329"/>
      <c r="T170" s="329"/>
      <c r="U170" s="329"/>
      <c r="V170" s="329"/>
      <c r="W170" s="329"/>
      <c r="X170" s="330"/>
    </row>
    <row r="172" spans="2:24" ht="45" customHeight="1" x14ac:dyDescent="0.3"/>
    <row r="173" spans="2:24" ht="15" customHeight="1" x14ac:dyDescent="0.3"/>
    <row r="174" spans="2:24" ht="15" customHeight="1" x14ac:dyDescent="0.3"/>
  </sheetData>
  <mergeCells count="49">
    <mergeCell ref="D103:D150"/>
    <mergeCell ref="H103:H118"/>
    <mergeCell ref="H119:H134"/>
    <mergeCell ref="H135:H150"/>
    <mergeCell ref="H55:H70"/>
    <mergeCell ref="C25:H25"/>
    <mergeCell ref="A26:A30"/>
    <mergeCell ref="C26:H26"/>
    <mergeCell ref="C27:H27"/>
    <mergeCell ref="C28:H28"/>
    <mergeCell ref="C29:H29"/>
    <mergeCell ref="C30:H30"/>
    <mergeCell ref="L154:X154"/>
    <mergeCell ref="A31:A40"/>
    <mergeCell ref="C31:H31"/>
    <mergeCell ref="C32:H32"/>
    <mergeCell ref="C33:H33"/>
    <mergeCell ref="C34:H34"/>
    <mergeCell ref="C35:H35"/>
    <mergeCell ref="C36:H36"/>
    <mergeCell ref="C37:H37"/>
    <mergeCell ref="C38:H38"/>
    <mergeCell ref="C39:H39"/>
    <mergeCell ref="C40:H40"/>
    <mergeCell ref="B55:B150"/>
    <mergeCell ref="C55:C150"/>
    <mergeCell ref="D55:D102"/>
    <mergeCell ref="E55:E150"/>
    <mergeCell ref="B155:B170"/>
    <mergeCell ref="C155:C170"/>
    <mergeCell ref="J155:J170"/>
    <mergeCell ref="K155:K170"/>
    <mergeCell ref="L155:X170"/>
    <mergeCell ref="B44:B45"/>
    <mergeCell ref="C44:C45"/>
    <mergeCell ref="E43:I43"/>
    <mergeCell ref="L152:X152"/>
    <mergeCell ref="L153:X153"/>
    <mergeCell ref="L151:X151"/>
    <mergeCell ref="E44:I44"/>
    <mergeCell ref="E45:I45"/>
    <mergeCell ref="H71:H86"/>
    <mergeCell ref="H87:H102"/>
    <mergeCell ref="L54:X54"/>
    <mergeCell ref="B53:X53"/>
    <mergeCell ref="G55:G150"/>
    <mergeCell ref="J55:J150"/>
    <mergeCell ref="K55:K150"/>
    <mergeCell ref="L55:X150"/>
  </mergeCells>
  <conditionalFormatting sqref="G152:I152">
    <cfRule type="cellIs" dxfId="1571" priority="44" operator="notEqual">
      <formula>""</formula>
    </cfRule>
  </conditionalFormatting>
  <conditionalFormatting sqref="E154:F154">
    <cfRule type="cellIs" dxfId="1570" priority="32" operator="notEqual">
      <formula>""</formula>
    </cfRule>
  </conditionalFormatting>
  <conditionalFormatting sqref="E151:I151">
    <cfRule type="cellIs" dxfId="1569" priority="42" operator="notEqual">
      <formula>""</formula>
    </cfRule>
  </conditionalFormatting>
  <conditionalFormatting sqref="C155 G155:I170">
    <cfRule type="cellIs" dxfId="1568" priority="40" operator="notEqual">
      <formula>""</formula>
    </cfRule>
  </conditionalFormatting>
  <conditionalFormatting sqref="C44:D44 D45">
    <cfRule type="cellIs" dxfId="1567" priority="38" operator="notEqual">
      <formula>""</formula>
    </cfRule>
  </conditionalFormatting>
  <conditionalFormatting sqref="D155:D170">
    <cfRule type="cellIs" dxfId="1566" priority="39" operator="notEqual">
      <formula>""</formula>
    </cfRule>
  </conditionalFormatting>
  <conditionalFormatting sqref="E152:F152">
    <cfRule type="cellIs" dxfId="1565" priority="36" operator="notEqual">
      <formula>""</formula>
    </cfRule>
  </conditionalFormatting>
  <conditionalFormatting sqref="E44:E45">
    <cfRule type="cellIs" dxfId="1564" priority="37" operator="notEqual">
      <formula>""</formula>
    </cfRule>
  </conditionalFormatting>
  <conditionalFormatting sqref="G153:I153">
    <cfRule type="cellIs" dxfId="1563" priority="35" operator="notEqual">
      <formula>""</formula>
    </cfRule>
  </conditionalFormatting>
  <conditionalFormatting sqref="E153:F153">
    <cfRule type="cellIs" dxfId="1562" priority="34" operator="notEqual">
      <formula>""</formula>
    </cfRule>
  </conditionalFormatting>
  <conditionalFormatting sqref="G154:I154">
    <cfRule type="cellIs" dxfId="1561" priority="33" operator="notEqual">
      <formula>""</formula>
    </cfRule>
  </conditionalFormatting>
  <conditionalFormatting sqref="C151:D154">
    <cfRule type="cellIs" dxfId="1560" priority="31" operator="notEqual">
      <formula>""</formula>
    </cfRule>
  </conditionalFormatting>
  <conditionalFormatting sqref="E155:F170">
    <cfRule type="cellIs" dxfId="1559" priority="30" operator="notEqual">
      <formula>""</formula>
    </cfRule>
  </conditionalFormatting>
  <conditionalFormatting sqref="H71:I71 I72:I86">
    <cfRule type="cellIs" dxfId="1558" priority="6" operator="notEqual">
      <formula>""</formula>
    </cfRule>
  </conditionalFormatting>
  <conditionalFormatting sqref="F150">
    <cfRule type="cellIs" dxfId="1557" priority="9" operator="notEqual">
      <formula>""</formula>
    </cfRule>
  </conditionalFormatting>
  <conditionalFormatting sqref="F134">
    <cfRule type="cellIs" dxfId="1556" priority="11" operator="notEqual">
      <formula>""</formula>
    </cfRule>
  </conditionalFormatting>
  <conditionalFormatting sqref="I88:I102 H87:I87">
    <cfRule type="cellIs" dxfId="1555" priority="7" operator="notEqual">
      <formula>""</formula>
    </cfRule>
  </conditionalFormatting>
  <conditionalFormatting sqref="I56:I70 H55:I55">
    <cfRule type="cellIs" dxfId="1554" priority="8" operator="notEqual">
      <formula>""</formula>
    </cfRule>
  </conditionalFormatting>
  <conditionalFormatting sqref="F135:F149">
    <cfRule type="cellIs" dxfId="1553" priority="10" operator="notEqual">
      <formula>""</formula>
    </cfRule>
  </conditionalFormatting>
  <conditionalFormatting sqref="I135:I150">
    <cfRule type="cellIs" dxfId="1552" priority="5" operator="notEqual">
      <formula>""</formula>
    </cfRule>
  </conditionalFormatting>
  <conditionalFormatting sqref="I119:I134">
    <cfRule type="cellIs" dxfId="1551" priority="4" operator="notEqual">
      <formula>""</formula>
    </cfRule>
  </conditionalFormatting>
  <conditionalFormatting sqref="H103">
    <cfRule type="cellIs" dxfId="1550" priority="3" operator="notEqual">
      <formula>""</formula>
    </cfRule>
  </conditionalFormatting>
  <conditionalFormatting sqref="H135">
    <cfRule type="cellIs" dxfId="1549" priority="2" operator="notEqual">
      <formula>""</formula>
    </cfRule>
  </conditionalFormatting>
  <conditionalFormatting sqref="H119">
    <cfRule type="cellIs" dxfId="1548" priority="1" operator="notEqual">
      <formula>""</formula>
    </cfRule>
  </conditionalFormatting>
  <conditionalFormatting sqref="F103:F117">
    <cfRule type="cellIs" dxfId="1547" priority="16" operator="notEqual">
      <formula>""</formula>
    </cfRule>
  </conditionalFormatting>
  <conditionalFormatting sqref="F71:F85">
    <cfRule type="cellIs" dxfId="1546" priority="15" operator="notEqual">
      <formula>""</formula>
    </cfRule>
  </conditionalFormatting>
  <conditionalFormatting sqref="E55 I103:I118">
    <cfRule type="cellIs" dxfId="1545" priority="18" operator="notEqual">
      <formula>""</formula>
    </cfRule>
  </conditionalFormatting>
  <conditionalFormatting sqref="F118">
    <cfRule type="cellIs" dxfId="1544" priority="13" operator="notEqual">
      <formula>""</formula>
    </cfRule>
  </conditionalFormatting>
  <conditionalFormatting sqref="F87:F101">
    <cfRule type="cellIs" dxfId="1543" priority="14" operator="notEqual">
      <formula>""</formula>
    </cfRule>
  </conditionalFormatting>
  <conditionalFormatting sqref="F55:G55 F56:F70 F86 F102">
    <cfRule type="cellIs" dxfId="1542" priority="17" operator="notEqual">
      <formula>""</formula>
    </cfRule>
  </conditionalFormatting>
  <conditionalFormatting sqref="F119:F133">
    <cfRule type="cellIs" dxfId="1541" priority="12"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75"/>
  <sheetViews>
    <sheetView topLeftCell="A146" workbookViewId="0">
      <selection activeCell="A155" sqref="A155:XFD250"/>
    </sheetView>
  </sheetViews>
  <sheetFormatPr defaultColWidth="9.109375" defaultRowHeight="14.4" x14ac:dyDescent="0.3"/>
  <cols>
    <col min="1" max="1" width="4.88671875" style="18" customWidth="1"/>
    <col min="2" max="2" width="37.33203125" style="18" customWidth="1"/>
    <col min="3" max="3" width="18.3320312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8.3320312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PTHP</v>
      </c>
    </row>
    <row r="2" spans="2:9" x14ac:dyDescent="0.3">
      <c r="B2" s="18" t="s">
        <v>191</v>
      </c>
      <c r="C2" s="44" t="s">
        <v>1165</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8</v>
      </c>
      <c r="G6" s="26"/>
      <c r="H6" s="26"/>
      <c r="I6" s="221">
        <v>3</v>
      </c>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67" t="s">
        <v>1166</v>
      </c>
      <c r="E13" s="38" t="s">
        <v>1167</v>
      </c>
      <c r="G13" s="222"/>
      <c r="H13" s="222"/>
      <c r="I13" s="5" t="s">
        <v>1168</v>
      </c>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32.25" customHeight="1" x14ac:dyDescent="0.3">
      <c r="A26" s="300" t="s">
        <v>210</v>
      </c>
      <c r="B26" s="30" t="s">
        <v>211</v>
      </c>
      <c r="C26" s="288" t="s">
        <v>1181</v>
      </c>
      <c r="D26" s="354"/>
      <c r="E26" s="354"/>
      <c r="F26" s="354"/>
      <c r="G26" s="354"/>
      <c r="H26" s="355"/>
      <c r="P26" s="31"/>
      <c r="Q26" s="31"/>
    </row>
    <row r="27" spans="1:17" x14ac:dyDescent="0.3">
      <c r="A27" s="301"/>
      <c r="B27" s="30" t="s">
        <v>212</v>
      </c>
      <c r="C27" s="344" t="s">
        <v>1169</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29.25" customHeight="1" x14ac:dyDescent="0.3">
      <c r="A31" s="300" t="s">
        <v>216</v>
      </c>
      <c r="B31" s="30" t="s">
        <v>217</v>
      </c>
      <c r="C31" s="288" t="s">
        <v>1182</v>
      </c>
      <c r="D31" s="354"/>
      <c r="E31" s="354"/>
      <c r="F31" s="354"/>
      <c r="G31" s="354"/>
      <c r="H31" s="355"/>
      <c r="P31" s="31"/>
      <c r="Q31" s="31"/>
    </row>
    <row r="32" spans="1:17" x14ac:dyDescent="0.3">
      <c r="A32" s="301"/>
      <c r="B32" s="30" t="s">
        <v>218</v>
      </c>
      <c r="C32" s="344" t="s">
        <v>1171</v>
      </c>
      <c r="D32" s="345"/>
      <c r="E32" s="345"/>
      <c r="F32" s="345"/>
      <c r="G32" s="345"/>
      <c r="H32" s="346"/>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ht="35.25" customHeight="1" x14ac:dyDescent="0.3">
      <c r="A36" s="301"/>
      <c r="B36" s="30" t="s">
        <v>222</v>
      </c>
      <c r="C36" s="288" t="s">
        <v>1181</v>
      </c>
      <c r="D36" s="354"/>
      <c r="E36" s="354"/>
      <c r="F36" s="354"/>
      <c r="G36" s="354"/>
      <c r="H36" s="355"/>
      <c r="P36" s="31"/>
      <c r="Q36" s="31"/>
    </row>
    <row r="37" spans="1:17" x14ac:dyDescent="0.3">
      <c r="A37" s="301"/>
      <c r="B37" s="30" t="s">
        <v>223</v>
      </c>
      <c r="C37" s="344" t="s">
        <v>1169</v>
      </c>
      <c r="D37" s="345"/>
      <c r="E37" s="345"/>
      <c r="F37" s="345"/>
      <c r="G37" s="345"/>
      <c r="H37" s="346"/>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x14ac:dyDescent="0.3">
      <c r="B44" s="369" t="s">
        <v>1183</v>
      </c>
      <c r="C44" s="343" t="s">
        <v>1172</v>
      </c>
      <c r="D44" s="242" t="s">
        <v>292</v>
      </c>
      <c r="E44" s="434" t="s">
        <v>1173</v>
      </c>
      <c r="F44" s="434"/>
      <c r="G44" s="434"/>
      <c r="H44" s="434"/>
      <c r="I44" s="434"/>
      <c r="L44" s="1"/>
      <c r="M44" s="1"/>
    </row>
    <row r="45" spans="1:17" x14ac:dyDescent="0.3">
      <c r="B45" s="369"/>
      <c r="C45" s="343"/>
      <c r="D45" s="242" t="s">
        <v>1174</v>
      </c>
      <c r="E45" s="434" t="s">
        <v>1184</v>
      </c>
      <c r="F45" s="434"/>
      <c r="G45" s="434"/>
      <c r="H45" s="434"/>
      <c r="I45" s="434"/>
      <c r="L45" s="31"/>
      <c r="M45" s="31"/>
    </row>
    <row r="46" spans="1:17" x14ac:dyDescent="0.3">
      <c r="B46" s="369" t="s">
        <v>1185</v>
      </c>
      <c r="C46" s="343" t="s">
        <v>1172</v>
      </c>
      <c r="D46" s="242" t="s">
        <v>292</v>
      </c>
      <c r="E46" s="434" t="s">
        <v>1186</v>
      </c>
      <c r="F46" s="434"/>
      <c r="G46" s="434"/>
      <c r="H46" s="434"/>
      <c r="I46" s="434"/>
      <c r="L46" s="1"/>
      <c r="M46" s="1"/>
    </row>
    <row r="47" spans="1:17" ht="15" customHeight="1" x14ac:dyDescent="0.3">
      <c r="B47" s="369"/>
      <c r="C47" s="343"/>
      <c r="D47" s="242" t="s">
        <v>1174</v>
      </c>
      <c r="E47" s="434" t="s">
        <v>1187</v>
      </c>
      <c r="F47" s="434"/>
      <c r="G47" s="434"/>
      <c r="H47" s="434"/>
      <c r="I47" s="434"/>
      <c r="L47" s="31"/>
      <c r="M47"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306" t="s">
        <v>1020</v>
      </c>
      <c r="C55" s="309" t="s">
        <v>949</v>
      </c>
      <c r="D55" s="309" t="s">
        <v>950</v>
      </c>
      <c r="E55" s="312" t="s">
        <v>657</v>
      </c>
      <c r="F55" s="242" t="s">
        <v>749</v>
      </c>
      <c r="G55" s="312" t="s">
        <v>951</v>
      </c>
      <c r="H55" s="312" t="s">
        <v>952</v>
      </c>
      <c r="I55" s="33">
        <v>1073</v>
      </c>
      <c r="J55" s="309" t="s">
        <v>256</v>
      </c>
      <c r="K55" s="309" t="s">
        <v>265</v>
      </c>
      <c r="L55" s="322" t="s">
        <v>1021</v>
      </c>
      <c r="M55" s="323"/>
      <c r="N55" s="323"/>
      <c r="O55" s="323"/>
      <c r="P55" s="323"/>
      <c r="Q55" s="323"/>
      <c r="R55" s="323"/>
      <c r="S55" s="323"/>
      <c r="T55" s="323"/>
      <c r="U55" s="323"/>
      <c r="V55" s="323"/>
      <c r="W55" s="323"/>
      <c r="X55" s="324"/>
    </row>
    <row r="56" spans="2:24" ht="15" customHeight="1" x14ac:dyDescent="0.3">
      <c r="B56" s="307"/>
      <c r="C56" s="310"/>
      <c r="D56" s="310"/>
      <c r="E56" s="313"/>
      <c r="F56" s="242" t="s">
        <v>664</v>
      </c>
      <c r="G56" s="313"/>
      <c r="H56" s="313"/>
      <c r="I56" s="33">
        <v>320</v>
      </c>
      <c r="J56" s="310"/>
      <c r="K56" s="310"/>
      <c r="L56" s="325"/>
      <c r="M56" s="347"/>
      <c r="N56" s="347"/>
      <c r="O56" s="347"/>
      <c r="P56" s="347"/>
      <c r="Q56" s="347"/>
      <c r="R56" s="347"/>
      <c r="S56" s="347"/>
      <c r="T56" s="347"/>
      <c r="U56" s="347"/>
      <c r="V56" s="347"/>
      <c r="W56" s="347"/>
      <c r="X56" s="327"/>
    </row>
    <row r="57" spans="2:24" ht="15" customHeight="1" x14ac:dyDescent="0.3">
      <c r="B57" s="307"/>
      <c r="C57" s="310"/>
      <c r="D57" s="310"/>
      <c r="E57" s="313"/>
      <c r="F57" s="242" t="s">
        <v>668</v>
      </c>
      <c r="G57" s="313"/>
      <c r="H57" s="313"/>
      <c r="I57" s="34">
        <v>1449</v>
      </c>
      <c r="J57" s="310"/>
      <c r="K57" s="310"/>
      <c r="L57" s="325"/>
      <c r="M57" s="347"/>
      <c r="N57" s="347"/>
      <c r="O57" s="347"/>
      <c r="P57" s="347"/>
      <c r="Q57" s="347"/>
      <c r="R57" s="347"/>
      <c r="S57" s="347"/>
      <c r="T57" s="347"/>
      <c r="U57" s="347"/>
      <c r="V57" s="347"/>
      <c r="W57" s="347"/>
      <c r="X57" s="327"/>
    </row>
    <row r="58" spans="2:24" ht="15" customHeight="1" x14ac:dyDescent="0.3">
      <c r="B58" s="307"/>
      <c r="C58" s="310"/>
      <c r="D58" s="310"/>
      <c r="E58" s="313"/>
      <c r="F58" s="272" t="s">
        <v>954</v>
      </c>
      <c r="G58" s="313"/>
      <c r="H58" s="313"/>
      <c r="I58" s="34">
        <v>1792</v>
      </c>
      <c r="J58" s="310"/>
      <c r="K58" s="310"/>
      <c r="L58" s="325"/>
      <c r="M58" s="347"/>
      <c r="N58" s="347"/>
      <c r="O58" s="347"/>
      <c r="P58" s="347"/>
      <c r="Q58" s="347"/>
      <c r="R58" s="347"/>
      <c r="S58" s="347"/>
      <c r="T58" s="347"/>
      <c r="U58" s="347"/>
      <c r="V58" s="347"/>
      <c r="W58" s="347"/>
      <c r="X58" s="327"/>
    </row>
    <row r="59" spans="2:24" ht="15" customHeight="1" x14ac:dyDescent="0.3">
      <c r="B59" s="307"/>
      <c r="C59" s="310"/>
      <c r="D59" s="310"/>
      <c r="E59" s="313"/>
      <c r="F59" s="272" t="s">
        <v>843</v>
      </c>
      <c r="G59" s="313"/>
      <c r="H59" s="313"/>
      <c r="I59" s="34">
        <v>1464</v>
      </c>
      <c r="J59" s="310"/>
      <c r="K59" s="310"/>
      <c r="L59" s="325"/>
      <c r="M59" s="347"/>
      <c r="N59" s="347"/>
      <c r="O59" s="347"/>
      <c r="P59" s="347"/>
      <c r="Q59" s="347"/>
      <c r="R59" s="347"/>
      <c r="S59" s="347"/>
      <c r="T59" s="347"/>
      <c r="U59" s="347"/>
      <c r="V59" s="347"/>
      <c r="W59" s="347"/>
      <c r="X59" s="327"/>
    </row>
    <row r="60" spans="2:24" ht="15" customHeight="1" x14ac:dyDescent="0.3">
      <c r="B60" s="307"/>
      <c r="C60" s="310"/>
      <c r="D60" s="310"/>
      <c r="E60" s="313"/>
      <c r="F60" s="272" t="s">
        <v>848</v>
      </c>
      <c r="G60" s="313"/>
      <c r="H60" s="313"/>
      <c r="I60" s="34">
        <v>1472</v>
      </c>
      <c r="J60" s="310"/>
      <c r="K60" s="310"/>
      <c r="L60" s="325"/>
      <c r="M60" s="347"/>
      <c r="N60" s="347"/>
      <c r="O60" s="347"/>
      <c r="P60" s="347"/>
      <c r="Q60" s="347"/>
      <c r="R60" s="347"/>
      <c r="S60" s="347"/>
      <c r="T60" s="347"/>
      <c r="U60" s="347"/>
      <c r="V60" s="347"/>
      <c r="W60" s="347"/>
      <c r="X60" s="327"/>
    </row>
    <row r="61" spans="2:24" ht="15" customHeight="1" x14ac:dyDescent="0.3">
      <c r="B61" s="307"/>
      <c r="C61" s="310"/>
      <c r="D61" s="310"/>
      <c r="E61" s="313"/>
      <c r="F61" s="242" t="s">
        <v>955</v>
      </c>
      <c r="G61" s="313"/>
      <c r="H61" s="313"/>
      <c r="I61" s="33">
        <v>1141</v>
      </c>
      <c r="J61" s="310"/>
      <c r="K61" s="310"/>
      <c r="L61" s="325"/>
      <c r="M61" s="347"/>
      <c r="N61" s="347"/>
      <c r="O61" s="347"/>
      <c r="P61" s="347"/>
      <c r="Q61" s="347"/>
      <c r="R61" s="347"/>
      <c r="S61" s="347"/>
      <c r="T61" s="347"/>
      <c r="U61" s="347"/>
      <c r="V61" s="347"/>
      <c r="W61" s="347"/>
      <c r="X61" s="327"/>
    </row>
    <row r="62" spans="2:24" ht="15" customHeight="1" x14ac:dyDescent="0.3">
      <c r="B62" s="307"/>
      <c r="C62" s="310"/>
      <c r="D62" s="310"/>
      <c r="E62" s="313"/>
      <c r="F62" s="272" t="s">
        <v>956</v>
      </c>
      <c r="G62" s="313"/>
      <c r="H62" s="313"/>
      <c r="I62" s="34">
        <v>986</v>
      </c>
      <c r="J62" s="310"/>
      <c r="K62" s="310"/>
      <c r="L62" s="325"/>
      <c r="M62" s="347"/>
      <c r="N62" s="347"/>
      <c r="O62" s="347"/>
      <c r="P62" s="347"/>
      <c r="Q62" s="347"/>
      <c r="R62" s="347"/>
      <c r="S62" s="347"/>
      <c r="T62" s="347"/>
      <c r="U62" s="347"/>
      <c r="V62" s="347"/>
      <c r="W62" s="347"/>
      <c r="X62" s="327"/>
    </row>
    <row r="63" spans="2:24" ht="15" customHeight="1" x14ac:dyDescent="0.3">
      <c r="B63" s="307"/>
      <c r="C63" s="310"/>
      <c r="D63" s="310"/>
      <c r="E63" s="313"/>
      <c r="F63" s="272" t="s">
        <v>845</v>
      </c>
      <c r="G63" s="313"/>
      <c r="H63" s="313"/>
      <c r="I63" s="34">
        <v>1397</v>
      </c>
      <c r="J63" s="310"/>
      <c r="K63" s="310"/>
      <c r="L63" s="325"/>
      <c r="M63" s="347"/>
      <c r="N63" s="347"/>
      <c r="O63" s="347"/>
      <c r="P63" s="347"/>
      <c r="Q63" s="347"/>
      <c r="R63" s="347"/>
      <c r="S63" s="347"/>
      <c r="T63" s="347"/>
      <c r="U63" s="347"/>
      <c r="V63" s="347"/>
      <c r="W63" s="347"/>
      <c r="X63" s="327"/>
    </row>
    <row r="64" spans="2:24" ht="15" customHeight="1" x14ac:dyDescent="0.3">
      <c r="B64" s="307"/>
      <c r="C64" s="310"/>
      <c r="D64" s="310"/>
      <c r="E64" s="313"/>
      <c r="F64" s="272" t="s">
        <v>957</v>
      </c>
      <c r="G64" s="313"/>
      <c r="H64" s="313"/>
      <c r="I64" s="34">
        <v>846</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72" t="s">
        <v>958</v>
      </c>
      <c r="G65" s="313"/>
      <c r="H65" s="313"/>
      <c r="I65" s="34">
        <v>891</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665</v>
      </c>
      <c r="G66" s="313"/>
      <c r="H66" s="313"/>
      <c r="I66" s="34">
        <v>1032</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72" t="s">
        <v>840</v>
      </c>
      <c r="G67" s="313"/>
      <c r="H67" s="313"/>
      <c r="I67" s="34">
        <v>1477</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959</v>
      </c>
      <c r="G68" s="313"/>
      <c r="H68" s="313"/>
      <c r="I68" s="34">
        <v>1185</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960</v>
      </c>
      <c r="G69" s="313"/>
      <c r="H69" s="313"/>
      <c r="I69" s="34">
        <v>1109</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42" t="s">
        <v>961</v>
      </c>
      <c r="G70" s="313"/>
      <c r="H70" s="314"/>
      <c r="I70" s="34">
        <v>1034</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42" t="s">
        <v>749</v>
      </c>
      <c r="G71" s="313"/>
      <c r="H71" s="312" t="s">
        <v>962</v>
      </c>
      <c r="I71" s="34">
        <v>848</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42" t="s">
        <v>664</v>
      </c>
      <c r="G72" s="313"/>
      <c r="H72" s="313"/>
      <c r="I72" s="34">
        <v>221</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42" t="s">
        <v>668</v>
      </c>
      <c r="G73" s="313"/>
      <c r="H73" s="313"/>
      <c r="I73" s="34">
        <v>996</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72" t="s">
        <v>954</v>
      </c>
      <c r="G74" s="313"/>
      <c r="H74" s="313"/>
      <c r="I74" s="34">
        <v>1436</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72" t="s">
        <v>843</v>
      </c>
      <c r="G75" s="313"/>
      <c r="H75" s="313"/>
      <c r="I75" s="34">
        <v>1252</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72" t="s">
        <v>848</v>
      </c>
      <c r="G76" s="313"/>
      <c r="H76" s="313"/>
      <c r="I76" s="34">
        <v>1045</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42" t="s">
        <v>955</v>
      </c>
      <c r="G77" s="313"/>
      <c r="H77" s="313"/>
      <c r="I77" s="34">
        <v>843</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72" t="s">
        <v>956</v>
      </c>
      <c r="G78" s="313"/>
      <c r="H78" s="313"/>
      <c r="I78" s="34">
        <v>667</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72" t="s">
        <v>845</v>
      </c>
      <c r="G79" s="313"/>
      <c r="H79" s="313"/>
      <c r="I79" s="34">
        <v>937</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72" t="s">
        <v>957</v>
      </c>
      <c r="G80" s="313"/>
      <c r="H80" s="313"/>
      <c r="I80" s="34">
        <v>616</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72" t="s">
        <v>958</v>
      </c>
      <c r="G81" s="313"/>
      <c r="H81" s="313"/>
      <c r="I81" s="34">
        <v>531</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665</v>
      </c>
      <c r="G82" s="313"/>
      <c r="H82" s="313"/>
      <c r="I82" s="34">
        <v>539</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72" t="s">
        <v>840</v>
      </c>
      <c r="G83" s="313"/>
      <c r="H83" s="313"/>
      <c r="I83" s="34">
        <v>1128</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959</v>
      </c>
      <c r="G84" s="313"/>
      <c r="H84" s="313"/>
      <c r="I84" s="34">
        <v>856</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960</v>
      </c>
      <c r="G85" s="313"/>
      <c r="H85" s="313"/>
      <c r="I85" s="34">
        <v>797</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42" t="s">
        <v>961</v>
      </c>
      <c r="G86" s="313"/>
      <c r="H86" s="314"/>
      <c r="I86" s="34">
        <v>669</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42" t="s">
        <v>749</v>
      </c>
      <c r="G87" s="313"/>
      <c r="H87" s="312" t="s">
        <v>963</v>
      </c>
      <c r="I87" s="34">
        <v>928</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42" t="s">
        <v>664</v>
      </c>
      <c r="G88" s="313"/>
      <c r="H88" s="313"/>
      <c r="I88" s="34">
        <v>356</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42" t="s">
        <v>668</v>
      </c>
      <c r="G89" s="313"/>
      <c r="H89" s="313"/>
      <c r="I89" s="33">
        <v>1207</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72" t="s">
        <v>954</v>
      </c>
      <c r="G90" s="313"/>
      <c r="H90" s="313"/>
      <c r="I90" s="34">
        <v>1662</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72" t="s">
        <v>843</v>
      </c>
      <c r="G91" s="313"/>
      <c r="H91" s="313"/>
      <c r="I91" s="34">
        <v>1460</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72" t="s">
        <v>848</v>
      </c>
      <c r="G92" s="313"/>
      <c r="H92" s="313"/>
      <c r="I92" s="34">
        <v>1349</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42" t="s">
        <v>955</v>
      </c>
      <c r="G93" s="313"/>
      <c r="H93" s="313"/>
      <c r="I93" s="34">
        <v>1084</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72" t="s">
        <v>956</v>
      </c>
      <c r="G94" s="313"/>
      <c r="H94" s="313"/>
      <c r="I94" s="34">
        <v>882</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72" t="s">
        <v>845</v>
      </c>
      <c r="G95" s="313"/>
      <c r="H95" s="313"/>
      <c r="I95" s="34">
        <v>1249</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72" t="s">
        <v>957</v>
      </c>
      <c r="G96" s="313"/>
      <c r="H96" s="313"/>
      <c r="I96" s="34">
        <v>845</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72" t="s">
        <v>958</v>
      </c>
      <c r="G97" s="313"/>
      <c r="H97" s="313"/>
      <c r="I97" s="34">
        <v>780</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665</v>
      </c>
      <c r="G98" s="313"/>
      <c r="H98" s="313"/>
      <c r="I98" s="34">
        <v>864</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72" t="s">
        <v>840</v>
      </c>
      <c r="G99" s="313"/>
      <c r="H99" s="313"/>
      <c r="I99" s="34">
        <v>1351</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959</v>
      </c>
      <c r="G100" s="313"/>
      <c r="H100" s="313"/>
      <c r="I100" s="34">
        <v>1063</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960</v>
      </c>
      <c r="G101" s="313"/>
      <c r="H101" s="313"/>
      <c r="I101" s="33">
        <v>1031</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1"/>
      <c r="E102" s="313"/>
      <c r="F102" s="242" t="s">
        <v>961</v>
      </c>
      <c r="G102" s="313"/>
      <c r="H102" s="314"/>
      <c r="I102" s="33">
        <v>915</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09" t="s">
        <v>292</v>
      </c>
      <c r="E103" s="313"/>
      <c r="F103" s="242" t="s">
        <v>749</v>
      </c>
      <c r="G103" s="313"/>
      <c r="H103" s="312" t="s">
        <v>952</v>
      </c>
      <c r="I103" s="34">
        <v>776</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42" t="s">
        <v>668</v>
      </c>
      <c r="G104" s="313"/>
      <c r="H104" s="313"/>
      <c r="I104" s="34">
        <v>1482</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0"/>
      <c r="E105" s="313"/>
      <c r="F105" s="242" t="s">
        <v>954</v>
      </c>
      <c r="G105" s="313"/>
      <c r="H105" s="313"/>
      <c r="I105" s="34">
        <v>1422</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10"/>
      <c r="E106" s="313"/>
      <c r="F106" s="272" t="s">
        <v>843</v>
      </c>
      <c r="G106" s="313"/>
      <c r="H106" s="313"/>
      <c r="I106" s="34">
        <v>1204</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72" t="s">
        <v>955</v>
      </c>
      <c r="G107" s="313"/>
      <c r="H107" s="313"/>
      <c r="I107" s="34">
        <v>816</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72" t="s">
        <v>956</v>
      </c>
      <c r="G108" s="313"/>
      <c r="H108" s="313"/>
      <c r="I108" s="34">
        <v>616</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42" t="s">
        <v>845</v>
      </c>
      <c r="G109" s="313"/>
      <c r="H109" s="313"/>
      <c r="I109" s="34">
        <v>915</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72" t="s">
        <v>957</v>
      </c>
      <c r="G110" s="313"/>
      <c r="H110" s="313"/>
      <c r="I110" s="34">
        <v>764</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72" t="s">
        <v>958</v>
      </c>
      <c r="G111" s="313"/>
      <c r="H111" s="313"/>
      <c r="I111" s="34">
        <v>749</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72" t="s">
        <v>665</v>
      </c>
      <c r="G112" s="313"/>
      <c r="H112" s="313"/>
      <c r="I112" s="34">
        <v>223</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72" t="s">
        <v>840</v>
      </c>
      <c r="G113" s="313"/>
      <c r="H113" s="313"/>
      <c r="I113" s="34" t="s">
        <v>964</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959</v>
      </c>
      <c r="G114" s="313"/>
      <c r="H114" s="313"/>
      <c r="I114" s="34" t="s">
        <v>964</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72" t="s">
        <v>960</v>
      </c>
      <c r="G115" s="313"/>
      <c r="H115" s="313"/>
      <c r="I115" s="34" t="s">
        <v>964</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664</v>
      </c>
      <c r="G116" s="313"/>
      <c r="H116" s="313"/>
      <c r="I116" s="34" t="s">
        <v>964</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848</v>
      </c>
      <c r="G117" s="313"/>
      <c r="H117" s="313"/>
      <c r="I117" s="34" t="s">
        <v>964</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42" t="s">
        <v>961</v>
      </c>
      <c r="G118" s="313"/>
      <c r="H118" s="314"/>
      <c r="I118" s="34">
        <v>560</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42" t="s">
        <v>749</v>
      </c>
      <c r="G119" s="313"/>
      <c r="H119" s="312" t="s">
        <v>962</v>
      </c>
      <c r="I119" s="34">
        <v>464</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42" t="s">
        <v>668</v>
      </c>
      <c r="G120" s="313"/>
      <c r="H120" s="313"/>
      <c r="I120" s="34">
        <v>1073</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42" t="s">
        <v>954</v>
      </c>
      <c r="G121" s="313"/>
      <c r="H121" s="313"/>
      <c r="I121" s="34">
        <v>946</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72" t="s">
        <v>843</v>
      </c>
      <c r="G122" s="313"/>
      <c r="H122" s="313"/>
      <c r="I122" s="34">
        <v>813</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72" t="s">
        <v>955</v>
      </c>
      <c r="G123" s="313"/>
      <c r="H123" s="313"/>
      <c r="I123" s="34">
        <v>641</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72" t="s">
        <v>956</v>
      </c>
      <c r="G124" s="313"/>
      <c r="H124" s="313"/>
      <c r="I124" s="34">
        <v>448</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42" t="s">
        <v>845</v>
      </c>
      <c r="G125" s="313"/>
      <c r="H125" s="313"/>
      <c r="I125" s="34">
        <v>572</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957</v>
      </c>
      <c r="G126" s="313"/>
      <c r="H126" s="313"/>
      <c r="I126" s="34">
        <v>504</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958</v>
      </c>
      <c r="G127" s="313"/>
      <c r="H127" s="313"/>
      <c r="I127" s="34">
        <v>486</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72" t="s">
        <v>665</v>
      </c>
      <c r="G128" s="313"/>
      <c r="H128" s="313"/>
      <c r="I128" s="34">
        <v>35</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72" t="s">
        <v>840</v>
      </c>
      <c r="G129" s="313"/>
      <c r="H129" s="313"/>
      <c r="I129" s="34" t="s">
        <v>964</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959</v>
      </c>
      <c r="G130" s="313"/>
      <c r="H130" s="313"/>
      <c r="I130" s="34" t="s">
        <v>964</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960</v>
      </c>
      <c r="G131" s="313"/>
      <c r="H131" s="313"/>
      <c r="I131" s="34" t="s">
        <v>964</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664</v>
      </c>
      <c r="G132" s="313"/>
      <c r="H132" s="313"/>
      <c r="I132" s="34" t="s">
        <v>964</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848</v>
      </c>
      <c r="G133" s="313"/>
      <c r="H133" s="313"/>
      <c r="I133" s="34" t="s">
        <v>964</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42" t="s">
        <v>961</v>
      </c>
      <c r="G134" s="313"/>
      <c r="H134" s="314"/>
      <c r="I134" s="34">
        <v>338</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42" t="s">
        <v>749</v>
      </c>
      <c r="G135" s="313"/>
      <c r="H135" s="312" t="s">
        <v>963</v>
      </c>
      <c r="I135" s="34">
        <v>645</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42" t="s">
        <v>668</v>
      </c>
      <c r="G136" s="313"/>
      <c r="H136" s="313"/>
      <c r="I136" s="34">
        <v>1328</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42" t="s">
        <v>954</v>
      </c>
      <c r="G137" s="313"/>
      <c r="H137" s="313"/>
      <c r="I137" s="34">
        <v>1356</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72" t="s">
        <v>843</v>
      </c>
      <c r="G138" s="313"/>
      <c r="H138" s="313"/>
      <c r="I138" s="34">
        <v>1105</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72" t="s">
        <v>955</v>
      </c>
      <c r="G139" s="313"/>
      <c r="H139" s="313"/>
      <c r="I139" s="34">
        <v>823</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72" t="s">
        <v>956</v>
      </c>
      <c r="G140" s="313"/>
      <c r="H140" s="313"/>
      <c r="I140" s="34">
        <v>542</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42" t="s">
        <v>845</v>
      </c>
      <c r="G141" s="313"/>
      <c r="H141" s="313"/>
      <c r="I141" s="34">
        <v>825</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957</v>
      </c>
      <c r="G142" s="313"/>
      <c r="H142" s="313"/>
      <c r="I142" s="34">
        <v>711</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958</v>
      </c>
      <c r="G143" s="313"/>
      <c r="H143" s="313"/>
      <c r="I143" s="34">
        <v>744</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72" t="s">
        <v>665</v>
      </c>
      <c r="G144" s="313"/>
      <c r="H144" s="313"/>
      <c r="I144" s="34">
        <v>148</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72" t="s">
        <v>840</v>
      </c>
      <c r="G145" s="313"/>
      <c r="H145" s="313"/>
      <c r="I145" s="34" t="s">
        <v>964</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959</v>
      </c>
      <c r="G146" s="313"/>
      <c r="H146" s="313"/>
      <c r="I146" s="34" t="s">
        <v>964</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960</v>
      </c>
      <c r="G147" s="313"/>
      <c r="H147" s="313"/>
      <c r="I147" s="34" t="s">
        <v>964</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664</v>
      </c>
      <c r="G148" s="313"/>
      <c r="H148" s="313"/>
      <c r="I148" s="34" t="s">
        <v>964</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848</v>
      </c>
      <c r="G149" s="313"/>
      <c r="H149" s="313"/>
      <c r="I149" s="34" t="s">
        <v>964</v>
      </c>
      <c r="J149" s="310"/>
      <c r="K149" s="310"/>
      <c r="L149" s="325"/>
      <c r="M149" s="347"/>
      <c r="N149" s="347"/>
      <c r="O149" s="347"/>
      <c r="P149" s="347"/>
      <c r="Q149" s="347"/>
      <c r="R149" s="347"/>
      <c r="S149" s="347"/>
      <c r="T149" s="347"/>
      <c r="U149" s="347"/>
      <c r="V149" s="347"/>
      <c r="W149" s="347"/>
      <c r="X149" s="327"/>
    </row>
    <row r="150" spans="2:24" ht="15" customHeight="1" x14ac:dyDescent="0.3">
      <c r="B150" s="308"/>
      <c r="C150" s="311"/>
      <c r="D150" s="311"/>
      <c r="E150" s="314"/>
      <c r="F150" s="242" t="s">
        <v>961</v>
      </c>
      <c r="G150" s="314"/>
      <c r="H150" s="314"/>
      <c r="I150" s="34">
        <v>488</v>
      </c>
      <c r="J150" s="311"/>
      <c r="K150" s="311"/>
      <c r="L150" s="328"/>
      <c r="M150" s="329"/>
      <c r="N150" s="329"/>
      <c r="O150" s="329"/>
      <c r="P150" s="329"/>
      <c r="Q150" s="329"/>
      <c r="R150" s="329"/>
      <c r="S150" s="329"/>
      <c r="T150" s="329"/>
      <c r="U150" s="329"/>
      <c r="V150" s="329"/>
      <c r="W150" s="329"/>
      <c r="X150" s="330"/>
    </row>
    <row r="151" spans="2:24" ht="15" customHeight="1" x14ac:dyDescent="0.3">
      <c r="B151" s="250" t="s">
        <v>1022</v>
      </c>
      <c r="C151" s="242"/>
      <c r="D151" s="242"/>
      <c r="E151" s="242"/>
      <c r="F151" s="242"/>
      <c r="G151" s="242"/>
      <c r="H151" s="242"/>
      <c r="I151" s="272"/>
      <c r="J151" s="221" t="s">
        <v>264</v>
      </c>
      <c r="K151" s="265" t="s">
        <v>965</v>
      </c>
      <c r="L151" s="288" t="s">
        <v>1176</v>
      </c>
      <c r="M151" s="289"/>
      <c r="N151" s="289"/>
      <c r="O151" s="289"/>
      <c r="P151" s="289"/>
      <c r="Q151" s="289"/>
      <c r="R151" s="289"/>
      <c r="S151" s="289"/>
      <c r="T151" s="289"/>
      <c r="U151" s="289"/>
      <c r="V151" s="289"/>
      <c r="W151" s="289"/>
      <c r="X151" s="290"/>
    </row>
    <row r="152" spans="2:24" ht="30" customHeight="1" x14ac:dyDescent="0.3">
      <c r="B152" s="258" t="s">
        <v>1183</v>
      </c>
      <c r="C152" s="242"/>
      <c r="D152" s="242"/>
      <c r="E152" s="242"/>
      <c r="F152" s="242"/>
      <c r="G152" s="242"/>
      <c r="H152" s="242"/>
      <c r="I152" s="273"/>
      <c r="J152" s="235" t="s">
        <v>497</v>
      </c>
      <c r="K152" s="254" t="s">
        <v>1122</v>
      </c>
      <c r="L152" s="288" t="s">
        <v>1177</v>
      </c>
      <c r="M152" s="289"/>
      <c r="N152" s="289"/>
      <c r="O152" s="289"/>
      <c r="P152" s="289"/>
      <c r="Q152" s="289"/>
      <c r="R152" s="289"/>
      <c r="S152" s="289"/>
      <c r="T152" s="289"/>
      <c r="U152" s="289"/>
      <c r="V152" s="289"/>
      <c r="W152" s="289"/>
      <c r="X152" s="290"/>
    </row>
    <row r="153" spans="2:24" ht="15" customHeight="1" x14ac:dyDescent="0.3">
      <c r="B153" s="256" t="s">
        <v>1188</v>
      </c>
      <c r="C153" s="242"/>
      <c r="D153" s="242"/>
      <c r="E153" s="242"/>
      <c r="F153" s="242"/>
      <c r="G153" s="242"/>
      <c r="H153" s="242"/>
      <c r="I153" s="272"/>
      <c r="J153" s="221" t="s">
        <v>264</v>
      </c>
      <c r="K153" s="265"/>
      <c r="L153" s="288" t="s">
        <v>1189</v>
      </c>
      <c r="M153" s="289"/>
      <c r="N153" s="289"/>
      <c r="O153" s="289"/>
      <c r="P153" s="289"/>
      <c r="Q153" s="289"/>
      <c r="R153" s="289"/>
      <c r="S153" s="289"/>
      <c r="T153" s="289"/>
      <c r="U153" s="289"/>
      <c r="V153" s="289"/>
      <c r="W153" s="289"/>
      <c r="X153" s="290"/>
    </row>
    <row r="154" spans="2:24" ht="15" customHeight="1" x14ac:dyDescent="0.3">
      <c r="B154" s="256" t="s">
        <v>1190</v>
      </c>
      <c r="C154" s="242"/>
      <c r="D154" s="242"/>
      <c r="E154" s="242"/>
      <c r="F154" s="242"/>
      <c r="G154" s="242"/>
      <c r="H154" s="242"/>
      <c r="I154" s="277">
        <v>8.1</v>
      </c>
      <c r="J154" s="221" t="s">
        <v>264</v>
      </c>
      <c r="K154" s="265"/>
      <c r="L154" s="288" t="s">
        <v>1191</v>
      </c>
      <c r="M154" s="289"/>
      <c r="N154" s="289"/>
      <c r="O154" s="289"/>
      <c r="P154" s="289"/>
      <c r="Q154" s="289"/>
      <c r="R154" s="289"/>
      <c r="S154" s="289"/>
      <c r="T154" s="289"/>
      <c r="U154" s="289"/>
      <c r="V154" s="289"/>
      <c r="W154" s="289"/>
      <c r="X154" s="290"/>
    </row>
    <row r="155" spans="2:24" ht="15" customHeight="1" x14ac:dyDescent="0.3">
      <c r="B155" s="306" t="s">
        <v>1028</v>
      </c>
      <c r="C155" s="309" t="s">
        <v>949</v>
      </c>
      <c r="D155" s="309" t="s">
        <v>950</v>
      </c>
      <c r="E155" s="312" t="s">
        <v>657</v>
      </c>
      <c r="F155" s="242" t="s">
        <v>749</v>
      </c>
      <c r="G155" s="312" t="s">
        <v>951</v>
      </c>
      <c r="H155" s="312" t="s">
        <v>952</v>
      </c>
      <c r="I155" s="33">
        <v>1298</v>
      </c>
      <c r="J155" s="309" t="s">
        <v>256</v>
      </c>
      <c r="K155" s="309" t="s">
        <v>265</v>
      </c>
      <c r="L155" s="322" t="s">
        <v>953</v>
      </c>
      <c r="M155" s="323"/>
      <c r="N155" s="323"/>
      <c r="O155" s="323"/>
      <c r="P155" s="323"/>
      <c r="Q155" s="323"/>
      <c r="R155" s="323"/>
      <c r="S155" s="323"/>
      <c r="T155" s="323"/>
      <c r="U155" s="323"/>
      <c r="V155" s="323"/>
      <c r="W155" s="323"/>
      <c r="X155" s="324"/>
    </row>
    <row r="156" spans="2:24" ht="15" customHeight="1" x14ac:dyDescent="0.3">
      <c r="B156" s="307"/>
      <c r="C156" s="310"/>
      <c r="D156" s="310"/>
      <c r="E156" s="313"/>
      <c r="F156" s="242" t="s">
        <v>664</v>
      </c>
      <c r="G156" s="313"/>
      <c r="H156" s="313"/>
      <c r="I156" s="33">
        <v>1493</v>
      </c>
      <c r="J156" s="310"/>
      <c r="K156" s="310"/>
      <c r="L156" s="325"/>
      <c r="M156" s="326"/>
      <c r="N156" s="326"/>
      <c r="O156" s="326"/>
      <c r="P156" s="326"/>
      <c r="Q156" s="326"/>
      <c r="R156" s="326"/>
      <c r="S156" s="326"/>
      <c r="T156" s="326"/>
      <c r="U156" s="326"/>
      <c r="V156" s="326"/>
      <c r="W156" s="326"/>
      <c r="X156" s="327"/>
    </row>
    <row r="157" spans="2:24" ht="15" customHeight="1" x14ac:dyDescent="0.3">
      <c r="B157" s="307"/>
      <c r="C157" s="310"/>
      <c r="D157" s="310"/>
      <c r="E157" s="313"/>
      <c r="F157" s="242" t="s">
        <v>668</v>
      </c>
      <c r="G157" s="313"/>
      <c r="H157" s="313"/>
      <c r="I157" s="34">
        <v>1206</v>
      </c>
      <c r="J157" s="310"/>
      <c r="K157" s="310"/>
      <c r="L157" s="325"/>
      <c r="M157" s="326"/>
      <c r="N157" s="326"/>
      <c r="O157" s="326"/>
      <c r="P157" s="326"/>
      <c r="Q157" s="326"/>
      <c r="R157" s="326"/>
      <c r="S157" s="326"/>
      <c r="T157" s="326"/>
      <c r="U157" s="326"/>
      <c r="V157" s="326"/>
      <c r="W157" s="326"/>
      <c r="X157" s="327"/>
    </row>
    <row r="158" spans="2:24" ht="15" customHeight="1" x14ac:dyDescent="0.3">
      <c r="B158" s="307"/>
      <c r="C158" s="310"/>
      <c r="D158" s="310"/>
      <c r="E158" s="313"/>
      <c r="F158" s="272" t="s">
        <v>954</v>
      </c>
      <c r="G158" s="313"/>
      <c r="H158" s="313"/>
      <c r="I158" s="34">
        <v>1084</v>
      </c>
      <c r="J158" s="310"/>
      <c r="K158" s="310"/>
      <c r="L158" s="325"/>
      <c r="M158" s="326"/>
      <c r="N158" s="326"/>
      <c r="O158" s="326"/>
      <c r="P158" s="326"/>
      <c r="Q158" s="326"/>
      <c r="R158" s="326"/>
      <c r="S158" s="326"/>
      <c r="T158" s="326"/>
      <c r="U158" s="326"/>
      <c r="V158" s="326"/>
      <c r="W158" s="326"/>
      <c r="X158" s="327"/>
    </row>
    <row r="159" spans="2:24" ht="15" customHeight="1" x14ac:dyDescent="0.3">
      <c r="B159" s="307"/>
      <c r="C159" s="310"/>
      <c r="D159" s="310"/>
      <c r="E159" s="313"/>
      <c r="F159" s="272" t="s">
        <v>843</v>
      </c>
      <c r="G159" s="313"/>
      <c r="H159" s="313"/>
      <c r="I159" s="34">
        <v>1365</v>
      </c>
      <c r="J159" s="310"/>
      <c r="K159" s="310"/>
      <c r="L159" s="325"/>
      <c r="M159" s="326"/>
      <c r="N159" s="326"/>
      <c r="O159" s="326"/>
      <c r="P159" s="326"/>
      <c r="Q159" s="326"/>
      <c r="R159" s="326"/>
      <c r="S159" s="326"/>
      <c r="T159" s="326"/>
      <c r="U159" s="326"/>
      <c r="V159" s="326"/>
      <c r="W159" s="326"/>
      <c r="X159" s="327"/>
    </row>
    <row r="160" spans="2:24" ht="15" customHeight="1" x14ac:dyDescent="0.3">
      <c r="B160" s="307"/>
      <c r="C160" s="310"/>
      <c r="D160" s="310"/>
      <c r="E160" s="313"/>
      <c r="F160" s="272" t="s">
        <v>848</v>
      </c>
      <c r="G160" s="313"/>
      <c r="H160" s="313"/>
      <c r="I160" s="34">
        <v>1521</v>
      </c>
      <c r="J160" s="310"/>
      <c r="K160" s="310"/>
      <c r="L160" s="325"/>
      <c r="M160" s="326"/>
      <c r="N160" s="326"/>
      <c r="O160" s="326"/>
      <c r="P160" s="326"/>
      <c r="Q160" s="326"/>
      <c r="R160" s="326"/>
      <c r="S160" s="326"/>
      <c r="T160" s="326"/>
      <c r="U160" s="326"/>
      <c r="V160" s="326"/>
      <c r="W160" s="326"/>
      <c r="X160" s="327"/>
    </row>
    <row r="161" spans="2:24" ht="15" customHeight="1" x14ac:dyDescent="0.3">
      <c r="B161" s="307"/>
      <c r="C161" s="310"/>
      <c r="D161" s="310"/>
      <c r="E161" s="313"/>
      <c r="F161" s="242" t="s">
        <v>955</v>
      </c>
      <c r="G161" s="313"/>
      <c r="H161" s="313"/>
      <c r="I161" s="33">
        <v>1457</v>
      </c>
      <c r="J161" s="310"/>
      <c r="K161" s="310"/>
      <c r="L161" s="325"/>
      <c r="M161" s="326"/>
      <c r="N161" s="326"/>
      <c r="O161" s="326"/>
      <c r="P161" s="326"/>
      <c r="Q161" s="326"/>
      <c r="R161" s="326"/>
      <c r="S161" s="326"/>
      <c r="T161" s="326"/>
      <c r="U161" s="326"/>
      <c r="V161" s="326"/>
      <c r="W161" s="326"/>
      <c r="X161" s="327"/>
    </row>
    <row r="162" spans="2:24" ht="15" customHeight="1" x14ac:dyDescent="0.3">
      <c r="B162" s="307"/>
      <c r="C162" s="310"/>
      <c r="D162" s="310"/>
      <c r="E162" s="313"/>
      <c r="F162" s="272" t="s">
        <v>956</v>
      </c>
      <c r="G162" s="313"/>
      <c r="H162" s="313"/>
      <c r="I162" s="34">
        <v>1250</v>
      </c>
      <c r="J162" s="310"/>
      <c r="K162" s="310"/>
      <c r="L162" s="325"/>
      <c r="M162" s="326"/>
      <c r="N162" s="326"/>
      <c r="O162" s="326"/>
      <c r="P162" s="326"/>
      <c r="Q162" s="326"/>
      <c r="R162" s="326"/>
      <c r="S162" s="326"/>
      <c r="T162" s="326"/>
      <c r="U162" s="326"/>
      <c r="V162" s="326"/>
      <c r="W162" s="326"/>
      <c r="X162" s="327"/>
    </row>
    <row r="163" spans="2:24" ht="15" customHeight="1" x14ac:dyDescent="0.3">
      <c r="B163" s="307"/>
      <c r="C163" s="310"/>
      <c r="D163" s="310"/>
      <c r="E163" s="313"/>
      <c r="F163" s="272" t="s">
        <v>845</v>
      </c>
      <c r="G163" s="313"/>
      <c r="H163" s="313"/>
      <c r="I163" s="34">
        <v>1040</v>
      </c>
      <c r="J163" s="310"/>
      <c r="K163" s="310"/>
      <c r="L163" s="325"/>
      <c r="M163" s="326"/>
      <c r="N163" s="326"/>
      <c r="O163" s="326"/>
      <c r="P163" s="326"/>
      <c r="Q163" s="326"/>
      <c r="R163" s="326"/>
      <c r="S163" s="326"/>
      <c r="T163" s="326"/>
      <c r="U163" s="326"/>
      <c r="V163" s="326"/>
      <c r="W163" s="326"/>
      <c r="X163" s="327"/>
    </row>
    <row r="164" spans="2:24" ht="15" customHeight="1" x14ac:dyDescent="0.3">
      <c r="B164" s="307"/>
      <c r="C164" s="310"/>
      <c r="D164" s="310"/>
      <c r="E164" s="313"/>
      <c r="F164" s="272" t="s">
        <v>957</v>
      </c>
      <c r="G164" s="313"/>
      <c r="H164" s="313"/>
      <c r="I164" s="34">
        <v>1255</v>
      </c>
      <c r="J164" s="310"/>
      <c r="K164" s="310"/>
      <c r="L164" s="325"/>
      <c r="M164" s="326"/>
      <c r="N164" s="326"/>
      <c r="O164" s="326"/>
      <c r="P164" s="326"/>
      <c r="Q164" s="326"/>
      <c r="R164" s="326"/>
      <c r="S164" s="326"/>
      <c r="T164" s="326"/>
      <c r="U164" s="326"/>
      <c r="V164" s="326"/>
      <c r="W164" s="326"/>
      <c r="X164" s="327"/>
    </row>
    <row r="165" spans="2:24" ht="15" customHeight="1" x14ac:dyDescent="0.3">
      <c r="B165" s="307"/>
      <c r="C165" s="310"/>
      <c r="D165" s="310"/>
      <c r="E165" s="313"/>
      <c r="F165" s="272" t="s">
        <v>958</v>
      </c>
      <c r="G165" s="313"/>
      <c r="H165" s="313"/>
      <c r="I165" s="34">
        <v>1172</v>
      </c>
      <c r="J165" s="310"/>
      <c r="K165" s="310"/>
      <c r="L165" s="325"/>
      <c r="M165" s="326"/>
      <c r="N165" s="326"/>
      <c r="O165" s="326"/>
      <c r="P165" s="326"/>
      <c r="Q165" s="326"/>
      <c r="R165" s="326"/>
      <c r="S165" s="326"/>
      <c r="T165" s="326"/>
      <c r="U165" s="326"/>
      <c r="V165" s="326"/>
      <c r="W165" s="326"/>
      <c r="X165" s="327"/>
    </row>
    <row r="166" spans="2:24" ht="15" customHeight="1" x14ac:dyDescent="0.3">
      <c r="B166" s="307"/>
      <c r="C166" s="310"/>
      <c r="D166" s="310"/>
      <c r="E166" s="313"/>
      <c r="F166" s="272" t="s">
        <v>665</v>
      </c>
      <c r="G166" s="313"/>
      <c r="H166" s="313"/>
      <c r="I166" s="34">
        <v>1277</v>
      </c>
      <c r="J166" s="310"/>
      <c r="K166" s="310"/>
      <c r="L166" s="325"/>
      <c r="M166" s="326"/>
      <c r="N166" s="326"/>
      <c r="O166" s="326"/>
      <c r="P166" s="326"/>
      <c r="Q166" s="326"/>
      <c r="R166" s="326"/>
      <c r="S166" s="326"/>
      <c r="T166" s="326"/>
      <c r="U166" s="326"/>
      <c r="V166" s="326"/>
      <c r="W166" s="326"/>
      <c r="X166" s="327"/>
    </row>
    <row r="167" spans="2:24" ht="15" customHeight="1" x14ac:dyDescent="0.3">
      <c r="B167" s="307"/>
      <c r="C167" s="310"/>
      <c r="D167" s="310"/>
      <c r="E167" s="313"/>
      <c r="F167" s="272" t="s">
        <v>840</v>
      </c>
      <c r="G167" s="313"/>
      <c r="H167" s="313"/>
      <c r="I167" s="34">
        <v>785</v>
      </c>
      <c r="J167" s="310"/>
      <c r="K167" s="310"/>
      <c r="L167" s="325"/>
      <c r="M167" s="326"/>
      <c r="N167" s="326"/>
      <c r="O167" s="326"/>
      <c r="P167" s="326"/>
      <c r="Q167" s="326"/>
      <c r="R167" s="326"/>
      <c r="S167" s="326"/>
      <c r="T167" s="326"/>
      <c r="U167" s="326"/>
      <c r="V167" s="326"/>
      <c r="W167" s="326"/>
      <c r="X167" s="327"/>
    </row>
    <row r="168" spans="2:24" ht="15" customHeight="1" x14ac:dyDescent="0.3">
      <c r="B168" s="307"/>
      <c r="C168" s="310"/>
      <c r="D168" s="310"/>
      <c r="E168" s="313"/>
      <c r="F168" s="272" t="s">
        <v>959</v>
      </c>
      <c r="G168" s="313"/>
      <c r="H168" s="313"/>
      <c r="I168" s="34">
        <v>849</v>
      </c>
      <c r="J168" s="310"/>
      <c r="K168" s="310"/>
      <c r="L168" s="325"/>
      <c r="M168" s="326"/>
      <c r="N168" s="326"/>
      <c r="O168" s="326"/>
      <c r="P168" s="326"/>
      <c r="Q168" s="326"/>
      <c r="R168" s="326"/>
      <c r="S168" s="326"/>
      <c r="T168" s="326"/>
      <c r="U168" s="326"/>
      <c r="V168" s="326"/>
      <c r="W168" s="326"/>
      <c r="X168" s="327"/>
    </row>
    <row r="169" spans="2:24" ht="15" customHeight="1" x14ac:dyDescent="0.3">
      <c r="B169" s="307"/>
      <c r="C169" s="310"/>
      <c r="D169" s="310"/>
      <c r="E169" s="313"/>
      <c r="F169" s="272" t="s">
        <v>960</v>
      </c>
      <c r="G169" s="313"/>
      <c r="H169" s="313"/>
      <c r="I169" s="34">
        <v>1322</v>
      </c>
      <c r="J169" s="310"/>
      <c r="K169" s="310"/>
      <c r="L169" s="325"/>
      <c r="M169" s="326"/>
      <c r="N169" s="326"/>
      <c r="O169" s="326"/>
      <c r="P169" s="326"/>
      <c r="Q169" s="326"/>
      <c r="R169" s="326"/>
      <c r="S169" s="326"/>
      <c r="T169" s="326"/>
      <c r="U169" s="326"/>
      <c r="V169" s="326"/>
      <c r="W169" s="326"/>
      <c r="X169" s="327"/>
    </row>
    <row r="170" spans="2:24" ht="28.8" x14ac:dyDescent="0.3">
      <c r="B170" s="307"/>
      <c r="C170" s="310"/>
      <c r="D170" s="310"/>
      <c r="E170" s="313"/>
      <c r="F170" s="242" t="s">
        <v>961</v>
      </c>
      <c r="G170" s="313"/>
      <c r="H170" s="314"/>
      <c r="I170" s="34">
        <v>1251</v>
      </c>
      <c r="J170" s="310"/>
      <c r="K170" s="310"/>
      <c r="L170" s="325"/>
      <c r="M170" s="326"/>
      <c r="N170" s="326"/>
      <c r="O170" s="326"/>
      <c r="P170" s="326"/>
      <c r="Q170" s="326"/>
      <c r="R170" s="326"/>
      <c r="S170" s="326"/>
      <c r="T170" s="326"/>
      <c r="U170" s="326"/>
      <c r="V170" s="326"/>
      <c r="W170" s="326"/>
      <c r="X170" s="327"/>
    </row>
    <row r="171" spans="2:24" ht="15" customHeight="1" x14ac:dyDescent="0.3">
      <c r="B171" s="307"/>
      <c r="C171" s="310"/>
      <c r="D171" s="310"/>
      <c r="E171" s="313"/>
      <c r="F171" s="242" t="s">
        <v>749</v>
      </c>
      <c r="G171" s="313"/>
      <c r="H171" s="312" t="s">
        <v>962</v>
      </c>
      <c r="I171" s="34">
        <v>1529</v>
      </c>
      <c r="J171" s="310"/>
      <c r="K171" s="310"/>
      <c r="L171" s="325"/>
      <c r="M171" s="326"/>
      <c r="N171" s="326"/>
      <c r="O171" s="326"/>
      <c r="P171" s="326"/>
      <c r="Q171" s="326"/>
      <c r="R171" s="326"/>
      <c r="S171" s="326"/>
      <c r="T171" s="326"/>
      <c r="U171" s="326"/>
      <c r="V171" s="326"/>
      <c r="W171" s="326"/>
      <c r="X171" s="327"/>
    </row>
    <row r="172" spans="2:24" ht="15" customHeight="1" x14ac:dyDescent="0.3">
      <c r="B172" s="307"/>
      <c r="C172" s="310"/>
      <c r="D172" s="310"/>
      <c r="E172" s="313"/>
      <c r="F172" s="242" t="s">
        <v>664</v>
      </c>
      <c r="G172" s="313"/>
      <c r="H172" s="313"/>
      <c r="I172" s="34">
        <v>1754</v>
      </c>
      <c r="J172" s="310"/>
      <c r="K172" s="310"/>
      <c r="L172" s="325"/>
      <c r="M172" s="326"/>
      <c r="N172" s="326"/>
      <c r="O172" s="326"/>
      <c r="P172" s="326"/>
      <c r="Q172" s="326"/>
      <c r="R172" s="326"/>
      <c r="S172" s="326"/>
      <c r="T172" s="326"/>
      <c r="U172" s="326"/>
      <c r="V172" s="326"/>
      <c r="W172" s="326"/>
      <c r="X172" s="327"/>
    </row>
    <row r="173" spans="2:24" ht="15" customHeight="1" x14ac:dyDescent="0.3">
      <c r="B173" s="307"/>
      <c r="C173" s="310"/>
      <c r="D173" s="310"/>
      <c r="E173" s="313"/>
      <c r="F173" s="242" t="s">
        <v>668</v>
      </c>
      <c r="G173" s="313"/>
      <c r="H173" s="313"/>
      <c r="I173" s="34">
        <v>1430</v>
      </c>
      <c r="J173" s="310"/>
      <c r="K173" s="310"/>
      <c r="L173" s="325"/>
      <c r="M173" s="326"/>
      <c r="N173" s="326"/>
      <c r="O173" s="326"/>
      <c r="P173" s="326"/>
      <c r="Q173" s="326"/>
      <c r="R173" s="326"/>
      <c r="S173" s="326"/>
      <c r="T173" s="326"/>
      <c r="U173" s="326"/>
      <c r="V173" s="326"/>
      <c r="W173" s="326"/>
      <c r="X173" s="327"/>
    </row>
    <row r="174" spans="2:24" ht="15" customHeight="1" x14ac:dyDescent="0.3">
      <c r="B174" s="307"/>
      <c r="C174" s="310"/>
      <c r="D174" s="310"/>
      <c r="E174" s="313"/>
      <c r="F174" s="272" t="s">
        <v>954</v>
      </c>
      <c r="G174" s="313"/>
      <c r="H174" s="313"/>
      <c r="I174" s="34">
        <v>940</v>
      </c>
      <c r="J174" s="310"/>
      <c r="K174" s="310"/>
      <c r="L174" s="325"/>
      <c r="M174" s="326"/>
      <c r="N174" s="326"/>
      <c r="O174" s="326"/>
      <c r="P174" s="326"/>
      <c r="Q174" s="326"/>
      <c r="R174" s="326"/>
      <c r="S174" s="326"/>
      <c r="T174" s="326"/>
      <c r="U174" s="326"/>
      <c r="V174" s="326"/>
      <c r="W174" s="326"/>
      <c r="X174" s="327"/>
    </row>
    <row r="175" spans="2:24" ht="15" customHeight="1" x14ac:dyDescent="0.3">
      <c r="B175" s="307"/>
      <c r="C175" s="310"/>
      <c r="D175" s="310"/>
      <c r="E175" s="313"/>
      <c r="F175" s="272" t="s">
        <v>843</v>
      </c>
      <c r="G175" s="313"/>
      <c r="H175" s="313"/>
      <c r="I175" s="34">
        <v>1464</v>
      </c>
      <c r="J175" s="310"/>
      <c r="K175" s="310"/>
      <c r="L175" s="325"/>
      <c r="M175" s="326"/>
      <c r="N175" s="326"/>
      <c r="O175" s="326"/>
      <c r="P175" s="326"/>
      <c r="Q175" s="326"/>
      <c r="R175" s="326"/>
      <c r="S175" s="326"/>
      <c r="T175" s="326"/>
      <c r="U175" s="326"/>
      <c r="V175" s="326"/>
      <c r="W175" s="326"/>
      <c r="X175" s="327"/>
    </row>
    <row r="176" spans="2:24" ht="15" customHeight="1" x14ac:dyDescent="0.3">
      <c r="B176" s="307"/>
      <c r="C176" s="310"/>
      <c r="D176" s="310"/>
      <c r="E176" s="313"/>
      <c r="F176" s="272" t="s">
        <v>848</v>
      </c>
      <c r="G176" s="313"/>
      <c r="H176" s="313"/>
      <c r="I176" s="34">
        <v>1846</v>
      </c>
      <c r="J176" s="310"/>
      <c r="K176" s="310"/>
      <c r="L176" s="325"/>
      <c r="M176" s="326"/>
      <c r="N176" s="326"/>
      <c r="O176" s="326"/>
      <c r="P176" s="326"/>
      <c r="Q176" s="326"/>
      <c r="R176" s="326"/>
      <c r="S176" s="326"/>
      <c r="T176" s="326"/>
      <c r="U176" s="326"/>
      <c r="V176" s="326"/>
      <c r="W176" s="326"/>
      <c r="X176" s="327"/>
    </row>
    <row r="177" spans="2:24" ht="15" customHeight="1" x14ac:dyDescent="0.3">
      <c r="B177" s="307"/>
      <c r="C177" s="310"/>
      <c r="D177" s="310"/>
      <c r="E177" s="313"/>
      <c r="F177" s="242" t="s">
        <v>955</v>
      </c>
      <c r="G177" s="313"/>
      <c r="H177" s="313"/>
      <c r="I177" s="34">
        <v>1748</v>
      </c>
      <c r="J177" s="310"/>
      <c r="K177" s="310"/>
      <c r="L177" s="325"/>
      <c r="M177" s="326"/>
      <c r="N177" s="326"/>
      <c r="O177" s="326"/>
      <c r="P177" s="326"/>
      <c r="Q177" s="326"/>
      <c r="R177" s="326"/>
      <c r="S177" s="326"/>
      <c r="T177" s="326"/>
      <c r="U177" s="326"/>
      <c r="V177" s="326"/>
      <c r="W177" s="326"/>
      <c r="X177" s="327"/>
    </row>
    <row r="178" spans="2:24" x14ac:dyDescent="0.3">
      <c r="B178" s="307"/>
      <c r="C178" s="310"/>
      <c r="D178" s="310"/>
      <c r="E178" s="313"/>
      <c r="F178" s="272" t="s">
        <v>956</v>
      </c>
      <c r="G178" s="313"/>
      <c r="H178" s="313"/>
      <c r="I178" s="34">
        <v>1435</v>
      </c>
      <c r="J178" s="310"/>
      <c r="K178" s="310"/>
      <c r="L178" s="325"/>
      <c r="M178" s="326"/>
      <c r="N178" s="326"/>
      <c r="O178" s="326"/>
      <c r="P178" s="326"/>
      <c r="Q178" s="326"/>
      <c r="R178" s="326"/>
      <c r="S178" s="326"/>
      <c r="T178" s="326"/>
      <c r="U178" s="326"/>
      <c r="V178" s="326"/>
      <c r="W178" s="326"/>
      <c r="X178" s="327"/>
    </row>
    <row r="179" spans="2:24" x14ac:dyDescent="0.3">
      <c r="B179" s="307"/>
      <c r="C179" s="310"/>
      <c r="D179" s="310"/>
      <c r="E179" s="313"/>
      <c r="F179" s="272" t="s">
        <v>845</v>
      </c>
      <c r="G179" s="313"/>
      <c r="H179" s="313"/>
      <c r="I179" s="34">
        <v>1324</v>
      </c>
      <c r="J179" s="310"/>
      <c r="K179" s="310"/>
      <c r="L179" s="325"/>
      <c r="M179" s="326"/>
      <c r="N179" s="326"/>
      <c r="O179" s="326"/>
      <c r="P179" s="326"/>
      <c r="Q179" s="326"/>
      <c r="R179" s="326"/>
      <c r="S179" s="326"/>
      <c r="T179" s="326"/>
      <c r="U179" s="326"/>
      <c r="V179" s="326"/>
      <c r="W179" s="326"/>
      <c r="X179" s="327"/>
    </row>
    <row r="180" spans="2:24" x14ac:dyDescent="0.3">
      <c r="B180" s="307"/>
      <c r="C180" s="310"/>
      <c r="D180" s="310"/>
      <c r="E180" s="313"/>
      <c r="F180" s="272" t="s">
        <v>957</v>
      </c>
      <c r="G180" s="313"/>
      <c r="H180" s="313"/>
      <c r="I180" s="34">
        <v>1523</v>
      </c>
      <c r="J180" s="310"/>
      <c r="K180" s="310"/>
      <c r="L180" s="325"/>
      <c r="M180" s="326"/>
      <c r="N180" s="326"/>
      <c r="O180" s="326"/>
      <c r="P180" s="326"/>
      <c r="Q180" s="326"/>
      <c r="R180" s="326"/>
      <c r="S180" s="326"/>
      <c r="T180" s="326"/>
      <c r="U180" s="326"/>
      <c r="V180" s="326"/>
      <c r="W180" s="326"/>
      <c r="X180" s="327"/>
    </row>
    <row r="181" spans="2:24" ht="15" customHeight="1" x14ac:dyDescent="0.3">
      <c r="B181" s="307"/>
      <c r="C181" s="310"/>
      <c r="D181" s="310"/>
      <c r="E181" s="313"/>
      <c r="F181" s="272" t="s">
        <v>958</v>
      </c>
      <c r="G181" s="313"/>
      <c r="H181" s="313"/>
      <c r="I181" s="34">
        <v>1471</v>
      </c>
      <c r="J181" s="310"/>
      <c r="K181" s="310"/>
      <c r="L181" s="325"/>
      <c r="M181" s="326"/>
      <c r="N181" s="326"/>
      <c r="O181" s="326"/>
      <c r="P181" s="326"/>
      <c r="Q181" s="326"/>
      <c r="R181" s="326"/>
      <c r="S181" s="326"/>
      <c r="T181" s="326"/>
      <c r="U181" s="326"/>
      <c r="V181" s="326"/>
      <c r="W181" s="326"/>
      <c r="X181" s="327"/>
    </row>
    <row r="182" spans="2:24" ht="15" customHeight="1" x14ac:dyDescent="0.3">
      <c r="B182" s="307"/>
      <c r="C182" s="310"/>
      <c r="D182" s="310"/>
      <c r="E182" s="313"/>
      <c r="F182" s="272" t="s">
        <v>665</v>
      </c>
      <c r="G182" s="313"/>
      <c r="H182" s="313"/>
      <c r="I182" s="34">
        <v>1589</v>
      </c>
      <c r="J182" s="310"/>
      <c r="K182" s="310"/>
      <c r="L182" s="325"/>
      <c r="M182" s="326"/>
      <c r="N182" s="326"/>
      <c r="O182" s="326"/>
      <c r="P182" s="326"/>
      <c r="Q182" s="326"/>
      <c r="R182" s="326"/>
      <c r="S182" s="326"/>
      <c r="T182" s="326"/>
      <c r="U182" s="326"/>
      <c r="V182" s="326"/>
      <c r="W182" s="326"/>
      <c r="X182" s="327"/>
    </row>
    <row r="183" spans="2:24" ht="15" customHeight="1" x14ac:dyDescent="0.3">
      <c r="B183" s="307"/>
      <c r="C183" s="310"/>
      <c r="D183" s="310"/>
      <c r="E183" s="313"/>
      <c r="F183" s="272" t="s">
        <v>840</v>
      </c>
      <c r="G183" s="313"/>
      <c r="H183" s="313"/>
      <c r="I183" s="34">
        <v>1224</v>
      </c>
      <c r="J183" s="310"/>
      <c r="K183" s="310"/>
      <c r="L183" s="325"/>
      <c r="M183" s="326"/>
      <c r="N183" s="326"/>
      <c r="O183" s="326"/>
      <c r="P183" s="326"/>
      <c r="Q183" s="326"/>
      <c r="R183" s="326"/>
      <c r="S183" s="326"/>
      <c r="T183" s="326"/>
      <c r="U183" s="326"/>
      <c r="V183" s="326"/>
      <c r="W183" s="326"/>
      <c r="X183" s="327"/>
    </row>
    <row r="184" spans="2:24" ht="15" customHeight="1" x14ac:dyDescent="0.3">
      <c r="B184" s="307"/>
      <c r="C184" s="310"/>
      <c r="D184" s="310"/>
      <c r="E184" s="313"/>
      <c r="F184" s="272" t="s">
        <v>959</v>
      </c>
      <c r="G184" s="313"/>
      <c r="H184" s="313"/>
      <c r="I184" s="34">
        <v>1275</v>
      </c>
      <c r="J184" s="310"/>
      <c r="K184" s="310"/>
      <c r="L184" s="325"/>
      <c r="M184" s="326"/>
      <c r="N184" s="326"/>
      <c r="O184" s="326"/>
      <c r="P184" s="326"/>
      <c r="Q184" s="326"/>
      <c r="R184" s="326"/>
      <c r="S184" s="326"/>
      <c r="T184" s="326"/>
      <c r="U184" s="326"/>
      <c r="V184" s="326"/>
      <c r="W184" s="326"/>
      <c r="X184" s="327"/>
    </row>
    <row r="185" spans="2:24" x14ac:dyDescent="0.3">
      <c r="B185" s="307"/>
      <c r="C185" s="310"/>
      <c r="D185" s="310"/>
      <c r="E185" s="313"/>
      <c r="F185" s="272" t="s">
        <v>960</v>
      </c>
      <c r="G185" s="313"/>
      <c r="H185" s="313"/>
      <c r="I185" s="34">
        <v>1873</v>
      </c>
      <c r="J185" s="310"/>
      <c r="K185" s="310"/>
      <c r="L185" s="325"/>
      <c r="M185" s="326"/>
      <c r="N185" s="326"/>
      <c r="O185" s="326"/>
      <c r="P185" s="326"/>
      <c r="Q185" s="326"/>
      <c r="R185" s="326"/>
      <c r="S185" s="326"/>
      <c r="T185" s="326"/>
      <c r="U185" s="326"/>
      <c r="V185" s="326"/>
      <c r="W185" s="326"/>
      <c r="X185" s="327"/>
    </row>
    <row r="186" spans="2:24" ht="28.8" x14ac:dyDescent="0.3">
      <c r="B186" s="307"/>
      <c r="C186" s="310"/>
      <c r="D186" s="310"/>
      <c r="E186" s="313"/>
      <c r="F186" s="242" t="s">
        <v>961</v>
      </c>
      <c r="G186" s="313"/>
      <c r="H186" s="314"/>
      <c r="I186" s="34">
        <v>1555</v>
      </c>
      <c r="J186" s="310"/>
      <c r="K186" s="310"/>
      <c r="L186" s="325"/>
      <c r="M186" s="326"/>
      <c r="N186" s="326"/>
      <c r="O186" s="326"/>
      <c r="P186" s="326"/>
      <c r="Q186" s="326"/>
      <c r="R186" s="326"/>
      <c r="S186" s="326"/>
      <c r="T186" s="326"/>
      <c r="U186" s="326"/>
      <c r="V186" s="326"/>
      <c r="W186" s="326"/>
      <c r="X186" s="327"/>
    </row>
    <row r="187" spans="2:24" ht="15" customHeight="1" x14ac:dyDescent="0.3">
      <c r="B187" s="307"/>
      <c r="C187" s="310"/>
      <c r="D187" s="310"/>
      <c r="E187" s="313"/>
      <c r="F187" s="242" t="s">
        <v>749</v>
      </c>
      <c r="G187" s="313"/>
      <c r="H187" s="312" t="s">
        <v>963</v>
      </c>
      <c r="I187" s="34">
        <v>1351</v>
      </c>
      <c r="J187" s="310"/>
      <c r="K187" s="310"/>
      <c r="L187" s="325"/>
      <c r="M187" s="326"/>
      <c r="N187" s="326"/>
      <c r="O187" s="326"/>
      <c r="P187" s="326"/>
      <c r="Q187" s="326"/>
      <c r="R187" s="326"/>
      <c r="S187" s="326"/>
      <c r="T187" s="326"/>
      <c r="U187" s="326"/>
      <c r="V187" s="326"/>
      <c r="W187" s="326"/>
      <c r="X187" s="327"/>
    </row>
    <row r="188" spans="2:24" ht="15" customHeight="1" x14ac:dyDescent="0.3">
      <c r="B188" s="307"/>
      <c r="C188" s="310"/>
      <c r="D188" s="310"/>
      <c r="E188" s="313"/>
      <c r="F188" s="242" t="s">
        <v>664</v>
      </c>
      <c r="G188" s="313"/>
      <c r="H188" s="313"/>
      <c r="I188" s="34">
        <v>1601</v>
      </c>
      <c r="J188" s="310"/>
      <c r="K188" s="310"/>
      <c r="L188" s="325"/>
      <c r="M188" s="326"/>
      <c r="N188" s="326"/>
      <c r="O188" s="326"/>
      <c r="P188" s="326"/>
      <c r="Q188" s="326"/>
      <c r="R188" s="326"/>
      <c r="S188" s="326"/>
      <c r="T188" s="326"/>
      <c r="U188" s="326"/>
      <c r="V188" s="326"/>
      <c r="W188" s="326"/>
      <c r="X188" s="327"/>
    </row>
    <row r="189" spans="2:24" ht="15" customHeight="1" x14ac:dyDescent="0.3">
      <c r="B189" s="307"/>
      <c r="C189" s="310"/>
      <c r="D189" s="310"/>
      <c r="E189" s="313"/>
      <c r="F189" s="242" t="s">
        <v>668</v>
      </c>
      <c r="G189" s="313"/>
      <c r="H189" s="313"/>
      <c r="I189" s="33">
        <v>1346</v>
      </c>
      <c r="J189" s="310"/>
      <c r="K189" s="310"/>
      <c r="L189" s="325"/>
      <c r="M189" s="326"/>
      <c r="N189" s="326"/>
      <c r="O189" s="326"/>
      <c r="P189" s="326"/>
      <c r="Q189" s="326"/>
      <c r="R189" s="326"/>
      <c r="S189" s="326"/>
      <c r="T189" s="326"/>
      <c r="U189" s="326"/>
      <c r="V189" s="326"/>
      <c r="W189" s="326"/>
      <c r="X189" s="327"/>
    </row>
    <row r="190" spans="2:24" ht="15" customHeight="1" x14ac:dyDescent="0.3">
      <c r="B190" s="307"/>
      <c r="C190" s="310"/>
      <c r="D190" s="310"/>
      <c r="E190" s="313"/>
      <c r="F190" s="272" t="s">
        <v>954</v>
      </c>
      <c r="G190" s="313"/>
      <c r="H190" s="313"/>
      <c r="I190" s="34">
        <v>1082</v>
      </c>
      <c r="J190" s="310"/>
      <c r="K190" s="310"/>
      <c r="L190" s="325"/>
      <c r="M190" s="326"/>
      <c r="N190" s="326"/>
      <c r="O190" s="326"/>
      <c r="P190" s="326"/>
      <c r="Q190" s="326"/>
      <c r="R190" s="326"/>
      <c r="S190" s="326"/>
      <c r="T190" s="326"/>
      <c r="U190" s="326"/>
      <c r="V190" s="326"/>
      <c r="W190" s="326"/>
      <c r="X190" s="327"/>
    </row>
    <row r="191" spans="2:24" ht="15" customHeight="1" x14ac:dyDescent="0.3">
      <c r="B191" s="307"/>
      <c r="C191" s="310"/>
      <c r="D191" s="310"/>
      <c r="E191" s="313"/>
      <c r="F191" s="272" t="s">
        <v>843</v>
      </c>
      <c r="G191" s="313"/>
      <c r="H191" s="313"/>
      <c r="I191" s="34">
        <v>1494</v>
      </c>
      <c r="J191" s="310"/>
      <c r="K191" s="310"/>
      <c r="L191" s="325"/>
      <c r="M191" s="326"/>
      <c r="N191" s="326"/>
      <c r="O191" s="326"/>
      <c r="P191" s="326"/>
      <c r="Q191" s="326"/>
      <c r="R191" s="326"/>
      <c r="S191" s="326"/>
      <c r="T191" s="326"/>
      <c r="U191" s="326"/>
      <c r="V191" s="326"/>
      <c r="W191" s="326"/>
      <c r="X191" s="327"/>
    </row>
    <row r="192" spans="2:24" ht="15" customHeight="1" x14ac:dyDescent="0.3">
      <c r="B192" s="307"/>
      <c r="C192" s="310"/>
      <c r="D192" s="310"/>
      <c r="E192" s="313"/>
      <c r="F192" s="272" t="s">
        <v>848</v>
      </c>
      <c r="G192" s="313"/>
      <c r="H192" s="313"/>
      <c r="I192" s="34">
        <v>1694</v>
      </c>
      <c r="J192" s="310"/>
      <c r="K192" s="310"/>
      <c r="L192" s="325"/>
      <c r="M192" s="326"/>
      <c r="N192" s="326"/>
      <c r="O192" s="326"/>
      <c r="P192" s="326"/>
      <c r="Q192" s="326"/>
      <c r="R192" s="326"/>
      <c r="S192" s="326"/>
      <c r="T192" s="326"/>
      <c r="U192" s="326"/>
      <c r="V192" s="326"/>
      <c r="W192" s="326"/>
      <c r="X192" s="327"/>
    </row>
    <row r="193" spans="2:24" ht="15" customHeight="1" x14ac:dyDescent="0.3">
      <c r="B193" s="307"/>
      <c r="C193" s="310"/>
      <c r="D193" s="310"/>
      <c r="E193" s="313"/>
      <c r="F193" s="242" t="s">
        <v>955</v>
      </c>
      <c r="G193" s="313"/>
      <c r="H193" s="313"/>
      <c r="I193" s="34">
        <v>1549</v>
      </c>
      <c r="J193" s="310"/>
      <c r="K193" s="310"/>
      <c r="L193" s="325"/>
      <c r="M193" s="326"/>
      <c r="N193" s="326"/>
      <c r="O193" s="326"/>
      <c r="P193" s="326"/>
      <c r="Q193" s="326"/>
      <c r="R193" s="326"/>
      <c r="S193" s="326"/>
      <c r="T193" s="326"/>
      <c r="U193" s="326"/>
      <c r="V193" s="326"/>
      <c r="W193" s="326"/>
      <c r="X193" s="327"/>
    </row>
    <row r="194" spans="2:24" ht="15" customHeight="1" x14ac:dyDescent="0.3">
      <c r="B194" s="307"/>
      <c r="C194" s="310"/>
      <c r="D194" s="310"/>
      <c r="E194" s="313"/>
      <c r="F194" s="272" t="s">
        <v>956</v>
      </c>
      <c r="G194" s="313"/>
      <c r="H194" s="313"/>
      <c r="I194" s="34">
        <v>1358</v>
      </c>
      <c r="J194" s="310"/>
      <c r="K194" s="310"/>
      <c r="L194" s="325"/>
      <c r="M194" s="326"/>
      <c r="N194" s="326"/>
      <c r="O194" s="326"/>
      <c r="P194" s="326"/>
      <c r="Q194" s="326"/>
      <c r="R194" s="326"/>
      <c r="S194" s="326"/>
      <c r="T194" s="326"/>
      <c r="U194" s="326"/>
      <c r="V194" s="326"/>
      <c r="W194" s="326"/>
      <c r="X194" s="327"/>
    </row>
    <row r="195" spans="2:24" ht="15" customHeight="1" x14ac:dyDescent="0.3">
      <c r="B195" s="307"/>
      <c r="C195" s="310"/>
      <c r="D195" s="310"/>
      <c r="E195" s="313"/>
      <c r="F195" s="272" t="s">
        <v>845</v>
      </c>
      <c r="G195" s="313"/>
      <c r="H195" s="313"/>
      <c r="I195" s="34">
        <v>1173</v>
      </c>
      <c r="J195" s="310"/>
      <c r="K195" s="310"/>
      <c r="L195" s="325"/>
      <c r="M195" s="326"/>
      <c r="N195" s="326"/>
      <c r="O195" s="326"/>
      <c r="P195" s="326"/>
      <c r="Q195" s="326"/>
      <c r="R195" s="326"/>
      <c r="S195" s="326"/>
      <c r="T195" s="326"/>
      <c r="U195" s="326"/>
      <c r="V195" s="326"/>
      <c r="W195" s="326"/>
      <c r="X195" s="327"/>
    </row>
    <row r="196" spans="2:24" ht="15" customHeight="1" x14ac:dyDescent="0.3">
      <c r="B196" s="307"/>
      <c r="C196" s="310"/>
      <c r="D196" s="310"/>
      <c r="E196" s="313"/>
      <c r="F196" s="272" t="s">
        <v>957</v>
      </c>
      <c r="G196" s="313"/>
      <c r="H196" s="313"/>
      <c r="I196" s="34">
        <v>1348</v>
      </c>
      <c r="J196" s="310"/>
      <c r="K196" s="310"/>
      <c r="L196" s="325"/>
      <c r="M196" s="326"/>
      <c r="N196" s="326"/>
      <c r="O196" s="326"/>
      <c r="P196" s="326"/>
      <c r="Q196" s="326"/>
      <c r="R196" s="326"/>
      <c r="S196" s="326"/>
      <c r="T196" s="326"/>
      <c r="U196" s="326"/>
      <c r="V196" s="326"/>
      <c r="W196" s="326"/>
      <c r="X196" s="327"/>
    </row>
    <row r="197" spans="2:24" ht="15" customHeight="1" x14ac:dyDescent="0.3">
      <c r="B197" s="307"/>
      <c r="C197" s="310"/>
      <c r="D197" s="310"/>
      <c r="E197" s="313"/>
      <c r="F197" s="272" t="s">
        <v>958</v>
      </c>
      <c r="G197" s="313"/>
      <c r="H197" s="313"/>
      <c r="I197" s="34">
        <v>1372</v>
      </c>
      <c r="J197" s="310"/>
      <c r="K197" s="310"/>
      <c r="L197" s="325"/>
      <c r="M197" s="326"/>
      <c r="N197" s="326"/>
      <c r="O197" s="326"/>
      <c r="P197" s="326"/>
      <c r="Q197" s="326"/>
      <c r="R197" s="326"/>
      <c r="S197" s="326"/>
      <c r="T197" s="326"/>
      <c r="U197" s="326"/>
      <c r="V197" s="326"/>
      <c r="W197" s="326"/>
      <c r="X197" s="327"/>
    </row>
    <row r="198" spans="2:24" ht="15" customHeight="1" x14ac:dyDescent="0.3">
      <c r="B198" s="307"/>
      <c r="C198" s="310"/>
      <c r="D198" s="310"/>
      <c r="E198" s="313"/>
      <c r="F198" s="272" t="s">
        <v>665</v>
      </c>
      <c r="G198" s="313"/>
      <c r="H198" s="313"/>
      <c r="I198" s="34">
        <v>1443</v>
      </c>
      <c r="J198" s="310"/>
      <c r="K198" s="310"/>
      <c r="L198" s="325"/>
      <c r="M198" s="326"/>
      <c r="N198" s="326"/>
      <c r="O198" s="326"/>
      <c r="P198" s="326"/>
      <c r="Q198" s="326"/>
      <c r="R198" s="326"/>
      <c r="S198" s="326"/>
      <c r="T198" s="326"/>
      <c r="U198" s="326"/>
      <c r="V198" s="326"/>
      <c r="W198" s="326"/>
      <c r="X198" s="327"/>
    </row>
    <row r="199" spans="2:24" ht="15" customHeight="1" x14ac:dyDescent="0.3">
      <c r="B199" s="307"/>
      <c r="C199" s="310"/>
      <c r="D199" s="310"/>
      <c r="E199" s="313"/>
      <c r="F199" s="272" t="s">
        <v>840</v>
      </c>
      <c r="G199" s="313"/>
      <c r="H199" s="313"/>
      <c r="I199" s="34">
        <v>1071</v>
      </c>
      <c r="J199" s="310"/>
      <c r="K199" s="310"/>
      <c r="L199" s="325"/>
      <c r="M199" s="326"/>
      <c r="N199" s="326"/>
      <c r="O199" s="326"/>
      <c r="P199" s="326"/>
      <c r="Q199" s="326"/>
      <c r="R199" s="326"/>
      <c r="S199" s="326"/>
      <c r="T199" s="326"/>
      <c r="U199" s="326"/>
      <c r="V199" s="326"/>
      <c r="W199" s="326"/>
      <c r="X199" s="327"/>
    </row>
    <row r="200" spans="2:24" ht="15" customHeight="1" x14ac:dyDescent="0.3">
      <c r="B200" s="307"/>
      <c r="C200" s="310"/>
      <c r="D200" s="310"/>
      <c r="E200" s="313"/>
      <c r="F200" s="272" t="s">
        <v>959</v>
      </c>
      <c r="G200" s="313"/>
      <c r="H200" s="313"/>
      <c r="I200" s="34">
        <v>1183</v>
      </c>
      <c r="J200" s="310"/>
      <c r="K200" s="310"/>
      <c r="L200" s="325"/>
      <c r="M200" s="326"/>
      <c r="N200" s="326"/>
      <c r="O200" s="326"/>
      <c r="P200" s="326"/>
      <c r="Q200" s="326"/>
      <c r="R200" s="326"/>
      <c r="S200" s="326"/>
      <c r="T200" s="326"/>
      <c r="U200" s="326"/>
      <c r="V200" s="326"/>
      <c r="W200" s="326"/>
      <c r="X200" s="327"/>
    </row>
    <row r="201" spans="2:24" ht="15" customHeight="1" x14ac:dyDescent="0.3">
      <c r="B201" s="307"/>
      <c r="C201" s="310"/>
      <c r="D201" s="310"/>
      <c r="E201" s="313"/>
      <c r="F201" s="272" t="s">
        <v>960</v>
      </c>
      <c r="G201" s="313"/>
      <c r="H201" s="313"/>
      <c r="I201" s="33">
        <v>1796</v>
      </c>
      <c r="J201" s="310"/>
      <c r="K201" s="310"/>
      <c r="L201" s="325"/>
      <c r="M201" s="326"/>
      <c r="N201" s="326"/>
      <c r="O201" s="326"/>
      <c r="P201" s="326"/>
      <c r="Q201" s="326"/>
      <c r="R201" s="326"/>
      <c r="S201" s="326"/>
      <c r="T201" s="326"/>
      <c r="U201" s="326"/>
      <c r="V201" s="326"/>
      <c r="W201" s="326"/>
      <c r="X201" s="327"/>
    </row>
    <row r="202" spans="2:24" ht="31.5" customHeight="1" x14ac:dyDescent="0.3">
      <c r="B202" s="307"/>
      <c r="C202" s="310"/>
      <c r="D202" s="311"/>
      <c r="E202" s="313"/>
      <c r="F202" s="242" t="s">
        <v>961</v>
      </c>
      <c r="G202" s="313"/>
      <c r="H202" s="314"/>
      <c r="I202" s="33">
        <v>1438</v>
      </c>
      <c r="J202" s="310"/>
      <c r="K202" s="310"/>
      <c r="L202" s="325"/>
      <c r="M202" s="326"/>
      <c r="N202" s="326"/>
      <c r="O202" s="326"/>
      <c r="P202" s="326"/>
      <c r="Q202" s="326"/>
      <c r="R202" s="326"/>
      <c r="S202" s="326"/>
      <c r="T202" s="326"/>
      <c r="U202" s="326"/>
      <c r="V202" s="326"/>
      <c r="W202" s="326"/>
      <c r="X202" s="327"/>
    </row>
    <row r="203" spans="2:24" ht="15" customHeight="1" x14ac:dyDescent="0.3">
      <c r="B203" s="307"/>
      <c r="C203" s="310"/>
      <c r="D203" s="309" t="s">
        <v>292</v>
      </c>
      <c r="E203" s="313"/>
      <c r="F203" s="242" t="s">
        <v>749</v>
      </c>
      <c r="G203" s="313"/>
      <c r="H203" s="312" t="s">
        <v>952</v>
      </c>
      <c r="I203" s="34">
        <v>510</v>
      </c>
      <c r="J203" s="310"/>
      <c r="K203" s="310"/>
      <c r="L203" s="325"/>
      <c r="M203" s="326"/>
      <c r="N203" s="326"/>
      <c r="O203" s="326"/>
      <c r="P203" s="326"/>
      <c r="Q203" s="326"/>
      <c r="R203" s="326"/>
      <c r="S203" s="326"/>
      <c r="T203" s="326"/>
      <c r="U203" s="326"/>
      <c r="V203" s="326"/>
      <c r="W203" s="326"/>
      <c r="X203" s="327"/>
    </row>
    <row r="204" spans="2:24" ht="15" customHeight="1" x14ac:dyDescent="0.3">
      <c r="B204" s="307"/>
      <c r="C204" s="310"/>
      <c r="D204" s="310"/>
      <c r="E204" s="313"/>
      <c r="F204" s="242" t="s">
        <v>668</v>
      </c>
      <c r="G204" s="313"/>
      <c r="H204" s="313"/>
      <c r="I204" s="34">
        <v>778</v>
      </c>
      <c r="J204" s="310"/>
      <c r="K204" s="310"/>
      <c r="L204" s="325"/>
      <c r="M204" s="326"/>
      <c r="N204" s="326"/>
      <c r="O204" s="326"/>
      <c r="P204" s="326"/>
      <c r="Q204" s="326"/>
      <c r="R204" s="326"/>
      <c r="S204" s="326"/>
      <c r="T204" s="326"/>
      <c r="U204" s="326"/>
      <c r="V204" s="326"/>
      <c r="W204" s="326"/>
      <c r="X204" s="327"/>
    </row>
    <row r="205" spans="2:24" ht="15" customHeight="1" x14ac:dyDescent="0.3">
      <c r="B205" s="307"/>
      <c r="C205" s="310"/>
      <c r="D205" s="310"/>
      <c r="E205" s="313"/>
      <c r="F205" s="242" t="s">
        <v>954</v>
      </c>
      <c r="G205" s="313"/>
      <c r="H205" s="313"/>
      <c r="I205" s="34">
        <v>1799</v>
      </c>
      <c r="J205" s="310"/>
      <c r="K205" s="310"/>
      <c r="L205" s="325"/>
      <c r="M205" s="326"/>
      <c r="N205" s="326"/>
      <c r="O205" s="326"/>
      <c r="P205" s="326"/>
      <c r="Q205" s="326"/>
      <c r="R205" s="326"/>
      <c r="S205" s="326"/>
      <c r="T205" s="326"/>
      <c r="U205" s="326"/>
      <c r="V205" s="326"/>
      <c r="W205" s="326"/>
      <c r="X205" s="327"/>
    </row>
    <row r="206" spans="2:24" ht="15" customHeight="1" x14ac:dyDescent="0.3">
      <c r="B206" s="307"/>
      <c r="C206" s="310"/>
      <c r="D206" s="310"/>
      <c r="E206" s="313"/>
      <c r="F206" s="272" t="s">
        <v>843</v>
      </c>
      <c r="G206" s="313"/>
      <c r="H206" s="313"/>
      <c r="I206" s="34">
        <v>1080</v>
      </c>
      <c r="J206" s="310"/>
      <c r="K206" s="310"/>
      <c r="L206" s="325"/>
      <c r="M206" s="326"/>
      <c r="N206" s="326"/>
      <c r="O206" s="326"/>
      <c r="P206" s="326"/>
      <c r="Q206" s="326"/>
      <c r="R206" s="326"/>
      <c r="S206" s="326"/>
      <c r="T206" s="326"/>
      <c r="U206" s="326"/>
      <c r="V206" s="326"/>
      <c r="W206" s="326"/>
      <c r="X206" s="327"/>
    </row>
    <row r="207" spans="2:24" ht="15" customHeight="1" x14ac:dyDescent="0.3">
      <c r="B207" s="307"/>
      <c r="C207" s="310"/>
      <c r="D207" s="310"/>
      <c r="E207" s="313"/>
      <c r="F207" s="272" t="s">
        <v>955</v>
      </c>
      <c r="G207" s="313"/>
      <c r="H207" s="313"/>
      <c r="I207" s="34">
        <v>710</v>
      </c>
      <c r="J207" s="310"/>
      <c r="K207" s="310"/>
      <c r="L207" s="325"/>
      <c r="M207" s="326"/>
      <c r="N207" s="326"/>
      <c r="O207" s="326"/>
      <c r="P207" s="326"/>
      <c r="Q207" s="326"/>
      <c r="R207" s="326"/>
      <c r="S207" s="326"/>
      <c r="T207" s="326"/>
      <c r="U207" s="326"/>
      <c r="V207" s="326"/>
      <c r="W207" s="326"/>
      <c r="X207" s="327"/>
    </row>
    <row r="208" spans="2:24" ht="15" customHeight="1" x14ac:dyDescent="0.3">
      <c r="B208" s="307"/>
      <c r="C208" s="310"/>
      <c r="D208" s="310"/>
      <c r="E208" s="313"/>
      <c r="F208" s="272" t="s">
        <v>956</v>
      </c>
      <c r="G208" s="313"/>
      <c r="H208" s="313"/>
      <c r="I208" s="34">
        <v>450</v>
      </c>
      <c r="J208" s="310"/>
      <c r="K208" s="310"/>
      <c r="L208" s="325"/>
      <c r="M208" s="326"/>
      <c r="N208" s="326"/>
      <c r="O208" s="326"/>
      <c r="P208" s="326"/>
      <c r="Q208" s="326"/>
      <c r="R208" s="326"/>
      <c r="S208" s="326"/>
      <c r="T208" s="326"/>
      <c r="U208" s="326"/>
      <c r="V208" s="326"/>
      <c r="W208" s="326"/>
      <c r="X208" s="327"/>
    </row>
    <row r="209" spans="2:24" ht="15" customHeight="1" x14ac:dyDescent="0.3">
      <c r="B209" s="307"/>
      <c r="C209" s="310"/>
      <c r="D209" s="310"/>
      <c r="E209" s="313"/>
      <c r="F209" s="242" t="s">
        <v>845</v>
      </c>
      <c r="G209" s="313"/>
      <c r="H209" s="313"/>
      <c r="I209" s="34">
        <v>896</v>
      </c>
      <c r="J209" s="310"/>
      <c r="K209" s="310"/>
      <c r="L209" s="325"/>
      <c r="M209" s="326"/>
      <c r="N209" s="326"/>
      <c r="O209" s="326"/>
      <c r="P209" s="326"/>
      <c r="Q209" s="326"/>
      <c r="R209" s="326"/>
      <c r="S209" s="326"/>
      <c r="T209" s="326"/>
      <c r="U209" s="326"/>
      <c r="V209" s="326"/>
      <c r="W209" s="326"/>
      <c r="X209" s="327"/>
    </row>
    <row r="210" spans="2:24" ht="15" customHeight="1" x14ac:dyDescent="0.3">
      <c r="B210" s="307"/>
      <c r="C210" s="310"/>
      <c r="D210" s="310"/>
      <c r="E210" s="313"/>
      <c r="F210" s="272" t="s">
        <v>957</v>
      </c>
      <c r="G210" s="313"/>
      <c r="H210" s="313"/>
      <c r="I210" s="34">
        <v>709</v>
      </c>
      <c r="J210" s="310"/>
      <c r="K210" s="310"/>
      <c r="L210" s="325"/>
      <c r="M210" s="326"/>
      <c r="N210" s="326"/>
      <c r="O210" s="326"/>
      <c r="P210" s="326"/>
      <c r="Q210" s="326"/>
      <c r="R210" s="326"/>
      <c r="S210" s="326"/>
      <c r="T210" s="326"/>
      <c r="U210" s="326"/>
      <c r="V210" s="326"/>
      <c r="W210" s="326"/>
      <c r="X210" s="327"/>
    </row>
    <row r="211" spans="2:24" ht="15" customHeight="1" x14ac:dyDescent="0.3">
      <c r="B211" s="307"/>
      <c r="C211" s="310"/>
      <c r="D211" s="310"/>
      <c r="E211" s="313"/>
      <c r="F211" s="272" t="s">
        <v>958</v>
      </c>
      <c r="G211" s="313"/>
      <c r="H211" s="313"/>
      <c r="I211" s="34">
        <v>785</v>
      </c>
      <c r="J211" s="310"/>
      <c r="K211" s="310"/>
      <c r="L211" s="325"/>
      <c r="M211" s="326"/>
      <c r="N211" s="326"/>
      <c r="O211" s="326"/>
      <c r="P211" s="326"/>
      <c r="Q211" s="326"/>
      <c r="R211" s="326"/>
      <c r="S211" s="326"/>
      <c r="T211" s="326"/>
      <c r="U211" s="326"/>
      <c r="V211" s="326"/>
      <c r="W211" s="326"/>
      <c r="X211" s="327"/>
    </row>
    <row r="212" spans="2:24" ht="15" customHeight="1" x14ac:dyDescent="0.3">
      <c r="B212" s="307"/>
      <c r="C212" s="310"/>
      <c r="D212" s="310"/>
      <c r="E212" s="313"/>
      <c r="F212" s="272" t="s">
        <v>665</v>
      </c>
      <c r="G212" s="313"/>
      <c r="H212" s="313"/>
      <c r="I212" s="34">
        <v>886</v>
      </c>
      <c r="J212" s="310"/>
      <c r="K212" s="310"/>
      <c r="L212" s="325"/>
      <c r="M212" s="326"/>
      <c r="N212" s="326"/>
      <c r="O212" s="326"/>
      <c r="P212" s="326"/>
      <c r="Q212" s="326"/>
      <c r="R212" s="326"/>
      <c r="S212" s="326"/>
      <c r="T212" s="326"/>
      <c r="U212" s="326"/>
      <c r="V212" s="326"/>
      <c r="W212" s="326"/>
      <c r="X212" s="327"/>
    </row>
    <row r="213" spans="2:24" ht="15" customHeight="1" x14ac:dyDescent="0.3">
      <c r="B213" s="307"/>
      <c r="C213" s="310"/>
      <c r="D213" s="310"/>
      <c r="E213" s="313"/>
      <c r="F213" s="272" t="s">
        <v>840</v>
      </c>
      <c r="G213" s="313"/>
      <c r="H213" s="313"/>
      <c r="I213" s="34" t="s">
        <v>964</v>
      </c>
      <c r="J213" s="310"/>
      <c r="K213" s="310"/>
      <c r="L213" s="325"/>
      <c r="M213" s="326"/>
      <c r="N213" s="326"/>
      <c r="O213" s="326"/>
      <c r="P213" s="326"/>
      <c r="Q213" s="326"/>
      <c r="R213" s="326"/>
      <c r="S213" s="326"/>
      <c r="T213" s="326"/>
      <c r="U213" s="326"/>
      <c r="V213" s="326"/>
      <c r="W213" s="326"/>
      <c r="X213" s="327"/>
    </row>
    <row r="214" spans="2:24" ht="15" customHeight="1" x14ac:dyDescent="0.3">
      <c r="B214" s="307"/>
      <c r="C214" s="310"/>
      <c r="D214" s="310"/>
      <c r="E214" s="313"/>
      <c r="F214" s="272" t="s">
        <v>959</v>
      </c>
      <c r="G214" s="313"/>
      <c r="H214" s="313"/>
      <c r="I214" s="34" t="s">
        <v>964</v>
      </c>
      <c r="J214" s="310"/>
      <c r="K214" s="310"/>
      <c r="L214" s="325"/>
      <c r="M214" s="326"/>
      <c r="N214" s="326"/>
      <c r="O214" s="326"/>
      <c r="P214" s="326"/>
      <c r="Q214" s="326"/>
      <c r="R214" s="326"/>
      <c r="S214" s="326"/>
      <c r="T214" s="326"/>
      <c r="U214" s="326"/>
      <c r="V214" s="326"/>
      <c r="W214" s="326"/>
      <c r="X214" s="327"/>
    </row>
    <row r="215" spans="2:24" ht="15" customHeight="1" x14ac:dyDescent="0.3">
      <c r="B215" s="307"/>
      <c r="C215" s="310"/>
      <c r="D215" s="310"/>
      <c r="E215" s="313"/>
      <c r="F215" s="272" t="s">
        <v>960</v>
      </c>
      <c r="G215" s="313"/>
      <c r="H215" s="313"/>
      <c r="I215" s="34" t="s">
        <v>964</v>
      </c>
      <c r="J215" s="310"/>
      <c r="K215" s="310"/>
      <c r="L215" s="325"/>
      <c r="M215" s="326"/>
      <c r="N215" s="326"/>
      <c r="O215" s="326"/>
      <c r="P215" s="326"/>
      <c r="Q215" s="326"/>
      <c r="R215" s="326"/>
      <c r="S215" s="326"/>
      <c r="T215" s="326"/>
      <c r="U215" s="326"/>
      <c r="V215" s="326"/>
      <c r="W215" s="326"/>
      <c r="X215" s="327"/>
    </row>
    <row r="216" spans="2:24" ht="15" customHeight="1" x14ac:dyDescent="0.3">
      <c r="B216" s="307"/>
      <c r="C216" s="310"/>
      <c r="D216" s="310"/>
      <c r="E216" s="313"/>
      <c r="F216" s="272" t="s">
        <v>664</v>
      </c>
      <c r="G216" s="313"/>
      <c r="H216" s="313"/>
      <c r="I216" s="34" t="s">
        <v>964</v>
      </c>
      <c r="J216" s="310"/>
      <c r="K216" s="310"/>
      <c r="L216" s="325"/>
      <c r="M216" s="326"/>
      <c r="N216" s="326"/>
      <c r="O216" s="326"/>
      <c r="P216" s="326"/>
      <c r="Q216" s="326"/>
      <c r="R216" s="326"/>
      <c r="S216" s="326"/>
      <c r="T216" s="326"/>
      <c r="U216" s="326"/>
      <c r="V216" s="326"/>
      <c r="W216" s="326"/>
      <c r="X216" s="327"/>
    </row>
    <row r="217" spans="2:24" ht="15" customHeight="1" x14ac:dyDescent="0.3">
      <c r="B217" s="307"/>
      <c r="C217" s="310"/>
      <c r="D217" s="310"/>
      <c r="E217" s="313"/>
      <c r="F217" s="272" t="s">
        <v>848</v>
      </c>
      <c r="G217" s="313"/>
      <c r="H217" s="313"/>
      <c r="I217" s="34" t="s">
        <v>964</v>
      </c>
      <c r="J217" s="310"/>
      <c r="K217" s="310"/>
      <c r="L217" s="325"/>
      <c r="M217" s="326"/>
      <c r="N217" s="326"/>
      <c r="O217" s="326"/>
      <c r="P217" s="326"/>
      <c r="Q217" s="326"/>
      <c r="R217" s="326"/>
      <c r="S217" s="326"/>
      <c r="T217" s="326"/>
      <c r="U217" s="326"/>
      <c r="V217" s="326"/>
      <c r="W217" s="326"/>
      <c r="X217" s="327"/>
    </row>
    <row r="218" spans="2:24" ht="31.5" customHeight="1" x14ac:dyDescent="0.3">
      <c r="B218" s="307"/>
      <c r="C218" s="310"/>
      <c r="D218" s="310"/>
      <c r="E218" s="313"/>
      <c r="F218" s="242" t="s">
        <v>961</v>
      </c>
      <c r="G218" s="313"/>
      <c r="H218" s="314"/>
      <c r="I218" s="34">
        <v>690</v>
      </c>
      <c r="J218" s="310"/>
      <c r="K218" s="310"/>
      <c r="L218" s="325"/>
      <c r="M218" s="326"/>
      <c r="N218" s="326"/>
      <c r="O218" s="326"/>
      <c r="P218" s="326"/>
      <c r="Q218" s="326"/>
      <c r="R218" s="326"/>
      <c r="S218" s="326"/>
      <c r="T218" s="326"/>
      <c r="U218" s="326"/>
      <c r="V218" s="326"/>
      <c r="W218" s="326"/>
      <c r="X218" s="327"/>
    </row>
    <row r="219" spans="2:24" ht="15" customHeight="1" x14ac:dyDescent="0.3">
      <c r="B219" s="307"/>
      <c r="C219" s="310"/>
      <c r="D219" s="310"/>
      <c r="E219" s="313"/>
      <c r="F219" s="242" t="s">
        <v>749</v>
      </c>
      <c r="G219" s="313"/>
      <c r="H219" s="312" t="s">
        <v>962</v>
      </c>
      <c r="I219" s="34">
        <v>683</v>
      </c>
      <c r="J219" s="310"/>
      <c r="K219" s="310"/>
      <c r="L219" s="325"/>
      <c r="M219" s="326"/>
      <c r="N219" s="326"/>
      <c r="O219" s="326"/>
      <c r="P219" s="326"/>
      <c r="Q219" s="326"/>
      <c r="R219" s="326"/>
      <c r="S219" s="326"/>
      <c r="T219" s="326"/>
      <c r="U219" s="326"/>
      <c r="V219" s="326"/>
      <c r="W219" s="326"/>
      <c r="X219" s="327"/>
    </row>
    <row r="220" spans="2:24" ht="15" customHeight="1" x14ac:dyDescent="0.3">
      <c r="B220" s="307"/>
      <c r="C220" s="310"/>
      <c r="D220" s="310"/>
      <c r="E220" s="313"/>
      <c r="F220" s="242" t="s">
        <v>668</v>
      </c>
      <c r="G220" s="313"/>
      <c r="H220" s="313"/>
      <c r="I220" s="34">
        <v>972</v>
      </c>
      <c r="J220" s="310"/>
      <c r="K220" s="310"/>
      <c r="L220" s="325"/>
      <c r="M220" s="326"/>
      <c r="N220" s="326"/>
      <c r="O220" s="326"/>
      <c r="P220" s="326"/>
      <c r="Q220" s="326"/>
      <c r="R220" s="326"/>
      <c r="S220" s="326"/>
      <c r="T220" s="326"/>
      <c r="U220" s="326"/>
      <c r="V220" s="326"/>
      <c r="W220" s="326"/>
      <c r="X220" s="327"/>
    </row>
    <row r="221" spans="2:24" ht="15" customHeight="1" x14ac:dyDescent="0.3">
      <c r="B221" s="307"/>
      <c r="C221" s="310"/>
      <c r="D221" s="310"/>
      <c r="E221" s="313"/>
      <c r="F221" s="242" t="s">
        <v>954</v>
      </c>
      <c r="G221" s="313"/>
      <c r="H221" s="313"/>
      <c r="I221" s="34">
        <v>1520</v>
      </c>
      <c r="J221" s="310"/>
      <c r="K221" s="310"/>
      <c r="L221" s="325"/>
      <c r="M221" s="326"/>
      <c r="N221" s="326"/>
      <c r="O221" s="326"/>
      <c r="P221" s="326"/>
      <c r="Q221" s="326"/>
      <c r="R221" s="326"/>
      <c r="S221" s="326"/>
      <c r="T221" s="326"/>
      <c r="U221" s="326"/>
      <c r="V221" s="326"/>
      <c r="W221" s="326"/>
      <c r="X221" s="327"/>
    </row>
    <row r="222" spans="2:24" ht="15" customHeight="1" x14ac:dyDescent="0.3">
      <c r="B222" s="307"/>
      <c r="C222" s="310"/>
      <c r="D222" s="310"/>
      <c r="E222" s="313"/>
      <c r="F222" s="272" t="s">
        <v>843</v>
      </c>
      <c r="G222" s="313"/>
      <c r="H222" s="313"/>
      <c r="I222" s="34">
        <v>1491</v>
      </c>
      <c r="J222" s="310"/>
      <c r="K222" s="310"/>
      <c r="L222" s="325"/>
      <c r="M222" s="326"/>
      <c r="N222" s="326"/>
      <c r="O222" s="326"/>
      <c r="P222" s="326"/>
      <c r="Q222" s="326"/>
      <c r="R222" s="326"/>
      <c r="S222" s="326"/>
      <c r="T222" s="326"/>
      <c r="U222" s="326"/>
      <c r="V222" s="326"/>
      <c r="W222" s="326"/>
      <c r="X222" s="327"/>
    </row>
    <row r="223" spans="2:24" ht="15" customHeight="1" x14ac:dyDescent="0.3">
      <c r="B223" s="307"/>
      <c r="C223" s="310"/>
      <c r="D223" s="310"/>
      <c r="E223" s="313"/>
      <c r="F223" s="272" t="s">
        <v>955</v>
      </c>
      <c r="G223" s="313"/>
      <c r="H223" s="313"/>
      <c r="I223" s="34">
        <v>917</v>
      </c>
      <c r="J223" s="310"/>
      <c r="K223" s="310"/>
      <c r="L223" s="325"/>
      <c r="M223" s="326"/>
      <c r="N223" s="326"/>
      <c r="O223" s="326"/>
      <c r="P223" s="326"/>
      <c r="Q223" s="326"/>
      <c r="R223" s="326"/>
      <c r="S223" s="326"/>
      <c r="T223" s="326"/>
      <c r="U223" s="326"/>
      <c r="V223" s="326"/>
      <c r="W223" s="326"/>
      <c r="X223" s="327"/>
    </row>
    <row r="224" spans="2:24" ht="15" customHeight="1" x14ac:dyDescent="0.3">
      <c r="B224" s="307"/>
      <c r="C224" s="310"/>
      <c r="D224" s="310"/>
      <c r="E224" s="313"/>
      <c r="F224" s="272" t="s">
        <v>956</v>
      </c>
      <c r="G224" s="313"/>
      <c r="H224" s="313"/>
      <c r="I224" s="34">
        <v>590</v>
      </c>
      <c r="J224" s="310"/>
      <c r="K224" s="310"/>
      <c r="L224" s="325"/>
      <c r="M224" s="326"/>
      <c r="N224" s="326"/>
      <c r="O224" s="326"/>
      <c r="P224" s="326"/>
      <c r="Q224" s="326"/>
      <c r="R224" s="326"/>
      <c r="S224" s="326"/>
      <c r="T224" s="326"/>
      <c r="U224" s="326"/>
      <c r="V224" s="326"/>
      <c r="W224" s="326"/>
      <c r="X224" s="327"/>
    </row>
    <row r="225" spans="2:24" ht="15" customHeight="1" x14ac:dyDescent="0.3">
      <c r="B225" s="307"/>
      <c r="C225" s="310"/>
      <c r="D225" s="310"/>
      <c r="E225" s="313"/>
      <c r="F225" s="242" t="s">
        <v>845</v>
      </c>
      <c r="G225" s="313"/>
      <c r="H225" s="313"/>
      <c r="I225" s="34">
        <v>1192</v>
      </c>
      <c r="J225" s="310"/>
      <c r="K225" s="310"/>
      <c r="L225" s="325"/>
      <c r="M225" s="326"/>
      <c r="N225" s="326"/>
      <c r="O225" s="326"/>
      <c r="P225" s="326"/>
      <c r="Q225" s="326"/>
      <c r="R225" s="326"/>
      <c r="S225" s="326"/>
      <c r="T225" s="326"/>
      <c r="U225" s="326"/>
      <c r="V225" s="326"/>
      <c r="W225" s="326"/>
      <c r="X225" s="327"/>
    </row>
    <row r="226" spans="2:24" ht="15" customHeight="1" x14ac:dyDescent="0.3">
      <c r="B226" s="307"/>
      <c r="C226" s="310"/>
      <c r="D226" s="310"/>
      <c r="E226" s="313"/>
      <c r="F226" s="272" t="s">
        <v>957</v>
      </c>
      <c r="G226" s="313"/>
      <c r="H226" s="313"/>
      <c r="I226" s="34">
        <v>906</v>
      </c>
      <c r="J226" s="310"/>
      <c r="K226" s="310"/>
      <c r="L226" s="325"/>
      <c r="M226" s="326"/>
      <c r="N226" s="326"/>
      <c r="O226" s="326"/>
      <c r="P226" s="326"/>
      <c r="Q226" s="326"/>
      <c r="R226" s="326"/>
      <c r="S226" s="326"/>
      <c r="T226" s="326"/>
      <c r="U226" s="326"/>
      <c r="V226" s="326"/>
      <c r="W226" s="326"/>
      <c r="X226" s="327"/>
    </row>
    <row r="227" spans="2:24" ht="15" customHeight="1" x14ac:dyDescent="0.3">
      <c r="B227" s="307"/>
      <c r="C227" s="310"/>
      <c r="D227" s="310"/>
      <c r="E227" s="313"/>
      <c r="F227" s="272" t="s">
        <v>958</v>
      </c>
      <c r="G227" s="313"/>
      <c r="H227" s="313"/>
      <c r="I227" s="34">
        <v>1036</v>
      </c>
      <c r="J227" s="310"/>
      <c r="K227" s="310"/>
      <c r="L227" s="325"/>
      <c r="M227" s="326"/>
      <c r="N227" s="326"/>
      <c r="O227" s="326"/>
      <c r="P227" s="326"/>
      <c r="Q227" s="326"/>
      <c r="R227" s="326"/>
      <c r="S227" s="326"/>
      <c r="T227" s="326"/>
      <c r="U227" s="326"/>
      <c r="V227" s="326"/>
      <c r="W227" s="326"/>
      <c r="X227" s="327"/>
    </row>
    <row r="228" spans="2:24" ht="15" customHeight="1" x14ac:dyDescent="0.3">
      <c r="B228" s="307"/>
      <c r="C228" s="310"/>
      <c r="D228" s="310"/>
      <c r="E228" s="313"/>
      <c r="F228" s="272" t="s">
        <v>665</v>
      </c>
      <c r="G228" s="313"/>
      <c r="H228" s="313"/>
      <c r="I228" s="34">
        <v>1238</v>
      </c>
      <c r="J228" s="310"/>
      <c r="K228" s="310"/>
      <c r="L228" s="325"/>
      <c r="M228" s="326"/>
      <c r="N228" s="326"/>
      <c r="O228" s="326"/>
      <c r="P228" s="326"/>
      <c r="Q228" s="326"/>
      <c r="R228" s="326"/>
      <c r="S228" s="326"/>
      <c r="T228" s="326"/>
      <c r="U228" s="326"/>
      <c r="V228" s="326"/>
      <c r="W228" s="326"/>
      <c r="X228" s="327"/>
    </row>
    <row r="229" spans="2:24" ht="15" customHeight="1" x14ac:dyDescent="0.3">
      <c r="B229" s="307"/>
      <c r="C229" s="310"/>
      <c r="D229" s="310"/>
      <c r="E229" s="313"/>
      <c r="F229" s="272" t="s">
        <v>840</v>
      </c>
      <c r="G229" s="313"/>
      <c r="H229" s="313"/>
      <c r="I229" s="34" t="s">
        <v>964</v>
      </c>
      <c r="J229" s="310"/>
      <c r="K229" s="310"/>
      <c r="L229" s="325"/>
      <c r="M229" s="326"/>
      <c r="N229" s="326"/>
      <c r="O229" s="326"/>
      <c r="P229" s="326"/>
      <c r="Q229" s="326"/>
      <c r="R229" s="326"/>
      <c r="S229" s="326"/>
      <c r="T229" s="326"/>
      <c r="U229" s="326"/>
      <c r="V229" s="326"/>
      <c r="W229" s="326"/>
      <c r="X229" s="327"/>
    </row>
    <row r="230" spans="2:24" ht="15" customHeight="1" x14ac:dyDescent="0.3">
      <c r="B230" s="307"/>
      <c r="C230" s="310"/>
      <c r="D230" s="310"/>
      <c r="E230" s="313"/>
      <c r="F230" s="272" t="s">
        <v>959</v>
      </c>
      <c r="G230" s="313"/>
      <c r="H230" s="313"/>
      <c r="I230" s="34" t="s">
        <v>964</v>
      </c>
      <c r="J230" s="310"/>
      <c r="K230" s="310"/>
      <c r="L230" s="325"/>
      <c r="M230" s="326"/>
      <c r="N230" s="326"/>
      <c r="O230" s="326"/>
      <c r="P230" s="326"/>
      <c r="Q230" s="326"/>
      <c r="R230" s="326"/>
      <c r="S230" s="326"/>
      <c r="T230" s="326"/>
      <c r="U230" s="326"/>
      <c r="V230" s="326"/>
      <c r="W230" s="326"/>
      <c r="X230" s="327"/>
    </row>
    <row r="231" spans="2:24" ht="15" customHeight="1" x14ac:dyDescent="0.3">
      <c r="B231" s="307"/>
      <c r="C231" s="310"/>
      <c r="D231" s="310"/>
      <c r="E231" s="313"/>
      <c r="F231" s="272" t="s">
        <v>960</v>
      </c>
      <c r="G231" s="313"/>
      <c r="H231" s="313"/>
      <c r="I231" s="34" t="s">
        <v>964</v>
      </c>
      <c r="J231" s="310"/>
      <c r="K231" s="310"/>
      <c r="L231" s="325"/>
      <c r="M231" s="326"/>
      <c r="N231" s="326"/>
      <c r="O231" s="326"/>
      <c r="P231" s="326"/>
      <c r="Q231" s="326"/>
      <c r="R231" s="326"/>
      <c r="S231" s="326"/>
      <c r="T231" s="326"/>
      <c r="U231" s="326"/>
      <c r="V231" s="326"/>
      <c r="W231" s="326"/>
      <c r="X231" s="327"/>
    </row>
    <row r="232" spans="2:24" ht="15" customHeight="1" x14ac:dyDescent="0.3">
      <c r="B232" s="307"/>
      <c r="C232" s="310"/>
      <c r="D232" s="310"/>
      <c r="E232" s="313"/>
      <c r="F232" s="272" t="s">
        <v>664</v>
      </c>
      <c r="G232" s="313"/>
      <c r="H232" s="313"/>
      <c r="I232" s="34" t="s">
        <v>964</v>
      </c>
      <c r="J232" s="310"/>
      <c r="K232" s="310"/>
      <c r="L232" s="325"/>
      <c r="M232" s="326"/>
      <c r="N232" s="326"/>
      <c r="O232" s="326"/>
      <c r="P232" s="326"/>
      <c r="Q232" s="326"/>
      <c r="R232" s="326"/>
      <c r="S232" s="326"/>
      <c r="T232" s="326"/>
      <c r="U232" s="326"/>
      <c r="V232" s="326"/>
      <c r="W232" s="326"/>
      <c r="X232" s="327"/>
    </row>
    <row r="233" spans="2:24" ht="15" customHeight="1" x14ac:dyDescent="0.3">
      <c r="B233" s="307"/>
      <c r="C233" s="310"/>
      <c r="D233" s="310"/>
      <c r="E233" s="313"/>
      <c r="F233" s="272" t="s">
        <v>848</v>
      </c>
      <c r="G233" s="313"/>
      <c r="H233" s="313"/>
      <c r="I233" s="34" t="s">
        <v>964</v>
      </c>
      <c r="J233" s="310"/>
      <c r="K233" s="310"/>
      <c r="L233" s="325"/>
      <c r="M233" s="326"/>
      <c r="N233" s="326"/>
      <c r="O233" s="326"/>
      <c r="P233" s="326"/>
      <c r="Q233" s="326"/>
      <c r="R233" s="326"/>
      <c r="S233" s="326"/>
      <c r="T233" s="326"/>
      <c r="U233" s="326"/>
      <c r="V233" s="326"/>
      <c r="W233" s="326"/>
      <c r="X233" s="327"/>
    </row>
    <row r="234" spans="2:24" ht="38.25" customHeight="1" x14ac:dyDescent="0.3">
      <c r="B234" s="307"/>
      <c r="C234" s="310"/>
      <c r="D234" s="310"/>
      <c r="E234" s="313"/>
      <c r="F234" s="242" t="s">
        <v>961</v>
      </c>
      <c r="G234" s="313"/>
      <c r="H234" s="314"/>
      <c r="I234" s="34">
        <v>930</v>
      </c>
      <c r="J234" s="310"/>
      <c r="K234" s="310"/>
      <c r="L234" s="325"/>
      <c r="M234" s="326"/>
      <c r="N234" s="326"/>
      <c r="O234" s="326"/>
      <c r="P234" s="326"/>
      <c r="Q234" s="326"/>
      <c r="R234" s="326"/>
      <c r="S234" s="326"/>
      <c r="T234" s="326"/>
      <c r="U234" s="326"/>
      <c r="V234" s="326"/>
      <c r="W234" s="326"/>
      <c r="X234" s="327"/>
    </row>
    <row r="235" spans="2:24" ht="15" customHeight="1" x14ac:dyDescent="0.3">
      <c r="B235" s="307"/>
      <c r="C235" s="310"/>
      <c r="D235" s="310"/>
      <c r="E235" s="313"/>
      <c r="F235" s="242" t="s">
        <v>749</v>
      </c>
      <c r="G235" s="313"/>
      <c r="H235" s="312" t="s">
        <v>963</v>
      </c>
      <c r="I235" s="34">
        <v>591</v>
      </c>
      <c r="J235" s="310"/>
      <c r="K235" s="310"/>
      <c r="L235" s="325"/>
      <c r="M235" s="326"/>
      <c r="N235" s="326"/>
      <c r="O235" s="326"/>
      <c r="P235" s="326"/>
      <c r="Q235" s="326"/>
      <c r="R235" s="326"/>
      <c r="S235" s="326"/>
      <c r="T235" s="326"/>
      <c r="U235" s="326"/>
      <c r="V235" s="326"/>
      <c r="W235" s="326"/>
      <c r="X235" s="327"/>
    </row>
    <row r="236" spans="2:24" ht="15" customHeight="1" x14ac:dyDescent="0.3">
      <c r="B236" s="307"/>
      <c r="C236" s="310"/>
      <c r="D236" s="310"/>
      <c r="E236" s="313"/>
      <c r="F236" s="242" t="s">
        <v>668</v>
      </c>
      <c r="G236" s="313"/>
      <c r="H236" s="313"/>
      <c r="I236" s="34">
        <v>864</v>
      </c>
      <c r="J236" s="310"/>
      <c r="K236" s="310"/>
      <c r="L236" s="325"/>
      <c r="M236" s="326"/>
      <c r="N236" s="326"/>
      <c r="O236" s="326"/>
      <c r="P236" s="326"/>
      <c r="Q236" s="326"/>
      <c r="R236" s="326"/>
      <c r="S236" s="326"/>
      <c r="T236" s="326"/>
      <c r="U236" s="326"/>
      <c r="V236" s="326"/>
      <c r="W236" s="326"/>
      <c r="X236" s="327"/>
    </row>
    <row r="237" spans="2:24" ht="15" customHeight="1" x14ac:dyDescent="0.3">
      <c r="B237" s="307"/>
      <c r="C237" s="310"/>
      <c r="D237" s="310"/>
      <c r="E237" s="313"/>
      <c r="F237" s="242" t="s">
        <v>954</v>
      </c>
      <c r="G237" s="313"/>
      <c r="H237" s="313"/>
      <c r="I237" s="34">
        <v>2196</v>
      </c>
      <c r="J237" s="310"/>
      <c r="K237" s="310"/>
      <c r="L237" s="325"/>
      <c r="M237" s="326"/>
      <c r="N237" s="326"/>
      <c r="O237" s="326"/>
      <c r="P237" s="326"/>
      <c r="Q237" s="326"/>
      <c r="R237" s="326"/>
      <c r="S237" s="326"/>
      <c r="T237" s="326"/>
      <c r="U237" s="326"/>
      <c r="V237" s="326"/>
      <c r="W237" s="326"/>
      <c r="X237" s="327"/>
    </row>
    <row r="238" spans="2:24" ht="15" customHeight="1" x14ac:dyDescent="0.3">
      <c r="B238" s="307"/>
      <c r="C238" s="310"/>
      <c r="D238" s="310"/>
      <c r="E238" s="313"/>
      <c r="F238" s="272" t="s">
        <v>843</v>
      </c>
      <c r="G238" s="313"/>
      <c r="H238" s="313"/>
      <c r="I238" s="34">
        <v>1471</v>
      </c>
      <c r="J238" s="310"/>
      <c r="K238" s="310"/>
      <c r="L238" s="325"/>
      <c r="M238" s="326"/>
      <c r="N238" s="326"/>
      <c r="O238" s="326"/>
      <c r="P238" s="326"/>
      <c r="Q238" s="326"/>
      <c r="R238" s="326"/>
      <c r="S238" s="326"/>
      <c r="T238" s="326"/>
      <c r="U238" s="326"/>
      <c r="V238" s="326"/>
      <c r="W238" s="326"/>
      <c r="X238" s="327"/>
    </row>
    <row r="239" spans="2:24" ht="15" customHeight="1" x14ac:dyDescent="0.3">
      <c r="B239" s="307"/>
      <c r="C239" s="310"/>
      <c r="D239" s="310"/>
      <c r="E239" s="313"/>
      <c r="F239" s="272" t="s">
        <v>955</v>
      </c>
      <c r="G239" s="313"/>
      <c r="H239" s="313"/>
      <c r="I239" s="34">
        <v>862</v>
      </c>
      <c r="J239" s="310"/>
      <c r="K239" s="310"/>
      <c r="L239" s="325"/>
      <c r="M239" s="326"/>
      <c r="N239" s="326"/>
      <c r="O239" s="326"/>
      <c r="P239" s="326"/>
      <c r="Q239" s="326"/>
      <c r="R239" s="326"/>
      <c r="S239" s="326"/>
      <c r="T239" s="326"/>
      <c r="U239" s="326"/>
      <c r="V239" s="326"/>
      <c r="W239" s="326"/>
      <c r="X239" s="327"/>
    </row>
    <row r="240" spans="2:24" ht="15" customHeight="1" x14ac:dyDescent="0.3">
      <c r="B240" s="307"/>
      <c r="C240" s="310"/>
      <c r="D240" s="310"/>
      <c r="E240" s="313"/>
      <c r="F240" s="272" t="s">
        <v>956</v>
      </c>
      <c r="G240" s="313"/>
      <c r="H240" s="313"/>
      <c r="I240" s="34">
        <v>492</v>
      </c>
      <c r="J240" s="310"/>
      <c r="K240" s="310"/>
      <c r="L240" s="325"/>
      <c r="M240" s="326"/>
      <c r="N240" s="326"/>
      <c r="O240" s="326"/>
      <c r="P240" s="326"/>
      <c r="Q240" s="326"/>
      <c r="R240" s="326"/>
      <c r="S240" s="326"/>
      <c r="T240" s="326"/>
      <c r="U240" s="326"/>
      <c r="V240" s="326"/>
      <c r="W240" s="326"/>
      <c r="X240" s="327"/>
    </row>
    <row r="241" spans="2:24" ht="15" customHeight="1" x14ac:dyDescent="0.3">
      <c r="B241" s="307"/>
      <c r="C241" s="310"/>
      <c r="D241" s="310"/>
      <c r="E241" s="313"/>
      <c r="F241" s="242" t="s">
        <v>845</v>
      </c>
      <c r="G241" s="313"/>
      <c r="H241" s="313"/>
      <c r="I241" s="34">
        <v>1048</v>
      </c>
      <c r="J241" s="310"/>
      <c r="K241" s="310"/>
      <c r="L241" s="325"/>
      <c r="M241" s="326"/>
      <c r="N241" s="326"/>
      <c r="O241" s="326"/>
      <c r="P241" s="326"/>
      <c r="Q241" s="326"/>
      <c r="R241" s="326"/>
      <c r="S241" s="326"/>
      <c r="T241" s="326"/>
      <c r="U241" s="326"/>
      <c r="V241" s="326"/>
      <c r="W241" s="326"/>
      <c r="X241" s="327"/>
    </row>
    <row r="242" spans="2:24" ht="15" customHeight="1" x14ac:dyDescent="0.3">
      <c r="B242" s="307"/>
      <c r="C242" s="310"/>
      <c r="D242" s="310"/>
      <c r="E242" s="313"/>
      <c r="F242" s="272" t="s">
        <v>957</v>
      </c>
      <c r="G242" s="313"/>
      <c r="H242" s="313"/>
      <c r="I242" s="34">
        <v>839</v>
      </c>
      <c r="J242" s="310"/>
      <c r="K242" s="310"/>
      <c r="L242" s="325"/>
      <c r="M242" s="326"/>
      <c r="N242" s="326"/>
      <c r="O242" s="326"/>
      <c r="P242" s="326"/>
      <c r="Q242" s="326"/>
      <c r="R242" s="326"/>
      <c r="S242" s="326"/>
      <c r="T242" s="326"/>
      <c r="U242" s="326"/>
      <c r="V242" s="326"/>
      <c r="W242" s="326"/>
      <c r="X242" s="327"/>
    </row>
    <row r="243" spans="2:24" ht="15" customHeight="1" x14ac:dyDescent="0.3">
      <c r="B243" s="307"/>
      <c r="C243" s="310"/>
      <c r="D243" s="310"/>
      <c r="E243" s="313"/>
      <c r="F243" s="272" t="s">
        <v>958</v>
      </c>
      <c r="G243" s="313"/>
      <c r="H243" s="313"/>
      <c r="I243" s="34">
        <v>986</v>
      </c>
      <c r="J243" s="310"/>
      <c r="K243" s="310"/>
      <c r="L243" s="325"/>
      <c r="M243" s="326"/>
      <c r="N243" s="326"/>
      <c r="O243" s="326"/>
      <c r="P243" s="326"/>
      <c r="Q243" s="326"/>
      <c r="R243" s="326"/>
      <c r="S243" s="326"/>
      <c r="T243" s="326"/>
      <c r="U243" s="326"/>
      <c r="V243" s="326"/>
      <c r="W243" s="326"/>
      <c r="X243" s="327"/>
    </row>
    <row r="244" spans="2:24" ht="15" customHeight="1" x14ac:dyDescent="0.3">
      <c r="B244" s="307"/>
      <c r="C244" s="310"/>
      <c r="D244" s="310"/>
      <c r="E244" s="313"/>
      <c r="F244" s="272" t="s">
        <v>665</v>
      </c>
      <c r="G244" s="313"/>
      <c r="H244" s="313"/>
      <c r="I244" s="34">
        <v>1116</v>
      </c>
      <c r="J244" s="310"/>
      <c r="K244" s="310"/>
      <c r="L244" s="325"/>
      <c r="M244" s="326"/>
      <c r="N244" s="326"/>
      <c r="O244" s="326"/>
      <c r="P244" s="326"/>
      <c r="Q244" s="326"/>
      <c r="R244" s="326"/>
      <c r="S244" s="326"/>
      <c r="T244" s="326"/>
      <c r="U244" s="326"/>
      <c r="V244" s="326"/>
      <c r="W244" s="326"/>
      <c r="X244" s="327"/>
    </row>
    <row r="245" spans="2:24" ht="15" customHeight="1" x14ac:dyDescent="0.3">
      <c r="B245" s="307"/>
      <c r="C245" s="310"/>
      <c r="D245" s="310"/>
      <c r="E245" s="313"/>
      <c r="F245" s="272" t="s">
        <v>840</v>
      </c>
      <c r="G245" s="313"/>
      <c r="H245" s="313"/>
      <c r="I245" s="34" t="s">
        <v>964</v>
      </c>
      <c r="J245" s="310"/>
      <c r="K245" s="310"/>
      <c r="L245" s="325"/>
      <c r="M245" s="326"/>
      <c r="N245" s="326"/>
      <c r="O245" s="326"/>
      <c r="P245" s="326"/>
      <c r="Q245" s="326"/>
      <c r="R245" s="326"/>
      <c r="S245" s="326"/>
      <c r="T245" s="326"/>
      <c r="U245" s="326"/>
      <c r="V245" s="326"/>
      <c r="W245" s="326"/>
      <c r="X245" s="327"/>
    </row>
    <row r="246" spans="2:24" ht="15" customHeight="1" x14ac:dyDescent="0.3">
      <c r="B246" s="307"/>
      <c r="C246" s="310"/>
      <c r="D246" s="310"/>
      <c r="E246" s="313"/>
      <c r="F246" s="272" t="s">
        <v>959</v>
      </c>
      <c r="G246" s="313"/>
      <c r="H246" s="313"/>
      <c r="I246" s="34" t="s">
        <v>964</v>
      </c>
      <c r="J246" s="310"/>
      <c r="K246" s="310"/>
      <c r="L246" s="325"/>
      <c r="M246" s="326"/>
      <c r="N246" s="326"/>
      <c r="O246" s="326"/>
      <c r="P246" s="326"/>
      <c r="Q246" s="326"/>
      <c r="R246" s="326"/>
      <c r="S246" s="326"/>
      <c r="T246" s="326"/>
      <c r="U246" s="326"/>
      <c r="V246" s="326"/>
      <c r="W246" s="326"/>
      <c r="X246" s="327"/>
    </row>
    <row r="247" spans="2:24" ht="15" customHeight="1" x14ac:dyDescent="0.3">
      <c r="B247" s="307"/>
      <c r="C247" s="310"/>
      <c r="D247" s="310"/>
      <c r="E247" s="313"/>
      <c r="F247" s="272" t="s">
        <v>960</v>
      </c>
      <c r="G247" s="313"/>
      <c r="H247" s="313"/>
      <c r="I247" s="34" t="s">
        <v>964</v>
      </c>
      <c r="J247" s="310"/>
      <c r="K247" s="310"/>
      <c r="L247" s="325"/>
      <c r="M247" s="326"/>
      <c r="N247" s="326"/>
      <c r="O247" s="326"/>
      <c r="P247" s="326"/>
      <c r="Q247" s="326"/>
      <c r="R247" s="326"/>
      <c r="S247" s="326"/>
      <c r="T247" s="326"/>
      <c r="U247" s="326"/>
      <c r="V247" s="326"/>
      <c r="W247" s="326"/>
      <c r="X247" s="327"/>
    </row>
    <row r="248" spans="2:24" ht="15" customHeight="1" x14ac:dyDescent="0.3">
      <c r="B248" s="307"/>
      <c r="C248" s="310"/>
      <c r="D248" s="310"/>
      <c r="E248" s="313"/>
      <c r="F248" s="272" t="s">
        <v>664</v>
      </c>
      <c r="G248" s="313"/>
      <c r="H248" s="313"/>
      <c r="I248" s="34" t="s">
        <v>964</v>
      </c>
      <c r="J248" s="310"/>
      <c r="K248" s="310"/>
      <c r="L248" s="325"/>
      <c r="M248" s="326"/>
      <c r="N248" s="326"/>
      <c r="O248" s="326"/>
      <c r="P248" s="326"/>
      <c r="Q248" s="326"/>
      <c r="R248" s="326"/>
      <c r="S248" s="326"/>
      <c r="T248" s="326"/>
      <c r="U248" s="326"/>
      <c r="V248" s="326"/>
      <c r="W248" s="326"/>
      <c r="X248" s="327"/>
    </row>
    <row r="249" spans="2:24" ht="15" customHeight="1" x14ac:dyDescent="0.3">
      <c r="B249" s="307"/>
      <c r="C249" s="310"/>
      <c r="D249" s="310"/>
      <c r="E249" s="313"/>
      <c r="F249" s="272" t="s">
        <v>848</v>
      </c>
      <c r="G249" s="313"/>
      <c r="H249" s="313"/>
      <c r="I249" s="34" t="s">
        <v>964</v>
      </c>
      <c r="J249" s="310"/>
      <c r="K249" s="310"/>
      <c r="L249" s="325"/>
      <c r="M249" s="326"/>
      <c r="N249" s="326"/>
      <c r="O249" s="326"/>
      <c r="P249" s="326"/>
      <c r="Q249" s="326"/>
      <c r="R249" s="326"/>
      <c r="S249" s="326"/>
      <c r="T249" s="326"/>
      <c r="U249" s="326"/>
      <c r="V249" s="326"/>
      <c r="W249" s="326"/>
      <c r="X249" s="327"/>
    </row>
    <row r="250" spans="2:24" ht="30.75" customHeight="1" x14ac:dyDescent="0.3">
      <c r="B250" s="308"/>
      <c r="C250" s="311"/>
      <c r="D250" s="311"/>
      <c r="E250" s="314"/>
      <c r="F250" s="242" t="s">
        <v>961</v>
      </c>
      <c r="G250" s="314"/>
      <c r="H250" s="314"/>
      <c r="I250" s="34">
        <v>830</v>
      </c>
      <c r="J250" s="311"/>
      <c r="K250" s="311"/>
      <c r="L250" s="328"/>
      <c r="M250" s="329"/>
      <c r="N250" s="329"/>
      <c r="O250" s="329"/>
      <c r="P250" s="329"/>
      <c r="Q250" s="329"/>
      <c r="R250" s="329"/>
      <c r="S250" s="329"/>
      <c r="T250" s="329"/>
      <c r="U250" s="329"/>
      <c r="V250" s="329"/>
      <c r="W250" s="329"/>
      <c r="X250" s="330"/>
    </row>
    <row r="251" spans="2:24" ht="15" customHeight="1" x14ac:dyDescent="0.3">
      <c r="B251" s="250" t="s">
        <v>1029</v>
      </c>
      <c r="C251" s="242"/>
      <c r="D251" s="242"/>
      <c r="E251" s="242"/>
      <c r="F251" s="242"/>
      <c r="G251" s="242"/>
      <c r="H251" s="242"/>
      <c r="I251" s="272"/>
      <c r="J251" s="221" t="s">
        <v>264</v>
      </c>
      <c r="K251" s="265" t="s">
        <v>965</v>
      </c>
      <c r="L251" s="288" t="s">
        <v>1192</v>
      </c>
      <c r="M251" s="289"/>
      <c r="N251" s="289"/>
      <c r="O251" s="289"/>
      <c r="P251" s="289"/>
      <c r="Q251" s="289"/>
      <c r="R251" s="289"/>
      <c r="S251" s="289"/>
      <c r="T251" s="289"/>
      <c r="U251" s="289"/>
      <c r="V251" s="289"/>
      <c r="W251" s="289"/>
      <c r="X251" s="290"/>
    </row>
    <row r="252" spans="2:24" x14ac:dyDescent="0.3">
      <c r="B252" s="229" t="s">
        <v>1185</v>
      </c>
      <c r="C252" s="242"/>
      <c r="D252" s="242"/>
      <c r="E252" s="242"/>
      <c r="F252" s="242"/>
      <c r="G252" s="242"/>
      <c r="H252" s="242"/>
      <c r="I252" s="273"/>
      <c r="J252" s="235" t="s">
        <v>497</v>
      </c>
      <c r="K252" s="254"/>
      <c r="L252" s="322" t="s">
        <v>1193</v>
      </c>
      <c r="M252" s="323"/>
      <c r="N252" s="323"/>
      <c r="O252" s="323"/>
      <c r="P252" s="323"/>
      <c r="Q252" s="323"/>
      <c r="R252" s="323"/>
      <c r="S252" s="323"/>
      <c r="T252" s="323"/>
      <c r="U252" s="323"/>
      <c r="V252" s="323"/>
      <c r="W252" s="323"/>
      <c r="X252" s="324"/>
    </row>
    <row r="253" spans="2:24" ht="15" customHeight="1" x14ac:dyDescent="0.3">
      <c r="B253" s="250" t="s">
        <v>1194</v>
      </c>
      <c r="C253" s="242"/>
      <c r="D253" s="242"/>
      <c r="E253" s="242"/>
      <c r="F253" s="242"/>
      <c r="G253" s="242"/>
      <c r="H253" s="242"/>
      <c r="I253" s="272"/>
      <c r="J253" s="221" t="s">
        <v>264</v>
      </c>
      <c r="K253" s="265"/>
      <c r="L253" s="288" t="s">
        <v>1043</v>
      </c>
      <c r="M253" s="289"/>
      <c r="N253" s="289"/>
      <c r="O253" s="289"/>
      <c r="P253" s="289"/>
      <c r="Q253" s="289"/>
      <c r="R253" s="289"/>
      <c r="S253" s="289"/>
      <c r="T253" s="289"/>
      <c r="U253" s="289"/>
      <c r="V253" s="289"/>
      <c r="W253" s="289"/>
      <c r="X253" s="290"/>
    </row>
    <row r="254" spans="2:24" ht="15" customHeight="1" x14ac:dyDescent="0.3">
      <c r="B254" s="250" t="s">
        <v>1195</v>
      </c>
      <c r="C254" s="242"/>
      <c r="D254" s="242"/>
      <c r="E254" s="242"/>
      <c r="F254" s="242"/>
      <c r="G254" s="242"/>
      <c r="H254" s="242"/>
      <c r="I254" s="277">
        <v>2.6</v>
      </c>
      <c r="J254" s="221" t="s">
        <v>264</v>
      </c>
      <c r="K254" s="265"/>
      <c r="L254" s="288" t="s">
        <v>1196</v>
      </c>
      <c r="M254" s="289"/>
      <c r="N254" s="289"/>
      <c r="O254" s="289"/>
      <c r="P254" s="289"/>
      <c r="Q254" s="289"/>
      <c r="R254" s="289"/>
      <c r="S254" s="289"/>
      <c r="T254" s="289"/>
      <c r="U254" s="289"/>
      <c r="V254" s="289"/>
      <c r="W254" s="289"/>
      <c r="X254" s="290"/>
    </row>
    <row r="255" spans="2:24" ht="15" customHeight="1" x14ac:dyDescent="0.3">
      <c r="B255" s="250" t="s">
        <v>933</v>
      </c>
      <c r="C255" s="242"/>
      <c r="D255" s="242"/>
      <c r="E255" s="242"/>
      <c r="F255" s="242"/>
      <c r="G255" s="242"/>
      <c r="H255" s="242"/>
      <c r="I255" s="34">
        <v>3412</v>
      </c>
      <c r="J255" s="221" t="s">
        <v>256</v>
      </c>
      <c r="K255" s="265" t="s">
        <v>1197</v>
      </c>
      <c r="L255" s="288" t="s">
        <v>1197</v>
      </c>
      <c r="M255" s="289"/>
      <c r="N255" s="289"/>
      <c r="O255" s="289"/>
      <c r="P255" s="289"/>
      <c r="Q255" s="289"/>
      <c r="R255" s="289"/>
      <c r="S255" s="289"/>
      <c r="T255" s="289"/>
      <c r="U255" s="289"/>
      <c r="V255" s="289"/>
      <c r="W255" s="289"/>
      <c r="X255" s="290"/>
    </row>
    <row r="256" spans="2:24" ht="15" customHeight="1" x14ac:dyDescent="0.3">
      <c r="B256" s="306" t="s">
        <v>272</v>
      </c>
      <c r="C256" s="312" t="s">
        <v>657</v>
      </c>
      <c r="D256" s="242" t="s">
        <v>840</v>
      </c>
      <c r="E256" s="242"/>
      <c r="F256" s="242"/>
      <c r="G256" s="242"/>
      <c r="H256" s="242"/>
      <c r="I256" s="37">
        <v>0.92300000000000004</v>
      </c>
      <c r="J256" s="309" t="s">
        <v>256</v>
      </c>
      <c r="K256" s="309"/>
      <c r="L256" s="322" t="s">
        <v>1048</v>
      </c>
      <c r="M256" s="323"/>
      <c r="N256" s="323"/>
      <c r="O256" s="323"/>
      <c r="P256" s="323"/>
      <c r="Q256" s="323"/>
      <c r="R256" s="323"/>
      <c r="S256" s="323"/>
      <c r="T256" s="323"/>
      <c r="U256" s="323"/>
      <c r="V256" s="323"/>
      <c r="W256" s="323"/>
      <c r="X256" s="324"/>
    </row>
    <row r="257" spans="2:24" ht="15" customHeight="1" x14ac:dyDescent="0.3">
      <c r="B257" s="307"/>
      <c r="C257" s="313"/>
      <c r="D257" s="242" t="s">
        <v>749</v>
      </c>
      <c r="E257" s="242"/>
      <c r="F257" s="242"/>
      <c r="G257" s="242"/>
      <c r="H257" s="242"/>
      <c r="I257" s="37">
        <v>0.96699999999999997</v>
      </c>
      <c r="J257" s="310"/>
      <c r="K257" s="310"/>
      <c r="L257" s="325"/>
      <c r="M257" s="347"/>
      <c r="N257" s="347"/>
      <c r="O257" s="347"/>
      <c r="P257" s="347"/>
      <c r="Q257" s="347"/>
      <c r="R257" s="347"/>
      <c r="S257" s="347"/>
      <c r="T257" s="347"/>
      <c r="U257" s="347"/>
      <c r="V257" s="347"/>
      <c r="W257" s="347"/>
      <c r="X257" s="327"/>
    </row>
    <row r="258" spans="2:24" ht="15" customHeight="1" x14ac:dyDescent="0.3">
      <c r="B258" s="307"/>
      <c r="C258" s="313"/>
      <c r="D258" s="242" t="s">
        <v>664</v>
      </c>
      <c r="E258" s="242"/>
      <c r="F258" s="242"/>
      <c r="G258" s="242"/>
      <c r="H258" s="242"/>
      <c r="I258" s="37">
        <v>1</v>
      </c>
      <c r="J258" s="310"/>
      <c r="K258" s="310"/>
      <c r="L258" s="325"/>
      <c r="M258" s="347"/>
      <c r="N258" s="347"/>
      <c r="O258" s="347"/>
      <c r="P258" s="347"/>
      <c r="Q258" s="347"/>
      <c r="R258" s="347"/>
      <c r="S258" s="347"/>
      <c r="T258" s="347"/>
      <c r="U258" s="347"/>
      <c r="V258" s="347"/>
      <c r="W258" s="347"/>
      <c r="X258" s="327"/>
    </row>
    <row r="259" spans="2:24" ht="15" customHeight="1" x14ac:dyDescent="0.3">
      <c r="B259" s="307"/>
      <c r="C259" s="313"/>
      <c r="D259" s="272" t="s">
        <v>668</v>
      </c>
      <c r="E259" s="242"/>
      <c r="F259" s="242"/>
      <c r="G259" s="242"/>
      <c r="H259" s="242"/>
      <c r="I259" s="37">
        <v>1</v>
      </c>
      <c r="J259" s="310"/>
      <c r="K259" s="310"/>
      <c r="L259" s="325"/>
      <c r="M259" s="347"/>
      <c r="N259" s="347"/>
      <c r="O259" s="347"/>
      <c r="P259" s="347"/>
      <c r="Q259" s="347"/>
      <c r="R259" s="347"/>
      <c r="S259" s="347"/>
      <c r="T259" s="347"/>
      <c r="U259" s="347"/>
      <c r="V259" s="347"/>
      <c r="W259" s="347"/>
      <c r="X259" s="327"/>
    </row>
    <row r="260" spans="2:24" ht="15" customHeight="1" x14ac:dyDescent="0.3">
      <c r="B260" s="307"/>
      <c r="C260" s="313"/>
      <c r="D260" s="272" t="s">
        <v>954</v>
      </c>
      <c r="E260" s="242"/>
      <c r="F260" s="242"/>
      <c r="G260" s="242"/>
      <c r="H260" s="242"/>
      <c r="I260" s="37">
        <v>0.98599999999999999</v>
      </c>
      <c r="J260" s="310"/>
      <c r="K260" s="310"/>
      <c r="L260" s="325"/>
      <c r="M260" s="347"/>
      <c r="N260" s="347"/>
      <c r="O260" s="347"/>
      <c r="P260" s="347"/>
      <c r="Q260" s="347"/>
      <c r="R260" s="347"/>
      <c r="S260" s="347"/>
      <c r="T260" s="347"/>
      <c r="U260" s="347"/>
      <c r="V260" s="347"/>
      <c r="W260" s="347"/>
      <c r="X260" s="327"/>
    </row>
    <row r="261" spans="2:24" ht="15" customHeight="1" x14ac:dyDescent="0.3">
      <c r="B261" s="307"/>
      <c r="C261" s="313"/>
      <c r="D261" s="272" t="s">
        <v>959</v>
      </c>
      <c r="E261" s="242"/>
      <c r="F261" s="242"/>
      <c r="G261" s="242"/>
      <c r="H261" s="242"/>
      <c r="I261" s="41">
        <v>0.44600000000000001</v>
      </c>
      <c r="J261" s="310"/>
      <c r="K261" s="310"/>
      <c r="L261" s="325"/>
      <c r="M261" s="347"/>
      <c r="N261" s="347"/>
      <c r="O261" s="347"/>
      <c r="P261" s="347"/>
      <c r="Q261" s="347"/>
      <c r="R261" s="347"/>
      <c r="S261" s="347"/>
      <c r="T261" s="347"/>
      <c r="U261" s="347"/>
      <c r="V261" s="347"/>
      <c r="W261" s="347"/>
      <c r="X261" s="327"/>
    </row>
    <row r="262" spans="2:24" ht="15" customHeight="1" x14ac:dyDescent="0.3">
      <c r="B262" s="307"/>
      <c r="C262" s="313"/>
      <c r="D262" s="242" t="s">
        <v>843</v>
      </c>
      <c r="E262" s="242"/>
      <c r="F262" s="242"/>
      <c r="G262" s="242"/>
      <c r="H262" s="242"/>
      <c r="I262" s="37">
        <v>0.97399999999999998</v>
      </c>
      <c r="J262" s="310"/>
      <c r="K262" s="310"/>
      <c r="L262" s="325"/>
      <c r="M262" s="347"/>
      <c r="N262" s="347"/>
      <c r="O262" s="347"/>
      <c r="P262" s="347"/>
      <c r="Q262" s="347"/>
      <c r="R262" s="347"/>
      <c r="S262" s="347"/>
      <c r="T262" s="347"/>
      <c r="U262" s="347"/>
      <c r="V262" s="347"/>
      <c r="W262" s="347"/>
      <c r="X262" s="327"/>
    </row>
    <row r="263" spans="2:24" ht="15" customHeight="1" x14ac:dyDescent="0.3">
      <c r="B263" s="307"/>
      <c r="C263" s="313"/>
      <c r="D263" s="272" t="s">
        <v>848</v>
      </c>
      <c r="E263" s="242"/>
      <c r="F263" s="242"/>
      <c r="G263" s="242"/>
      <c r="H263" s="242"/>
      <c r="I263" s="37">
        <v>1</v>
      </c>
      <c r="J263" s="310"/>
      <c r="K263" s="310"/>
      <c r="L263" s="325"/>
      <c r="M263" s="347"/>
      <c r="N263" s="347"/>
      <c r="O263" s="347"/>
      <c r="P263" s="347"/>
      <c r="Q263" s="347"/>
      <c r="R263" s="347"/>
      <c r="S263" s="347"/>
      <c r="T263" s="347"/>
      <c r="U263" s="347"/>
      <c r="V263" s="347"/>
      <c r="W263" s="347"/>
      <c r="X263" s="327"/>
    </row>
    <row r="264" spans="2:24" ht="15" customHeight="1" x14ac:dyDescent="0.3">
      <c r="B264" s="307"/>
      <c r="C264" s="313"/>
      <c r="D264" s="272" t="s">
        <v>955</v>
      </c>
      <c r="E264" s="242"/>
      <c r="F264" s="242"/>
      <c r="G264" s="242"/>
      <c r="H264" s="242"/>
      <c r="I264" s="37">
        <v>0.98799999999999999</v>
      </c>
      <c r="J264" s="310"/>
      <c r="K264" s="310"/>
      <c r="L264" s="325"/>
      <c r="M264" s="347"/>
      <c r="N264" s="347"/>
      <c r="O264" s="347"/>
      <c r="P264" s="347"/>
      <c r="Q264" s="347"/>
      <c r="R264" s="347"/>
      <c r="S264" s="347"/>
      <c r="T264" s="347"/>
      <c r="U264" s="347"/>
      <c r="V264" s="347"/>
      <c r="W264" s="347"/>
      <c r="X264" s="327"/>
    </row>
    <row r="265" spans="2:24" ht="15" customHeight="1" x14ac:dyDescent="0.3">
      <c r="B265" s="307"/>
      <c r="C265" s="313"/>
      <c r="D265" s="272" t="s">
        <v>956</v>
      </c>
      <c r="E265" s="242"/>
      <c r="F265" s="242"/>
      <c r="G265" s="242"/>
      <c r="H265" s="242"/>
      <c r="I265" s="37">
        <v>1</v>
      </c>
      <c r="J265" s="310"/>
      <c r="K265" s="310"/>
      <c r="L265" s="325"/>
      <c r="M265" s="347"/>
      <c r="N265" s="347"/>
      <c r="O265" s="347"/>
      <c r="P265" s="347"/>
      <c r="Q265" s="347"/>
      <c r="R265" s="347"/>
      <c r="S265" s="347"/>
      <c r="T265" s="347"/>
      <c r="U265" s="347"/>
      <c r="V265" s="347"/>
      <c r="W265" s="347"/>
      <c r="X265" s="327"/>
    </row>
    <row r="266" spans="2:24" ht="15" customHeight="1" x14ac:dyDescent="0.3">
      <c r="B266" s="307"/>
      <c r="C266" s="313"/>
      <c r="D266" s="272" t="s">
        <v>960</v>
      </c>
      <c r="E266" s="242"/>
      <c r="F266" s="242"/>
      <c r="G266" s="242"/>
      <c r="H266" s="242"/>
      <c r="I266" s="37">
        <v>0.94299999999999995</v>
      </c>
      <c r="J266" s="310"/>
      <c r="K266" s="310"/>
      <c r="L266" s="325"/>
      <c r="M266" s="347"/>
      <c r="N266" s="347"/>
      <c r="O266" s="347"/>
      <c r="P266" s="347"/>
      <c r="Q266" s="347"/>
      <c r="R266" s="347"/>
      <c r="S266" s="347"/>
      <c r="T266" s="347"/>
      <c r="U266" s="347"/>
      <c r="V266" s="347"/>
      <c r="W266" s="347"/>
      <c r="X266" s="327"/>
    </row>
    <row r="267" spans="2:24" ht="15" customHeight="1" x14ac:dyDescent="0.3">
      <c r="B267" s="307"/>
      <c r="C267" s="313"/>
      <c r="D267" s="272" t="s">
        <v>845</v>
      </c>
      <c r="E267" s="242"/>
      <c r="F267" s="242"/>
      <c r="G267" s="242"/>
      <c r="H267" s="242"/>
      <c r="I267" s="37">
        <v>0.996</v>
      </c>
      <c r="J267" s="310"/>
      <c r="K267" s="310"/>
      <c r="L267" s="325"/>
      <c r="M267" s="347"/>
      <c r="N267" s="347"/>
      <c r="O267" s="347"/>
      <c r="P267" s="347"/>
      <c r="Q267" s="347"/>
      <c r="R267" s="347"/>
      <c r="S267" s="347"/>
      <c r="T267" s="347"/>
      <c r="U267" s="347"/>
      <c r="V267" s="347"/>
      <c r="W267" s="347"/>
      <c r="X267" s="327"/>
    </row>
    <row r="268" spans="2:24" ht="15" customHeight="1" x14ac:dyDescent="0.3">
      <c r="B268" s="307"/>
      <c r="C268" s="313"/>
      <c r="D268" s="272" t="s">
        <v>957</v>
      </c>
      <c r="E268" s="242"/>
      <c r="F268" s="242"/>
      <c r="G268" s="242"/>
      <c r="H268" s="242"/>
      <c r="I268" s="37">
        <v>0.876</v>
      </c>
      <c r="J268" s="310"/>
      <c r="K268" s="310"/>
      <c r="L268" s="325"/>
      <c r="M268" s="347"/>
      <c r="N268" s="347"/>
      <c r="O268" s="347"/>
      <c r="P268" s="347"/>
      <c r="Q268" s="347"/>
      <c r="R268" s="347"/>
      <c r="S268" s="347"/>
      <c r="T268" s="347"/>
      <c r="U268" s="347"/>
      <c r="V268" s="347"/>
      <c r="W268" s="347"/>
      <c r="X268" s="327"/>
    </row>
    <row r="269" spans="2:24" ht="15" customHeight="1" x14ac:dyDescent="0.3">
      <c r="B269" s="307"/>
      <c r="C269" s="313"/>
      <c r="D269" s="272" t="s">
        <v>958</v>
      </c>
      <c r="E269" s="242"/>
      <c r="F269" s="242"/>
      <c r="G269" s="242"/>
      <c r="H269" s="242"/>
      <c r="I269" s="37">
        <v>1</v>
      </c>
      <c r="J269" s="310"/>
      <c r="K269" s="310"/>
      <c r="L269" s="325"/>
      <c r="M269" s="347"/>
      <c r="N269" s="347"/>
      <c r="O269" s="347"/>
      <c r="P269" s="347"/>
      <c r="Q269" s="347"/>
      <c r="R269" s="347"/>
      <c r="S269" s="347"/>
      <c r="T269" s="347"/>
      <c r="U269" s="347"/>
      <c r="V269" s="347"/>
      <c r="W269" s="347"/>
      <c r="X269" s="327"/>
    </row>
    <row r="270" spans="2:24" ht="15" customHeight="1" x14ac:dyDescent="0.3">
      <c r="B270" s="307"/>
      <c r="C270" s="313"/>
      <c r="D270" s="272" t="s">
        <v>665</v>
      </c>
      <c r="E270" s="242"/>
      <c r="F270" s="242"/>
      <c r="G270" s="242"/>
      <c r="H270" s="242"/>
      <c r="I270" s="37">
        <v>0.77900000000000003</v>
      </c>
      <c r="J270" s="310"/>
      <c r="K270" s="310"/>
      <c r="L270" s="325"/>
      <c r="M270" s="347"/>
      <c r="N270" s="347"/>
      <c r="O270" s="347"/>
      <c r="P270" s="347"/>
      <c r="Q270" s="347"/>
      <c r="R270" s="347"/>
      <c r="S270" s="347"/>
      <c r="T270" s="347"/>
      <c r="U270" s="347"/>
      <c r="V270" s="347"/>
      <c r="W270" s="347"/>
      <c r="X270" s="327"/>
    </row>
    <row r="271" spans="2:24" ht="15" customHeight="1" x14ac:dyDescent="0.3">
      <c r="B271" s="308"/>
      <c r="C271" s="314"/>
      <c r="D271" s="242" t="s">
        <v>961</v>
      </c>
      <c r="E271" s="242"/>
      <c r="F271" s="242"/>
      <c r="G271" s="242"/>
      <c r="H271" s="242"/>
      <c r="I271" s="37">
        <v>0.92300000000000004</v>
      </c>
      <c r="J271" s="311"/>
      <c r="K271" s="311"/>
      <c r="L271" s="328"/>
      <c r="M271" s="329"/>
      <c r="N271" s="329"/>
      <c r="O271" s="329"/>
      <c r="P271" s="329"/>
      <c r="Q271" s="329"/>
      <c r="R271" s="329"/>
      <c r="S271" s="329"/>
      <c r="T271" s="329"/>
      <c r="U271" s="329"/>
      <c r="V271" s="329"/>
      <c r="W271" s="329"/>
      <c r="X271" s="330"/>
    </row>
    <row r="273" ht="45" customHeight="1" x14ac:dyDescent="0.3"/>
    <row r="274" ht="15" customHeight="1" x14ac:dyDescent="0.3"/>
    <row r="275" ht="15" customHeight="1" x14ac:dyDescent="0.3"/>
  </sheetData>
  <mergeCells count="73">
    <mergeCell ref="K155:K250"/>
    <mergeCell ref="L155:X250"/>
    <mergeCell ref="D203:D250"/>
    <mergeCell ref="H203:H218"/>
    <mergeCell ref="H219:H234"/>
    <mergeCell ref="H235:H250"/>
    <mergeCell ref="H171:H186"/>
    <mergeCell ref="H187:H202"/>
    <mergeCell ref="J155:J250"/>
    <mergeCell ref="B155:B250"/>
    <mergeCell ref="C155:C250"/>
    <mergeCell ref="D155:D202"/>
    <mergeCell ref="E155:E250"/>
    <mergeCell ref="G155:G250"/>
    <mergeCell ref="B53:X53"/>
    <mergeCell ref="B55:B150"/>
    <mergeCell ref="C55:C150"/>
    <mergeCell ref="D55:D102"/>
    <mergeCell ref="E55:E150"/>
    <mergeCell ref="G55:G150"/>
    <mergeCell ref="J55:J150"/>
    <mergeCell ref="K55:K150"/>
    <mergeCell ref="L55:X150"/>
    <mergeCell ref="D103:D150"/>
    <mergeCell ref="H103:H118"/>
    <mergeCell ref="H119:H134"/>
    <mergeCell ref="H135:H150"/>
    <mergeCell ref="H71:H86"/>
    <mergeCell ref="H87:H102"/>
    <mergeCell ref="L54:X54"/>
    <mergeCell ref="L254:X254"/>
    <mergeCell ref="L255:X255"/>
    <mergeCell ref="L151:X151"/>
    <mergeCell ref="L152:X152"/>
    <mergeCell ref="L153:X153"/>
    <mergeCell ref="L154:X154"/>
    <mergeCell ref="L253:X253"/>
    <mergeCell ref="L251:X251"/>
    <mergeCell ref="L252:X25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256:X271"/>
    <mergeCell ref="E43:I43"/>
    <mergeCell ref="B44:B45"/>
    <mergeCell ref="C44:C45"/>
    <mergeCell ref="B46:B47"/>
    <mergeCell ref="C46:C47"/>
    <mergeCell ref="E44:I44"/>
    <mergeCell ref="E45:I45"/>
    <mergeCell ref="E46:I46"/>
    <mergeCell ref="E47:I47"/>
    <mergeCell ref="B256:B271"/>
    <mergeCell ref="C256:C271"/>
    <mergeCell ref="J256:J271"/>
    <mergeCell ref="K256:K271"/>
    <mergeCell ref="H55:H70"/>
    <mergeCell ref="H155:H170"/>
  </mergeCells>
  <conditionalFormatting sqref="E151:I151 E251:I251 E253:I255 E153:I154">
    <cfRule type="cellIs" dxfId="1540" priority="73" operator="notEqual">
      <formula>""</formula>
    </cfRule>
  </conditionalFormatting>
  <conditionalFormatting sqref="H119">
    <cfRule type="cellIs" dxfId="1539" priority="17" operator="notEqual">
      <formula>""</formula>
    </cfRule>
  </conditionalFormatting>
  <conditionalFormatting sqref="E47">
    <cfRule type="cellIs" dxfId="1538" priority="61" operator="notEqual">
      <formula>""</formula>
    </cfRule>
  </conditionalFormatting>
  <conditionalFormatting sqref="G252:I252">
    <cfRule type="cellIs" dxfId="1537" priority="70" operator="notEqual">
      <formula>""</formula>
    </cfRule>
  </conditionalFormatting>
  <conditionalFormatting sqref="C256 G256:H271">
    <cfRule type="cellIs" dxfId="1536" priority="69" operator="notEqual">
      <formula>""</formula>
    </cfRule>
  </conditionalFormatting>
  <conditionalFormatting sqref="D256:D271">
    <cfRule type="cellIs" dxfId="1535" priority="68" operator="notEqual">
      <formula>""</formula>
    </cfRule>
  </conditionalFormatting>
  <conditionalFormatting sqref="G152:I152">
    <cfRule type="cellIs" dxfId="1534" priority="67" operator="notEqual">
      <formula>""</formula>
    </cfRule>
  </conditionalFormatting>
  <conditionalFormatting sqref="E152:F152">
    <cfRule type="cellIs" dxfId="1533" priority="66" operator="notEqual">
      <formula>""</formula>
    </cfRule>
  </conditionalFormatting>
  <conditionalFormatting sqref="C44:D44 D45">
    <cfRule type="cellIs" dxfId="1532" priority="65" operator="notEqual">
      <formula>""</formula>
    </cfRule>
  </conditionalFormatting>
  <conditionalFormatting sqref="E44:E45">
    <cfRule type="cellIs" dxfId="1531" priority="64" operator="notEqual">
      <formula>""</formula>
    </cfRule>
  </conditionalFormatting>
  <conditionalFormatting sqref="C46:D46 D47">
    <cfRule type="cellIs" dxfId="1530" priority="63" operator="notEqual">
      <formula>""</formula>
    </cfRule>
  </conditionalFormatting>
  <conditionalFormatting sqref="E46">
    <cfRule type="cellIs" dxfId="1529" priority="62" operator="notEqual">
      <formula>""</formula>
    </cfRule>
  </conditionalFormatting>
  <conditionalFormatting sqref="E252:F252">
    <cfRule type="cellIs" dxfId="1528" priority="60" operator="notEqual">
      <formula>""</formula>
    </cfRule>
  </conditionalFormatting>
  <conditionalFormatting sqref="I256:I271">
    <cfRule type="cellIs" dxfId="1527" priority="59" operator="notEqual">
      <formula>""</formula>
    </cfRule>
  </conditionalFormatting>
  <conditionalFormatting sqref="C151:D154">
    <cfRule type="cellIs" dxfId="1526" priority="58" operator="notEqual">
      <formula>""</formula>
    </cfRule>
  </conditionalFormatting>
  <conditionalFormatting sqref="C251:D255">
    <cfRule type="cellIs" dxfId="1525" priority="57" operator="notEqual">
      <formula>""</formula>
    </cfRule>
  </conditionalFormatting>
  <conditionalFormatting sqref="E256:F271">
    <cfRule type="cellIs" dxfId="1524" priority="56" operator="notEqual">
      <formula>""</formula>
    </cfRule>
  </conditionalFormatting>
  <conditionalFormatting sqref="I135:I150">
    <cfRule type="cellIs" dxfId="1523" priority="21" operator="notEqual">
      <formula>""</formula>
    </cfRule>
  </conditionalFormatting>
  <conditionalFormatting sqref="E155:I155 I156:I170 F156:F170 F186 F202 I203:I218">
    <cfRule type="cellIs" dxfId="1522" priority="16" operator="notEqual">
      <formula>""</formula>
    </cfRule>
  </conditionalFormatting>
  <conditionalFormatting sqref="H135">
    <cfRule type="cellIs" dxfId="1521" priority="18" operator="notEqual">
      <formula>""</formula>
    </cfRule>
  </conditionalFormatting>
  <conditionalFormatting sqref="I119:I134">
    <cfRule type="cellIs" dxfId="1520" priority="20" operator="notEqual">
      <formula>""</formula>
    </cfRule>
  </conditionalFormatting>
  <conditionalFormatting sqref="H103">
    <cfRule type="cellIs" dxfId="1519" priority="19" operator="notEqual">
      <formula>""</formula>
    </cfRule>
  </conditionalFormatting>
  <conditionalFormatting sqref="F203:F217">
    <cfRule type="cellIs" dxfId="1518" priority="15" operator="notEqual">
      <formula>""</formula>
    </cfRule>
  </conditionalFormatting>
  <conditionalFormatting sqref="H203">
    <cfRule type="cellIs" dxfId="1517" priority="14" operator="notEqual">
      <formula>""</formula>
    </cfRule>
  </conditionalFormatting>
  <conditionalFormatting sqref="F171:F185">
    <cfRule type="cellIs" dxfId="1516" priority="13" operator="notEqual">
      <formula>""</formula>
    </cfRule>
  </conditionalFormatting>
  <conditionalFormatting sqref="F187:F201">
    <cfRule type="cellIs" dxfId="1515" priority="12" operator="notEqual">
      <formula>""</formula>
    </cfRule>
  </conditionalFormatting>
  <conditionalFormatting sqref="F218">
    <cfRule type="cellIs" dxfId="1514" priority="11" operator="notEqual">
      <formula>""</formula>
    </cfRule>
  </conditionalFormatting>
  <conditionalFormatting sqref="I88:I102 H87:I87">
    <cfRule type="cellIs" dxfId="1513" priority="23" operator="notEqual">
      <formula>""</formula>
    </cfRule>
  </conditionalFormatting>
  <conditionalFormatting sqref="I56:I70 H55:I55">
    <cfRule type="cellIs" dxfId="1512" priority="24" operator="notEqual">
      <formula>""</formula>
    </cfRule>
  </conditionalFormatting>
  <conditionalFormatting sqref="F150">
    <cfRule type="cellIs" dxfId="1511" priority="25" operator="notEqual">
      <formula>""</formula>
    </cfRule>
  </conditionalFormatting>
  <conditionalFormatting sqref="F119:F133">
    <cfRule type="cellIs" dxfId="1510" priority="28" operator="notEqual">
      <formula>""</formula>
    </cfRule>
  </conditionalFormatting>
  <conditionalFormatting sqref="F134">
    <cfRule type="cellIs" dxfId="1509" priority="27" operator="notEqual">
      <formula>""</formula>
    </cfRule>
  </conditionalFormatting>
  <conditionalFormatting sqref="F135:F149">
    <cfRule type="cellIs" dxfId="1508" priority="26" operator="notEqual">
      <formula>""</formula>
    </cfRule>
  </conditionalFormatting>
  <conditionalFormatting sqref="H71:I71 I72:I86">
    <cfRule type="cellIs" dxfId="1507" priority="22" operator="notEqual">
      <formula>""</formula>
    </cfRule>
  </conditionalFormatting>
  <conditionalFormatting sqref="F103:F117">
    <cfRule type="cellIs" dxfId="1506" priority="32" operator="notEqual">
      <formula>""</formula>
    </cfRule>
  </conditionalFormatting>
  <conditionalFormatting sqref="F71:F85">
    <cfRule type="cellIs" dxfId="1505" priority="31" operator="notEqual">
      <formula>""</formula>
    </cfRule>
  </conditionalFormatting>
  <conditionalFormatting sqref="E55 I103:I118">
    <cfRule type="cellIs" dxfId="1504" priority="34" operator="notEqual">
      <formula>""</formula>
    </cfRule>
  </conditionalFormatting>
  <conditionalFormatting sqref="F118">
    <cfRule type="cellIs" dxfId="1503" priority="29" operator="notEqual">
      <formula>""</formula>
    </cfRule>
  </conditionalFormatting>
  <conditionalFormatting sqref="F87:F101">
    <cfRule type="cellIs" dxfId="1502" priority="30" operator="notEqual">
      <formula>""</formula>
    </cfRule>
  </conditionalFormatting>
  <conditionalFormatting sqref="F55:G55 F56:F70 F86 F102">
    <cfRule type="cellIs" dxfId="1501" priority="33" operator="notEqual">
      <formula>""</formula>
    </cfRule>
  </conditionalFormatting>
  <conditionalFormatting sqref="F219:F233">
    <cfRule type="cellIs" dxfId="1500" priority="10" operator="notEqual">
      <formula>""</formula>
    </cfRule>
  </conditionalFormatting>
  <conditionalFormatting sqref="F234">
    <cfRule type="cellIs" dxfId="1499" priority="9" operator="notEqual">
      <formula>""</formula>
    </cfRule>
  </conditionalFormatting>
  <conditionalFormatting sqref="F235:F249">
    <cfRule type="cellIs" dxfId="1498" priority="8" operator="notEqual">
      <formula>""</formula>
    </cfRule>
  </conditionalFormatting>
  <conditionalFormatting sqref="F250">
    <cfRule type="cellIs" dxfId="1497" priority="7" operator="notEqual">
      <formula>""</formula>
    </cfRule>
  </conditionalFormatting>
  <conditionalFormatting sqref="I188:I202 H187:I187">
    <cfRule type="cellIs" dxfId="1496" priority="6" operator="notEqual">
      <formula>""</formula>
    </cfRule>
  </conditionalFormatting>
  <conditionalFormatting sqref="H171:I171 I172:I186">
    <cfRule type="cellIs" dxfId="1495" priority="5" operator="notEqual">
      <formula>""</formula>
    </cfRule>
  </conditionalFormatting>
  <conditionalFormatting sqref="I235:I250">
    <cfRule type="cellIs" dxfId="1494" priority="4" operator="notEqual">
      <formula>""</formula>
    </cfRule>
  </conditionalFormatting>
  <conditionalFormatting sqref="H235">
    <cfRule type="cellIs" dxfId="1493" priority="3" operator="notEqual">
      <formula>""</formula>
    </cfRule>
  </conditionalFormatting>
  <conditionalFormatting sqref="I219:I234">
    <cfRule type="cellIs" dxfId="1492" priority="2" operator="notEqual">
      <formula>""</formula>
    </cfRule>
  </conditionalFormatting>
  <conditionalFormatting sqref="H219">
    <cfRule type="cellIs" dxfId="149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0"/>
  <sheetViews>
    <sheetView topLeftCell="A54" workbookViewId="0">
      <selection activeCell="D62" sqref="D62:D63"/>
    </sheetView>
  </sheetViews>
  <sheetFormatPr defaultColWidth="9.109375" defaultRowHeight="14.4" x14ac:dyDescent="0.3"/>
  <cols>
    <col min="1" max="1" width="4.88671875" style="18" customWidth="1"/>
    <col min="2" max="2" width="37.33203125" style="18" customWidth="1"/>
    <col min="3" max="3" width="15.88671875" style="18" customWidth="1"/>
    <col min="4" max="4" width="21.3320312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8.5546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Guest Room Energy Mgmt (PTAC)</v>
      </c>
    </row>
    <row r="2" spans="2:9" x14ac:dyDescent="0.3">
      <c r="B2" s="18" t="s">
        <v>191</v>
      </c>
      <c r="C2" s="24" t="s">
        <v>1198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260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1199</v>
      </c>
      <c r="D26" s="345"/>
      <c r="E26" s="345"/>
      <c r="F26" s="345"/>
      <c r="G26" s="345"/>
      <c r="H26" s="346"/>
      <c r="P26" s="31"/>
      <c r="Q26" s="31"/>
    </row>
    <row r="27" spans="1:17" x14ac:dyDescent="0.3">
      <c r="A27" s="301"/>
      <c r="B27" s="30" t="s">
        <v>212</v>
      </c>
      <c r="C27" s="344" t="s">
        <v>1200</v>
      </c>
      <c r="D27" s="345"/>
      <c r="E27" s="345"/>
      <c r="F27" s="345"/>
      <c r="G27" s="345"/>
      <c r="H27" s="346"/>
      <c r="P27" s="31"/>
      <c r="Q27" s="31"/>
    </row>
    <row r="28" spans="1:17" x14ac:dyDescent="0.3">
      <c r="A28" s="301"/>
      <c r="B28" s="30" t="s">
        <v>213</v>
      </c>
      <c r="C28" s="344" t="s">
        <v>1201</v>
      </c>
      <c r="D28" s="345"/>
      <c r="E28" s="345"/>
      <c r="F28" s="345"/>
      <c r="G28" s="345"/>
      <c r="H28" s="346"/>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250" t="s">
        <v>1203</v>
      </c>
      <c r="C55" s="242"/>
      <c r="D55" s="242"/>
      <c r="E55" s="242"/>
      <c r="F55" s="242"/>
      <c r="G55" s="242"/>
      <c r="H55" s="242"/>
      <c r="I55" s="242"/>
      <c r="J55" s="221" t="s">
        <v>264</v>
      </c>
      <c r="K55" s="221"/>
      <c r="L55" s="288" t="s">
        <v>1204</v>
      </c>
      <c r="M55" s="289"/>
      <c r="N55" s="289"/>
      <c r="O55" s="289"/>
      <c r="P55" s="289"/>
      <c r="Q55" s="289"/>
      <c r="R55" s="289"/>
      <c r="S55" s="289"/>
      <c r="T55" s="289"/>
      <c r="U55" s="289"/>
      <c r="V55" s="289"/>
      <c r="W55" s="289"/>
      <c r="X55" s="290"/>
    </row>
    <row r="56" spans="2:24" ht="15" customHeight="1" x14ac:dyDescent="0.3">
      <c r="B56" s="306" t="s">
        <v>1205</v>
      </c>
      <c r="C56" s="312" t="s">
        <v>951</v>
      </c>
      <c r="D56" s="242" t="s">
        <v>952</v>
      </c>
      <c r="E56" s="242"/>
      <c r="F56" s="242"/>
      <c r="G56" s="242"/>
      <c r="H56" s="242"/>
      <c r="I56" s="277">
        <v>111.3</v>
      </c>
      <c r="J56" s="309" t="s">
        <v>256</v>
      </c>
      <c r="K56" s="309" t="s">
        <v>1206</v>
      </c>
      <c r="L56" s="322" t="s">
        <v>1207</v>
      </c>
      <c r="M56" s="323"/>
      <c r="N56" s="323"/>
      <c r="O56" s="323"/>
      <c r="P56" s="323"/>
      <c r="Q56" s="323"/>
      <c r="R56" s="323"/>
      <c r="S56" s="323"/>
      <c r="T56" s="323"/>
      <c r="U56" s="323"/>
      <c r="V56" s="323"/>
      <c r="W56" s="323"/>
      <c r="X56" s="324"/>
    </row>
    <row r="57" spans="2:24" ht="15" customHeight="1" x14ac:dyDescent="0.3">
      <c r="B57" s="307"/>
      <c r="C57" s="313"/>
      <c r="D57" s="272" t="s">
        <v>962</v>
      </c>
      <c r="E57" s="242"/>
      <c r="F57" s="242"/>
      <c r="G57" s="242"/>
      <c r="H57" s="242"/>
      <c r="I57" s="277">
        <v>151.5</v>
      </c>
      <c r="J57" s="310"/>
      <c r="K57" s="310"/>
      <c r="L57" s="325"/>
      <c r="M57" s="347"/>
      <c r="N57" s="347"/>
      <c r="O57" s="347"/>
      <c r="P57" s="347"/>
      <c r="Q57" s="347"/>
      <c r="R57" s="347"/>
      <c r="S57" s="347"/>
      <c r="T57" s="347"/>
      <c r="U57" s="347"/>
      <c r="V57" s="347"/>
      <c r="W57" s="347"/>
      <c r="X57" s="327"/>
    </row>
    <row r="58" spans="2:24" ht="15" customHeight="1" x14ac:dyDescent="0.3">
      <c r="B58" s="308"/>
      <c r="C58" s="314"/>
      <c r="D58" s="272" t="s">
        <v>963</v>
      </c>
      <c r="E58" s="242"/>
      <c r="F58" s="242"/>
      <c r="G58" s="242"/>
      <c r="H58" s="242"/>
      <c r="I58" s="277">
        <v>135.80000000000001</v>
      </c>
      <c r="J58" s="311"/>
      <c r="K58" s="311"/>
      <c r="L58" s="328"/>
      <c r="M58" s="329"/>
      <c r="N58" s="329"/>
      <c r="O58" s="329"/>
      <c r="P58" s="329"/>
      <c r="Q58" s="329"/>
      <c r="R58" s="329"/>
      <c r="S58" s="329"/>
      <c r="T58" s="329"/>
      <c r="U58" s="329"/>
      <c r="V58" s="329"/>
      <c r="W58" s="329"/>
      <c r="X58" s="330"/>
    </row>
    <row r="59" spans="2:24" ht="15" customHeight="1" x14ac:dyDescent="0.3">
      <c r="B59" s="306" t="s">
        <v>1208</v>
      </c>
      <c r="C59" s="312" t="s">
        <v>951</v>
      </c>
      <c r="D59" s="242" t="s">
        <v>952</v>
      </c>
      <c r="E59" s="242"/>
      <c r="F59" s="242"/>
      <c r="G59" s="242"/>
      <c r="H59" s="242"/>
      <c r="I59" s="277">
        <v>24.6</v>
      </c>
      <c r="J59" s="309" t="s">
        <v>256</v>
      </c>
      <c r="K59" s="309" t="s">
        <v>1206</v>
      </c>
      <c r="L59" s="322" t="s">
        <v>1209</v>
      </c>
      <c r="M59" s="323"/>
      <c r="N59" s="323"/>
      <c r="O59" s="323"/>
      <c r="P59" s="323"/>
      <c r="Q59" s="323"/>
      <c r="R59" s="323"/>
      <c r="S59" s="323"/>
      <c r="T59" s="323"/>
      <c r="U59" s="323"/>
      <c r="V59" s="323"/>
      <c r="W59" s="323"/>
      <c r="X59" s="324"/>
    </row>
    <row r="60" spans="2:24" ht="15" customHeight="1" x14ac:dyDescent="0.3">
      <c r="B60" s="307"/>
      <c r="C60" s="313"/>
      <c r="D60" s="272" t="s">
        <v>962</v>
      </c>
      <c r="E60" s="242"/>
      <c r="F60" s="242"/>
      <c r="G60" s="242"/>
      <c r="H60" s="242"/>
      <c r="I60" s="277">
        <v>17.8</v>
      </c>
      <c r="J60" s="310"/>
      <c r="K60" s="310"/>
      <c r="L60" s="325"/>
      <c r="M60" s="347"/>
      <c r="N60" s="347"/>
      <c r="O60" s="347"/>
      <c r="P60" s="347"/>
      <c r="Q60" s="347"/>
      <c r="R60" s="347"/>
      <c r="S60" s="347"/>
      <c r="T60" s="347"/>
      <c r="U60" s="347"/>
      <c r="V60" s="347"/>
      <c r="W60" s="347"/>
      <c r="X60" s="327"/>
    </row>
    <row r="61" spans="2:24" ht="15" customHeight="1" x14ac:dyDescent="0.3">
      <c r="B61" s="308"/>
      <c r="C61" s="314"/>
      <c r="D61" s="272" t="s">
        <v>963</v>
      </c>
      <c r="E61" s="242"/>
      <c r="F61" s="242"/>
      <c r="G61" s="242"/>
      <c r="H61" s="242"/>
      <c r="I61" s="277">
        <v>22.2</v>
      </c>
      <c r="J61" s="311"/>
      <c r="K61" s="311"/>
      <c r="L61" s="328"/>
      <c r="M61" s="329"/>
      <c r="N61" s="329"/>
      <c r="O61" s="329"/>
      <c r="P61" s="329"/>
      <c r="Q61" s="329"/>
      <c r="R61" s="329"/>
      <c r="S61" s="329"/>
      <c r="T61" s="329"/>
      <c r="U61" s="329"/>
      <c r="V61" s="329"/>
      <c r="W61" s="329"/>
      <c r="X61" s="330"/>
    </row>
    <row r="62" spans="2:24" ht="15" customHeight="1" x14ac:dyDescent="0.3">
      <c r="B62" s="306" t="s">
        <v>1210</v>
      </c>
      <c r="C62" s="312" t="s">
        <v>951</v>
      </c>
      <c r="D62" s="242" t="s">
        <v>952</v>
      </c>
      <c r="E62" s="242"/>
      <c r="F62" s="242"/>
      <c r="G62" s="242"/>
      <c r="H62" s="242"/>
      <c r="I62" s="277">
        <v>62</v>
      </c>
      <c r="J62" s="309" t="s">
        <v>256</v>
      </c>
      <c r="K62" s="309" t="s">
        <v>1206</v>
      </c>
      <c r="L62" s="322" t="s">
        <v>1211</v>
      </c>
      <c r="M62" s="323"/>
      <c r="N62" s="323"/>
      <c r="O62" s="323"/>
      <c r="P62" s="323"/>
      <c r="Q62" s="323"/>
      <c r="R62" s="323"/>
      <c r="S62" s="323"/>
      <c r="T62" s="323"/>
      <c r="U62" s="323"/>
      <c r="V62" s="323"/>
      <c r="W62" s="323"/>
      <c r="X62" s="324"/>
    </row>
    <row r="63" spans="2:24" ht="15" customHeight="1" x14ac:dyDescent="0.3">
      <c r="B63" s="307"/>
      <c r="C63" s="313"/>
      <c r="D63" s="272" t="s">
        <v>962</v>
      </c>
      <c r="E63" s="242"/>
      <c r="F63" s="242"/>
      <c r="G63" s="242"/>
      <c r="H63" s="242"/>
      <c r="I63" s="277">
        <v>62</v>
      </c>
      <c r="J63" s="310"/>
      <c r="K63" s="310"/>
      <c r="L63" s="325"/>
      <c r="M63" s="347"/>
      <c r="N63" s="347"/>
      <c r="O63" s="347"/>
      <c r="P63" s="347"/>
      <c r="Q63" s="347"/>
      <c r="R63" s="347"/>
      <c r="S63" s="347"/>
      <c r="T63" s="347"/>
      <c r="U63" s="347"/>
      <c r="V63" s="347"/>
      <c r="W63" s="347"/>
      <c r="X63" s="327"/>
    </row>
    <row r="64" spans="2:24" ht="15" customHeight="1" x14ac:dyDescent="0.3">
      <c r="B64" s="308"/>
      <c r="C64" s="314"/>
      <c r="D64" s="272" t="s">
        <v>963</v>
      </c>
      <c r="E64" s="242"/>
      <c r="F64" s="242"/>
      <c r="G64" s="242"/>
      <c r="H64" s="242"/>
      <c r="I64" s="277">
        <v>62</v>
      </c>
      <c r="J64" s="311"/>
      <c r="K64" s="311"/>
      <c r="L64" s="328"/>
      <c r="M64" s="329"/>
      <c r="N64" s="329"/>
      <c r="O64" s="329"/>
      <c r="P64" s="329"/>
      <c r="Q64" s="329"/>
      <c r="R64" s="329"/>
      <c r="S64" s="329"/>
      <c r="T64" s="329"/>
      <c r="U64" s="329"/>
      <c r="V64" s="329"/>
      <c r="W64" s="329"/>
      <c r="X64" s="330"/>
    </row>
    <row r="65" spans="2:24" ht="15" customHeight="1" x14ac:dyDescent="0.3">
      <c r="B65" s="306" t="s">
        <v>1020</v>
      </c>
      <c r="C65" s="309" t="s">
        <v>949</v>
      </c>
      <c r="D65" s="309" t="s">
        <v>950</v>
      </c>
      <c r="E65" s="312" t="s">
        <v>657</v>
      </c>
      <c r="F65" s="242" t="s">
        <v>749</v>
      </c>
      <c r="G65" s="312" t="s">
        <v>951</v>
      </c>
      <c r="H65" s="312" t="s">
        <v>952</v>
      </c>
      <c r="I65" s="33">
        <v>1073</v>
      </c>
      <c r="J65" s="309" t="s">
        <v>256</v>
      </c>
      <c r="K65" s="309" t="s">
        <v>265</v>
      </c>
      <c r="L65" s="322" t="s">
        <v>1021</v>
      </c>
      <c r="M65" s="323"/>
      <c r="N65" s="323"/>
      <c r="O65" s="323"/>
      <c r="P65" s="323"/>
      <c r="Q65" s="323"/>
      <c r="R65" s="323"/>
      <c r="S65" s="323"/>
      <c r="T65" s="323"/>
      <c r="U65" s="323"/>
      <c r="V65" s="323"/>
      <c r="W65" s="323"/>
      <c r="X65" s="324"/>
    </row>
    <row r="66" spans="2:24" ht="15" customHeight="1" x14ac:dyDescent="0.3">
      <c r="B66" s="307"/>
      <c r="C66" s="310"/>
      <c r="D66" s="310"/>
      <c r="E66" s="313"/>
      <c r="F66" s="242" t="s">
        <v>664</v>
      </c>
      <c r="G66" s="313"/>
      <c r="H66" s="313"/>
      <c r="I66" s="33">
        <v>320</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42" t="s">
        <v>668</v>
      </c>
      <c r="G67" s="313"/>
      <c r="H67" s="313"/>
      <c r="I67" s="34">
        <v>1449</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954</v>
      </c>
      <c r="G68" s="313"/>
      <c r="H68" s="313"/>
      <c r="I68" s="34">
        <v>1792</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843</v>
      </c>
      <c r="G69" s="313"/>
      <c r="H69" s="313"/>
      <c r="I69" s="34">
        <v>1464</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72" t="s">
        <v>848</v>
      </c>
      <c r="G70" s="313"/>
      <c r="H70" s="313"/>
      <c r="I70" s="34">
        <v>1472</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42" t="s">
        <v>955</v>
      </c>
      <c r="G71" s="313"/>
      <c r="H71" s="313"/>
      <c r="I71" s="33">
        <v>1141</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72" t="s">
        <v>956</v>
      </c>
      <c r="G72" s="313"/>
      <c r="H72" s="313"/>
      <c r="I72" s="34">
        <v>986</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72" t="s">
        <v>845</v>
      </c>
      <c r="G73" s="313"/>
      <c r="H73" s="313"/>
      <c r="I73" s="34">
        <v>1397</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72" t="s">
        <v>957</v>
      </c>
      <c r="G74" s="313"/>
      <c r="H74" s="313"/>
      <c r="I74" s="34">
        <v>846</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72" t="s">
        <v>958</v>
      </c>
      <c r="G75" s="313"/>
      <c r="H75" s="313"/>
      <c r="I75" s="34">
        <v>891</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72" t="s">
        <v>665</v>
      </c>
      <c r="G76" s="313"/>
      <c r="H76" s="313"/>
      <c r="I76" s="34">
        <v>1032</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72" t="s">
        <v>840</v>
      </c>
      <c r="G77" s="313"/>
      <c r="H77" s="313"/>
      <c r="I77" s="34">
        <v>1477</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72" t="s">
        <v>959</v>
      </c>
      <c r="G78" s="313"/>
      <c r="H78" s="313"/>
      <c r="I78" s="34">
        <v>1185</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72" t="s">
        <v>960</v>
      </c>
      <c r="G79" s="313"/>
      <c r="H79" s="313"/>
      <c r="I79" s="34">
        <v>1109</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42" t="s">
        <v>961</v>
      </c>
      <c r="G80" s="313"/>
      <c r="H80" s="314"/>
      <c r="I80" s="34">
        <v>1034</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42" t="s">
        <v>749</v>
      </c>
      <c r="G81" s="313"/>
      <c r="H81" s="312" t="s">
        <v>962</v>
      </c>
      <c r="I81" s="34">
        <v>848</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42" t="s">
        <v>664</v>
      </c>
      <c r="G82" s="313"/>
      <c r="H82" s="313"/>
      <c r="I82" s="34">
        <v>221</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42" t="s">
        <v>668</v>
      </c>
      <c r="G83" s="313"/>
      <c r="H83" s="313"/>
      <c r="I83" s="34">
        <v>996</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954</v>
      </c>
      <c r="G84" s="313"/>
      <c r="H84" s="313"/>
      <c r="I84" s="34">
        <v>1436</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843</v>
      </c>
      <c r="G85" s="313"/>
      <c r="H85" s="313"/>
      <c r="I85" s="34">
        <v>1252</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72" t="s">
        <v>848</v>
      </c>
      <c r="G86" s="313"/>
      <c r="H86" s="313"/>
      <c r="I86" s="34">
        <v>1045</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42" t="s">
        <v>955</v>
      </c>
      <c r="G87" s="313"/>
      <c r="H87" s="313"/>
      <c r="I87" s="34">
        <v>843</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72" t="s">
        <v>956</v>
      </c>
      <c r="G88" s="313"/>
      <c r="H88" s="313"/>
      <c r="I88" s="34">
        <v>667</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72" t="s">
        <v>845</v>
      </c>
      <c r="G89" s="313"/>
      <c r="H89" s="313"/>
      <c r="I89" s="34">
        <v>937</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72" t="s">
        <v>957</v>
      </c>
      <c r="G90" s="313"/>
      <c r="H90" s="313"/>
      <c r="I90" s="34">
        <v>616</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72" t="s">
        <v>958</v>
      </c>
      <c r="G91" s="313"/>
      <c r="H91" s="313"/>
      <c r="I91" s="34">
        <v>531</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72" t="s">
        <v>665</v>
      </c>
      <c r="G92" s="313"/>
      <c r="H92" s="313"/>
      <c r="I92" s="34">
        <v>539</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72" t="s">
        <v>840</v>
      </c>
      <c r="G93" s="313"/>
      <c r="H93" s="313"/>
      <c r="I93" s="34">
        <v>1128</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72" t="s">
        <v>959</v>
      </c>
      <c r="G94" s="313"/>
      <c r="H94" s="313"/>
      <c r="I94" s="34">
        <v>856</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72" t="s">
        <v>960</v>
      </c>
      <c r="G95" s="313"/>
      <c r="H95" s="313"/>
      <c r="I95" s="34">
        <v>797</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42" t="s">
        <v>961</v>
      </c>
      <c r="G96" s="313"/>
      <c r="H96" s="314"/>
      <c r="I96" s="34">
        <v>669</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42" t="s">
        <v>749</v>
      </c>
      <c r="G97" s="313"/>
      <c r="H97" s="312" t="s">
        <v>963</v>
      </c>
      <c r="I97" s="34">
        <v>928</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42" t="s">
        <v>664</v>
      </c>
      <c r="G98" s="313"/>
      <c r="H98" s="313"/>
      <c r="I98" s="34">
        <v>356</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42" t="s">
        <v>668</v>
      </c>
      <c r="G99" s="313"/>
      <c r="H99" s="313"/>
      <c r="I99" s="33">
        <v>1207</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954</v>
      </c>
      <c r="G100" s="313"/>
      <c r="H100" s="313"/>
      <c r="I100" s="34">
        <v>1662</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843</v>
      </c>
      <c r="G101" s="313"/>
      <c r="H101" s="313"/>
      <c r="I101" s="34">
        <v>1460</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0"/>
      <c r="E102" s="313"/>
      <c r="F102" s="272" t="s">
        <v>848</v>
      </c>
      <c r="G102" s="313"/>
      <c r="H102" s="313"/>
      <c r="I102" s="34">
        <v>1349</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10"/>
      <c r="E103" s="313"/>
      <c r="F103" s="242" t="s">
        <v>955</v>
      </c>
      <c r="G103" s="313"/>
      <c r="H103" s="313"/>
      <c r="I103" s="34">
        <v>1084</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72" t="s">
        <v>956</v>
      </c>
      <c r="G104" s="313"/>
      <c r="H104" s="313"/>
      <c r="I104" s="34">
        <v>882</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0"/>
      <c r="E105" s="313"/>
      <c r="F105" s="272" t="s">
        <v>845</v>
      </c>
      <c r="G105" s="313"/>
      <c r="H105" s="313"/>
      <c r="I105" s="34">
        <v>1249</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10"/>
      <c r="E106" s="313"/>
      <c r="F106" s="272" t="s">
        <v>957</v>
      </c>
      <c r="G106" s="313"/>
      <c r="H106" s="313"/>
      <c r="I106" s="34">
        <v>845</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72" t="s">
        <v>958</v>
      </c>
      <c r="G107" s="313"/>
      <c r="H107" s="313"/>
      <c r="I107" s="34">
        <v>780</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72" t="s">
        <v>665</v>
      </c>
      <c r="G108" s="313"/>
      <c r="H108" s="313"/>
      <c r="I108" s="34">
        <v>864</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72" t="s">
        <v>840</v>
      </c>
      <c r="G109" s="313"/>
      <c r="H109" s="313"/>
      <c r="I109" s="34">
        <v>1351</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72" t="s">
        <v>959</v>
      </c>
      <c r="G110" s="313"/>
      <c r="H110" s="313"/>
      <c r="I110" s="34">
        <v>1063</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72" t="s">
        <v>960</v>
      </c>
      <c r="G111" s="313"/>
      <c r="H111" s="313"/>
      <c r="I111" s="33">
        <v>1031</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1"/>
      <c r="E112" s="313"/>
      <c r="F112" s="242" t="s">
        <v>961</v>
      </c>
      <c r="G112" s="313"/>
      <c r="H112" s="314"/>
      <c r="I112" s="33">
        <v>915</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09" t="s">
        <v>292</v>
      </c>
      <c r="E113" s="313"/>
      <c r="F113" s="242" t="s">
        <v>749</v>
      </c>
      <c r="G113" s="313"/>
      <c r="H113" s="312" t="s">
        <v>952</v>
      </c>
      <c r="I113" s="34">
        <v>776</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42" t="s">
        <v>668</v>
      </c>
      <c r="G114" s="313"/>
      <c r="H114" s="313"/>
      <c r="I114" s="34">
        <v>1482</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42" t="s">
        <v>954</v>
      </c>
      <c r="G115" s="313"/>
      <c r="H115" s="313"/>
      <c r="I115" s="34">
        <v>1422</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843</v>
      </c>
      <c r="G116" s="313"/>
      <c r="H116" s="313"/>
      <c r="I116" s="34">
        <v>1204</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955</v>
      </c>
      <c r="G117" s="313"/>
      <c r="H117" s="313"/>
      <c r="I117" s="34">
        <v>816</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72" t="s">
        <v>956</v>
      </c>
      <c r="G118" s="313"/>
      <c r="H118" s="313"/>
      <c r="I118" s="34">
        <v>616</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42" t="s">
        <v>845</v>
      </c>
      <c r="G119" s="313"/>
      <c r="H119" s="313"/>
      <c r="I119" s="34">
        <v>915</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72" t="s">
        <v>957</v>
      </c>
      <c r="G120" s="313"/>
      <c r="H120" s="313"/>
      <c r="I120" s="34">
        <v>764</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72" t="s">
        <v>958</v>
      </c>
      <c r="G121" s="313"/>
      <c r="H121" s="313"/>
      <c r="I121" s="34">
        <v>749</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72" t="s">
        <v>665</v>
      </c>
      <c r="G122" s="313"/>
      <c r="H122" s="313"/>
      <c r="I122" s="34">
        <v>223</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72" t="s">
        <v>840</v>
      </c>
      <c r="G123" s="313"/>
      <c r="H123" s="313"/>
      <c r="I123" s="34" t="s">
        <v>964</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72" t="s">
        <v>959</v>
      </c>
      <c r="G124" s="313"/>
      <c r="H124" s="313"/>
      <c r="I124" s="34" t="s">
        <v>964</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72" t="s">
        <v>960</v>
      </c>
      <c r="G125" s="313"/>
      <c r="H125" s="313"/>
      <c r="I125" s="34" t="s">
        <v>964</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664</v>
      </c>
      <c r="G126" s="313"/>
      <c r="H126" s="313"/>
      <c r="I126" s="34" t="s">
        <v>964</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848</v>
      </c>
      <c r="G127" s="313"/>
      <c r="H127" s="313"/>
      <c r="I127" s="34" t="s">
        <v>964</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42" t="s">
        <v>961</v>
      </c>
      <c r="G128" s="313"/>
      <c r="H128" s="314"/>
      <c r="I128" s="34">
        <v>560</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42" t="s">
        <v>749</v>
      </c>
      <c r="G129" s="313"/>
      <c r="H129" s="312" t="s">
        <v>962</v>
      </c>
      <c r="I129" s="34">
        <v>464</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42" t="s">
        <v>668</v>
      </c>
      <c r="G130" s="313"/>
      <c r="H130" s="313"/>
      <c r="I130" s="34">
        <v>1073</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42" t="s">
        <v>954</v>
      </c>
      <c r="G131" s="313"/>
      <c r="H131" s="313"/>
      <c r="I131" s="34">
        <v>946</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843</v>
      </c>
      <c r="G132" s="313"/>
      <c r="H132" s="313"/>
      <c r="I132" s="34">
        <v>813</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955</v>
      </c>
      <c r="G133" s="313"/>
      <c r="H133" s="313"/>
      <c r="I133" s="34">
        <v>641</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72" t="s">
        <v>956</v>
      </c>
      <c r="G134" s="313"/>
      <c r="H134" s="313"/>
      <c r="I134" s="34">
        <v>448</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42" t="s">
        <v>845</v>
      </c>
      <c r="G135" s="313"/>
      <c r="H135" s="313"/>
      <c r="I135" s="34">
        <v>572</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72" t="s">
        <v>957</v>
      </c>
      <c r="G136" s="313"/>
      <c r="H136" s="313"/>
      <c r="I136" s="34">
        <v>504</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72" t="s">
        <v>958</v>
      </c>
      <c r="G137" s="313"/>
      <c r="H137" s="313"/>
      <c r="I137" s="34">
        <v>486</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72" t="s">
        <v>665</v>
      </c>
      <c r="G138" s="313"/>
      <c r="H138" s="313"/>
      <c r="I138" s="34">
        <v>35</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72" t="s">
        <v>840</v>
      </c>
      <c r="G139" s="313"/>
      <c r="H139" s="313"/>
      <c r="I139" s="34" t="s">
        <v>964</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72" t="s">
        <v>959</v>
      </c>
      <c r="G140" s="313"/>
      <c r="H140" s="313"/>
      <c r="I140" s="34" t="s">
        <v>964</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72" t="s">
        <v>960</v>
      </c>
      <c r="G141" s="313"/>
      <c r="H141" s="313"/>
      <c r="I141" s="34" t="s">
        <v>964</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664</v>
      </c>
      <c r="G142" s="313"/>
      <c r="H142" s="313"/>
      <c r="I142" s="34" t="s">
        <v>964</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848</v>
      </c>
      <c r="G143" s="313"/>
      <c r="H143" s="313"/>
      <c r="I143" s="34" t="s">
        <v>964</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42" t="s">
        <v>961</v>
      </c>
      <c r="G144" s="313"/>
      <c r="H144" s="314"/>
      <c r="I144" s="34">
        <v>338</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42" t="s">
        <v>749</v>
      </c>
      <c r="G145" s="313"/>
      <c r="H145" s="312" t="s">
        <v>963</v>
      </c>
      <c r="I145" s="34">
        <v>645</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42" t="s">
        <v>668</v>
      </c>
      <c r="G146" s="313"/>
      <c r="H146" s="313"/>
      <c r="I146" s="34">
        <v>1328</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42" t="s">
        <v>954</v>
      </c>
      <c r="G147" s="313"/>
      <c r="H147" s="313"/>
      <c r="I147" s="34">
        <v>1356</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843</v>
      </c>
      <c r="G148" s="313"/>
      <c r="H148" s="313"/>
      <c r="I148" s="34">
        <v>1105</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955</v>
      </c>
      <c r="G149" s="313"/>
      <c r="H149" s="313"/>
      <c r="I149" s="34">
        <v>823</v>
      </c>
      <c r="J149" s="310"/>
      <c r="K149" s="310"/>
      <c r="L149" s="325"/>
      <c r="M149" s="347"/>
      <c r="N149" s="347"/>
      <c r="O149" s="347"/>
      <c r="P149" s="347"/>
      <c r="Q149" s="347"/>
      <c r="R149" s="347"/>
      <c r="S149" s="347"/>
      <c r="T149" s="347"/>
      <c r="U149" s="347"/>
      <c r="V149" s="347"/>
      <c r="W149" s="347"/>
      <c r="X149" s="327"/>
    </row>
    <row r="150" spans="2:24" ht="15" customHeight="1" x14ac:dyDescent="0.3">
      <c r="B150" s="307"/>
      <c r="C150" s="310"/>
      <c r="D150" s="310"/>
      <c r="E150" s="313"/>
      <c r="F150" s="272" t="s">
        <v>956</v>
      </c>
      <c r="G150" s="313"/>
      <c r="H150" s="313"/>
      <c r="I150" s="34">
        <v>542</v>
      </c>
      <c r="J150" s="310"/>
      <c r="K150" s="310"/>
      <c r="L150" s="325"/>
      <c r="M150" s="347"/>
      <c r="N150" s="347"/>
      <c r="O150" s="347"/>
      <c r="P150" s="347"/>
      <c r="Q150" s="347"/>
      <c r="R150" s="347"/>
      <c r="S150" s="347"/>
      <c r="T150" s="347"/>
      <c r="U150" s="347"/>
      <c r="V150" s="347"/>
      <c r="W150" s="347"/>
      <c r="X150" s="327"/>
    </row>
    <row r="151" spans="2:24" ht="15" customHeight="1" x14ac:dyDescent="0.3">
      <c r="B151" s="307"/>
      <c r="C151" s="310"/>
      <c r="D151" s="310"/>
      <c r="E151" s="313"/>
      <c r="F151" s="242" t="s">
        <v>845</v>
      </c>
      <c r="G151" s="313"/>
      <c r="H151" s="313"/>
      <c r="I151" s="34">
        <v>825</v>
      </c>
      <c r="J151" s="310"/>
      <c r="K151" s="310"/>
      <c r="L151" s="325"/>
      <c r="M151" s="347"/>
      <c r="N151" s="347"/>
      <c r="O151" s="347"/>
      <c r="P151" s="347"/>
      <c r="Q151" s="347"/>
      <c r="R151" s="347"/>
      <c r="S151" s="347"/>
      <c r="T151" s="347"/>
      <c r="U151" s="347"/>
      <c r="V151" s="347"/>
      <c r="W151" s="347"/>
      <c r="X151" s="327"/>
    </row>
    <row r="152" spans="2:24" ht="15" customHeight="1" x14ac:dyDescent="0.3">
      <c r="B152" s="307"/>
      <c r="C152" s="310"/>
      <c r="D152" s="310"/>
      <c r="E152" s="313"/>
      <c r="F152" s="272" t="s">
        <v>957</v>
      </c>
      <c r="G152" s="313"/>
      <c r="H152" s="313"/>
      <c r="I152" s="34">
        <v>711</v>
      </c>
      <c r="J152" s="310"/>
      <c r="K152" s="310"/>
      <c r="L152" s="325"/>
      <c r="M152" s="347"/>
      <c r="N152" s="347"/>
      <c r="O152" s="347"/>
      <c r="P152" s="347"/>
      <c r="Q152" s="347"/>
      <c r="R152" s="347"/>
      <c r="S152" s="347"/>
      <c r="T152" s="347"/>
      <c r="U152" s="347"/>
      <c r="V152" s="347"/>
      <c r="W152" s="347"/>
      <c r="X152" s="327"/>
    </row>
    <row r="153" spans="2:24" ht="15" customHeight="1" x14ac:dyDescent="0.3">
      <c r="B153" s="307"/>
      <c r="C153" s="310"/>
      <c r="D153" s="310"/>
      <c r="E153" s="313"/>
      <c r="F153" s="272" t="s">
        <v>958</v>
      </c>
      <c r="G153" s="313"/>
      <c r="H153" s="313"/>
      <c r="I153" s="34">
        <v>744</v>
      </c>
      <c r="J153" s="310"/>
      <c r="K153" s="310"/>
      <c r="L153" s="325"/>
      <c r="M153" s="347"/>
      <c r="N153" s="347"/>
      <c r="O153" s="347"/>
      <c r="P153" s="347"/>
      <c r="Q153" s="347"/>
      <c r="R153" s="347"/>
      <c r="S153" s="347"/>
      <c r="T153" s="347"/>
      <c r="U153" s="347"/>
      <c r="V153" s="347"/>
      <c r="W153" s="347"/>
      <c r="X153" s="327"/>
    </row>
    <row r="154" spans="2:24" ht="15" customHeight="1" x14ac:dyDescent="0.3">
      <c r="B154" s="307"/>
      <c r="C154" s="310"/>
      <c r="D154" s="310"/>
      <c r="E154" s="313"/>
      <c r="F154" s="272" t="s">
        <v>665</v>
      </c>
      <c r="G154" s="313"/>
      <c r="H154" s="313"/>
      <c r="I154" s="34">
        <v>148</v>
      </c>
      <c r="J154" s="310"/>
      <c r="K154" s="310"/>
      <c r="L154" s="325"/>
      <c r="M154" s="347"/>
      <c r="N154" s="347"/>
      <c r="O154" s="347"/>
      <c r="P154" s="347"/>
      <c r="Q154" s="347"/>
      <c r="R154" s="347"/>
      <c r="S154" s="347"/>
      <c r="T154" s="347"/>
      <c r="U154" s="347"/>
      <c r="V154" s="347"/>
      <c r="W154" s="347"/>
      <c r="X154" s="327"/>
    </row>
    <row r="155" spans="2:24" ht="15" customHeight="1" x14ac:dyDescent="0.3">
      <c r="B155" s="307"/>
      <c r="C155" s="310"/>
      <c r="D155" s="310"/>
      <c r="E155" s="313"/>
      <c r="F155" s="272" t="s">
        <v>840</v>
      </c>
      <c r="G155" s="313"/>
      <c r="H155" s="313"/>
      <c r="I155" s="34" t="s">
        <v>964</v>
      </c>
      <c r="J155" s="310"/>
      <c r="K155" s="310"/>
      <c r="L155" s="325"/>
      <c r="M155" s="347"/>
      <c r="N155" s="347"/>
      <c r="O155" s="347"/>
      <c r="P155" s="347"/>
      <c r="Q155" s="347"/>
      <c r="R155" s="347"/>
      <c r="S155" s="347"/>
      <c r="T155" s="347"/>
      <c r="U155" s="347"/>
      <c r="V155" s="347"/>
      <c r="W155" s="347"/>
      <c r="X155" s="327"/>
    </row>
    <row r="156" spans="2:24" ht="15" customHeight="1" x14ac:dyDescent="0.3">
      <c r="B156" s="307"/>
      <c r="C156" s="310"/>
      <c r="D156" s="310"/>
      <c r="E156" s="313"/>
      <c r="F156" s="272" t="s">
        <v>959</v>
      </c>
      <c r="G156" s="313"/>
      <c r="H156" s="313"/>
      <c r="I156" s="34" t="s">
        <v>964</v>
      </c>
      <c r="J156" s="310"/>
      <c r="K156" s="310"/>
      <c r="L156" s="325"/>
      <c r="M156" s="347"/>
      <c r="N156" s="347"/>
      <c r="O156" s="347"/>
      <c r="P156" s="347"/>
      <c r="Q156" s="347"/>
      <c r="R156" s="347"/>
      <c r="S156" s="347"/>
      <c r="T156" s="347"/>
      <c r="U156" s="347"/>
      <c r="V156" s="347"/>
      <c r="W156" s="347"/>
      <c r="X156" s="327"/>
    </row>
    <row r="157" spans="2:24" ht="15" customHeight="1" x14ac:dyDescent="0.3">
      <c r="B157" s="307"/>
      <c r="C157" s="310"/>
      <c r="D157" s="310"/>
      <c r="E157" s="313"/>
      <c r="F157" s="272" t="s">
        <v>960</v>
      </c>
      <c r="G157" s="313"/>
      <c r="H157" s="313"/>
      <c r="I157" s="34" t="s">
        <v>964</v>
      </c>
      <c r="J157" s="310"/>
      <c r="K157" s="310"/>
      <c r="L157" s="325"/>
      <c r="M157" s="347"/>
      <c r="N157" s="347"/>
      <c r="O157" s="347"/>
      <c r="P157" s="347"/>
      <c r="Q157" s="347"/>
      <c r="R157" s="347"/>
      <c r="S157" s="347"/>
      <c r="T157" s="347"/>
      <c r="U157" s="347"/>
      <c r="V157" s="347"/>
      <c r="W157" s="347"/>
      <c r="X157" s="327"/>
    </row>
    <row r="158" spans="2:24" ht="15" customHeight="1" x14ac:dyDescent="0.3">
      <c r="B158" s="307"/>
      <c r="C158" s="310"/>
      <c r="D158" s="310"/>
      <c r="E158" s="313"/>
      <c r="F158" s="272" t="s">
        <v>664</v>
      </c>
      <c r="G158" s="313"/>
      <c r="H158" s="313"/>
      <c r="I158" s="34" t="s">
        <v>964</v>
      </c>
      <c r="J158" s="310"/>
      <c r="K158" s="310"/>
      <c r="L158" s="325"/>
      <c r="M158" s="347"/>
      <c r="N158" s="347"/>
      <c r="O158" s="347"/>
      <c r="P158" s="347"/>
      <c r="Q158" s="347"/>
      <c r="R158" s="347"/>
      <c r="S158" s="347"/>
      <c r="T158" s="347"/>
      <c r="U158" s="347"/>
      <c r="V158" s="347"/>
      <c r="W158" s="347"/>
      <c r="X158" s="327"/>
    </row>
    <row r="159" spans="2:24" ht="15" customHeight="1" x14ac:dyDescent="0.3">
      <c r="B159" s="307"/>
      <c r="C159" s="310"/>
      <c r="D159" s="310"/>
      <c r="E159" s="313"/>
      <c r="F159" s="272" t="s">
        <v>848</v>
      </c>
      <c r="G159" s="313"/>
      <c r="H159" s="313"/>
      <c r="I159" s="34" t="s">
        <v>964</v>
      </c>
      <c r="J159" s="310"/>
      <c r="K159" s="310"/>
      <c r="L159" s="325"/>
      <c r="M159" s="347"/>
      <c r="N159" s="347"/>
      <c r="O159" s="347"/>
      <c r="P159" s="347"/>
      <c r="Q159" s="347"/>
      <c r="R159" s="347"/>
      <c r="S159" s="347"/>
      <c r="T159" s="347"/>
      <c r="U159" s="347"/>
      <c r="V159" s="347"/>
      <c r="W159" s="347"/>
      <c r="X159" s="327"/>
    </row>
    <row r="160" spans="2:24" ht="15" customHeight="1" x14ac:dyDescent="0.3">
      <c r="B160" s="308"/>
      <c r="C160" s="311"/>
      <c r="D160" s="311"/>
      <c r="E160" s="314"/>
      <c r="F160" s="242" t="s">
        <v>961</v>
      </c>
      <c r="G160" s="314"/>
      <c r="H160" s="314"/>
      <c r="I160" s="34">
        <v>488</v>
      </c>
      <c r="J160" s="311"/>
      <c r="K160" s="311"/>
      <c r="L160" s="328"/>
      <c r="M160" s="329"/>
      <c r="N160" s="329"/>
      <c r="O160" s="329"/>
      <c r="P160" s="329"/>
      <c r="Q160" s="329"/>
      <c r="R160" s="329"/>
      <c r="S160" s="329"/>
      <c r="T160" s="329"/>
      <c r="U160" s="329"/>
      <c r="V160" s="329"/>
      <c r="W160" s="329"/>
      <c r="X160" s="330"/>
    </row>
    <row r="161" spans="2:24" ht="15" customHeight="1" x14ac:dyDescent="0.3">
      <c r="B161" s="231" t="s">
        <v>272</v>
      </c>
      <c r="C161" s="234"/>
      <c r="D161" s="272"/>
      <c r="E161" s="242"/>
      <c r="F161" s="242"/>
      <c r="G161" s="242"/>
      <c r="H161" s="242"/>
      <c r="I161" s="37">
        <v>0.97399999999999998</v>
      </c>
      <c r="J161" s="237" t="s">
        <v>256</v>
      </c>
      <c r="K161" s="237"/>
      <c r="L161" s="288" t="s">
        <v>1212</v>
      </c>
      <c r="M161" s="289"/>
      <c r="N161" s="289"/>
      <c r="O161" s="289"/>
      <c r="P161" s="289"/>
      <c r="Q161" s="289"/>
      <c r="R161" s="289"/>
      <c r="S161" s="289"/>
      <c r="T161" s="289"/>
      <c r="U161" s="289"/>
      <c r="V161" s="289"/>
      <c r="W161" s="289"/>
      <c r="X161" s="290"/>
    </row>
    <row r="162" spans="2:24" ht="15" customHeight="1" x14ac:dyDescent="0.3">
      <c r="B162" s="306" t="s">
        <v>1213</v>
      </c>
      <c r="C162" s="312" t="s">
        <v>951</v>
      </c>
      <c r="D162" s="242" t="s">
        <v>952</v>
      </c>
      <c r="E162" s="242"/>
      <c r="F162" s="242"/>
      <c r="G162" s="242"/>
      <c r="H162" s="242"/>
      <c r="I162" s="277">
        <v>4.7</v>
      </c>
      <c r="J162" s="309" t="s">
        <v>256</v>
      </c>
      <c r="K162" s="309" t="s">
        <v>1214</v>
      </c>
      <c r="L162" s="322" t="s">
        <v>1215</v>
      </c>
      <c r="M162" s="323"/>
      <c r="N162" s="323"/>
      <c r="O162" s="323"/>
      <c r="P162" s="323"/>
      <c r="Q162" s="323"/>
      <c r="R162" s="323"/>
      <c r="S162" s="323"/>
      <c r="T162" s="323"/>
      <c r="U162" s="323"/>
      <c r="V162" s="323"/>
      <c r="W162" s="323"/>
      <c r="X162" s="324"/>
    </row>
    <row r="163" spans="2:24" ht="15" customHeight="1" x14ac:dyDescent="0.3">
      <c r="B163" s="307"/>
      <c r="C163" s="313"/>
      <c r="D163" s="272" t="s">
        <v>962</v>
      </c>
      <c r="E163" s="242"/>
      <c r="F163" s="242"/>
      <c r="G163" s="242"/>
      <c r="H163" s="242"/>
      <c r="I163" s="277">
        <v>6.5</v>
      </c>
      <c r="J163" s="310"/>
      <c r="K163" s="310"/>
      <c r="L163" s="325"/>
      <c r="M163" s="347"/>
      <c r="N163" s="347"/>
      <c r="O163" s="347"/>
      <c r="P163" s="347"/>
      <c r="Q163" s="347"/>
      <c r="R163" s="347"/>
      <c r="S163" s="347"/>
      <c r="T163" s="347"/>
      <c r="U163" s="347"/>
      <c r="V163" s="347"/>
      <c r="W163" s="347"/>
      <c r="X163" s="327"/>
    </row>
    <row r="164" spans="2:24" ht="15" customHeight="1" x14ac:dyDescent="0.3">
      <c r="B164" s="308"/>
      <c r="C164" s="314"/>
      <c r="D164" s="272" t="s">
        <v>963</v>
      </c>
      <c r="E164" s="242"/>
      <c r="F164" s="242"/>
      <c r="G164" s="242"/>
      <c r="H164" s="242"/>
      <c r="I164" s="277">
        <v>5.8</v>
      </c>
      <c r="J164" s="311"/>
      <c r="K164" s="311"/>
      <c r="L164" s="328"/>
      <c r="M164" s="329"/>
      <c r="N164" s="329"/>
      <c r="O164" s="329"/>
      <c r="P164" s="329"/>
      <c r="Q164" s="329"/>
      <c r="R164" s="329"/>
      <c r="S164" s="329"/>
      <c r="T164" s="329"/>
      <c r="U164" s="329"/>
      <c r="V164" s="329"/>
      <c r="W164" s="329"/>
      <c r="X164" s="330"/>
    </row>
    <row r="165" spans="2:24" ht="15" customHeight="1" x14ac:dyDescent="0.3">
      <c r="B165" s="231" t="s">
        <v>1216</v>
      </c>
      <c r="C165" s="234"/>
      <c r="D165" s="272"/>
      <c r="E165" s="242"/>
      <c r="F165" s="242"/>
      <c r="G165" s="242"/>
      <c r="H165" s="242"/>
      <c r="I165" s="277"/>
      <c r="J165" s="237" t="s">
        <v>256</v>
      </c>
      <c r="K165" s="237" t="s">
        <v>1217</v>
      </c>
      <c r="L165" s="288" t="s">
        <v>1218</v>
      </c>
      <c r="M165" s="289"/>
      <c r="N165" s="289"/>
      <c r="O165" s="289"/>
      <c r="P165" s="289"/>
      <c r="Q165" s="289"/>
      <c r="R165" s="289"/>
      <c r="S165" s="289"/>
      <c r="T165" s="289"/>
      <c r="U165" s="289"/>
      <c r="V165" s="289"/>
      <c r="W165" s="289"/>
      <c r="X165" s="290"/>
    </row>
    <row r="166" spans="2:24" ht="15" customHeight="1" x14ac:dyDescent="0.3">
      <c r="B166" s="231" t="s">
        <v>977</v>
      </c>
      <c r="C166" s="234"/>
      <c r="D166" s="272"/>
      <c r="E166" s="242"/>
      <c r="F166" s="242"/>
      <c r="G166" s="242"/>
      <c r="H166" s="242"/>
      <c r="I166" s="53">
        <v>0.68194100000000002</v>
      </c>
      <c r="J166" s="237" t="s">
        <v>256</v>
      </c>
      <c r="K166" s="237"/>
      <c r="L166" s="288" t="s">
        <v>979</v>
      </c>
      <c r="M166" s="289"/>
      <c r="N166" s="289"/>
      <c r="O166" s="289"/>
      <c r="P166" s="289"/>
      <c r="Q166" s="289"/>
      <c r="R166" s="289"/>
      <c r="S166" s="289"/>
      <c r="T166" s="289"/>
      <c r="U166" s="289"/>
      <c r="V166" s="289"/>
      <c r="W166" s="289"/>
      <c r="X166" s="290"/>
    </row>
    <row r="168" spans="2:24" ht="45" customHeight="1" x14ac:dyDescent="0.3"/>
    <row r="169" spans="2:24" ht="15" customHeight="1" x14ac:dyDescent="0.3"/>
    <row r="170" spans="2:24" ht="15" customHeight="1" x14ac:dyDescent="0.3"/>
  </sheetData>
  <mergeCells count="59">
    <mergeCell ref="B59:B61"/>
    <mergeCell ref="C59:C61"/>
    <mergeCell ref="J59:J61"/>
    <mergeCell ref="K59:K61"/>
    <mergeCell ref="L59:X61"/>
    <mergeCell ref="B62:B64"/>
    <mergeCell ref="C62:C64"/>
    <mergeCell ref="J62:J64"/>
    <mergeCell ref="K62:K64"/>
    <mergeCell ref="L62:X64"/>
    <mergeCell ref="B56:B58"/>
    <mergeCell ref="C56:C58"/>
    <mergeCell ref="K56:K58"/>
    <mergeCell ref="J56:J58"/>
    <mergeCell ref="L56:X58"/>
    <mergeCell ref="C40:H40"/>
    <mergeCell ref="L54:X54"/>
    <mergeCell ref="L55:X55"/>
    <mergeCell ref="A31:A40"/>
    <mergeCell ref="C31:H31"/>
    <mergeCell ref="C32:H32"/>
    <mergeCell ref="C33:H33"/>
    <mergeCell ref="C34:H34"/>
    <mergeCell ref="C35:H35"/>
    <mergeCell ref="C36:H36"/>
    <mergeCell ref="C37:H37"/>
    <mergeCell ref="C38:H38"/>
    <mergeCell ref="C39:H39"/>
    <mergeCell ref="B53:X53"/>
    <mergeCell ref="C25:H25"/>
    <mergeCell ref="A26:A30"/>
    <mergeCell ref="C26:H26"/>
    <mergeCell ref="C27:H27"/>
    <mergeCell ref="C28:H28"/>
    <mergeCell ref="C29:H29"/>
    <mergeCell ref="C30:H30"/>
    <mergeCell ref="B65:B160"/>
    <mergeCell ref="C65:C160"/>
    <mergeCell ref="D65:D112"/>
    <mergeCell ref="E65:E160"/>
    <mergeCell ref="G65:G160"/>
    <mergeCell ref="J65:J160"/>
    <mergeCell ref="D113:D160"/>
    <mergeCell ref="H113:H128"/>
    <mergeCell ref="H129:H144"/>
    <mergeCell ref="H145:H160"/>
    <mergeCell ref="H81:H96"/>
    <mergeCell ref="H97:H112"/>
    <mergeCell ref="H65:H80"/>
    <mergeCell ref="L161:X161"/>
    <mergeCell ref="K65:K160"/>
    <mergeCell ref="L65:X160"/>
    <mergeCell ref="L165:X165"/>
    <mergeCell ref="L166:X166"/>
    <mergeCell ref="C162:C164"/>
    <mergeCell ref="J162:J164"/>
    <mergeCell ref="B162:B164"/>
    <mergeCell ref="K162:K164"/>
    <mergeCell ref="L162:X164"/>
  </mergeCells>
  <conditionalFormatting sqref="C55:D55 C59 C62 G161:I161 D161 G165:I166 D165:D166 G55:I64 D58 C56 D61 D64">
    <cfRule type="cellIs" dxfId="1490" priority="39" operator="notEqual">
      <formula>""</formula>
    </cfRule>
  </conditionalFormatting>
  <conditionalFormatting sqref="G162:I164">
    <cfRule type="cellIs" dxfId="1489" priority="37" operator="notEqual">
      <formula>""</formula>
    </cfRule>
  </conditionalFormatting>
  <conditionalFormatting sqref="C162:D162 D162:D164">
    <cfRule type="cellIs" dxfId="1488" priority="35" operator="notEqual">
      <formula>""</formula>
    </cfRule>
  </conditionalFormatting>
  <conditionalFormatting sqref="E55:F64">
    <cfRule type="cellIs" dxfId="1487" priority="34" operator="notEqual">
      <formula>""</formula>
    </cfRule>
  </conditionalFormatting>
  <conditionalFormatting sqref="E161:F166">
    <cfRule type="cellIs" dxfId="1486" priority="33" operator="notEqual">
      <formula>""</formula>
    </cfRule>
  </conditionalFormatting>
  <conditionalFormatting sqref="F144">
    <cfRule type="cellIs" dxfId="1485" priority="14" operator="notEqual">
      <formula>""</formula>
    </cfRule>
  </conditionalFormatting>
  <conditionalFormatting sqref="H81:I81 I82:I96">
    <cfRule type="cellIs" dxfId="1484" priority="9" operator="notEqual">
      <formula>""</formula>
    </cfRule>
  </conditionalFormatting>
  <conditionalFormatting sqref="I98:I112 H97:I97">
    <cfRule type="cellIs" dxfId="1483" priority="10" operator="notEqual">
      <formula>""</formula>
    </cfRule>
  </conditionalFormatting>
  <conditionalFormatting sqref="I66:I80 H65:I65">
    <cfRule type="cellIs" dxfId="1482" priority="11" operator="notEqual">
      <formula>""</formula>
    </cfRule>
  </conditionalFormatting>
  <conditionalFormatting sqref="F145:F159">
    <cfRule type="cellIs" dxfId="1481" priority="13" operator="notEqual">
      <formula>""</formula>
    </cfRule>
  </conditionalFormatting>
  <conditionalFormatting sqref="F160">
    <cfRule type="cellIs" dxfId="1480" priority="12" operator="notEqual">
      <formula>""</formula>
    </cfRule>
  </conditionalFormatting>
  <conditionalFormatting sqref="I145:I160">
    <cfRule type="cellIs" dxfId="1479" priority="8" operator="notEqual">
      <formula>""</formula>
    </cfRule>
  </conditionalFormatting>
  <conditionalFormatting sqref="I129:I144">
    <cfRule type="cellIs" dxfId="1478" priority="7" operator="notEqual">
      <formula>""</formula>
    </cfRule>
  </conditionalFormatting>
  <conditionalFormatting sqref="H113">
    <cfRule type="cellIs" dxfId="1477" priority="6" operator="notEqual">
      <formula>""</formula>
    </cfRule>
  </conditionalFormatting>
  <conditionalFormatting sqref="H145">
    <cfRule type="cellIs" dxfId="1476" priority="5" operator="notEqual">
      <formula>""</formula>
    </cfRule>
  </conditionalFormatting>
  <conditionalFormatting sqref="H129">
    <cfRule type="cellIs" dxfId="1475" priority="4" operator="notEqual">
      <formula>""</formula>
    </cfRule>
  </conditionalFormatting>
  <conditionalFormatting sqref="F113:F127">
    <cfRule type="cellIs" dxfId="1474" priority="19" operator="notEqual">
      <formula>""</formula>
    </cfRule>
  </conditionalFormatting>
  <conditionalFormatting sqref="F81:F95">
    <cfRule type="cellIs" dxfId="1473" priority="18" operator="notEqual">
      <formula>""</formula>
    </cfRule>
  </conditionalFormatting>
  <conditionalFormatting sqref="E65 I113:I128">
    <cfRule type="cellIs" dxfId="1472" priority="21" operator="notEqual">
      <formula>""</formula>
    </cfRule>
  </conditionalFormatting>
  <conditionalFormatting sqref="F128">
    <cfRule type="cellIs" dxfId="1471" priority="16" operator="notEqual">
      <formula>""</formula>
    </cfRule>
  </conditionalFormatting>
  <conditionalFormatting sqref="F97:F111">
    <cfRule type="cellIs" dxfId="1470" priority="17" operator="notEqual">
      <formula>""</formula>
    </cfRule>
  </conditionalFormatting>
  <conditionalFormatting sqref="F65:G65 F66:F80 F96 F112">
    <cfRule type="cellIs" dxfId="1469" priority="20" operator="notEqual">
      <formula>""</formula>
    </cfRule>
  </conditionalFormatting>
  <conditionalFormatting sqref="F129:F143">
    <cfRule type="cellIs" dxfId="1468" priority="15" operator="notEqual">
      <formula>""</formula>
    </cfRule>
  </conditionalFormatting>
  <conditionalFormatting sqref="D56:D57">
    <cfRule type="cellIs" dxfId="1467" priority="3" operator="notEqual">
      <formula>""</formula>
    </cfRule>
  </conditionalFormatting>
  <conditionalFormatting sqref="D59:D60">
    <cfRule type="cellIs" dxfId="1466" priority="2" operator="notEqual">
      <formula>""</formula>
    </cfRule>
  </conditionalFormatting>
  <conditionalFormatting sqref="D62:D63">
    <cfRule type="cellIs" dxfId="1465"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25"/>
  <sheetViews>
    <sheetView topLeftCell="A95" workbookViewId="0">
      <selection activeCell="A104" sqref="A104:XFD151"/>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8.664062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Boiler Tune Up</v>
      </c>
    </row>
    <row r="2" spans="2:9" x14ac:dyDescent="0.3">
      <c r="B2" t="s">
        <v>191</v>
      </c>
      <c r="C2" s="49" t="s">
        <v>1219</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222" t="s">
        <v>280</v>
      </c>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88" t="s">
        <v>209</v>
      </c>
      <c r="D25" s="389"/>
      <c r="E25" s="389"/>
      <c r="F25" s="389"/>
      <c r="G25" s="389"/>
      <c r="H25" s="390"/>
    </row>
    <row r="26" spans="1:17" ht="15" customHeight="1" x14ac:dyDescent="0.3">
      <c r="A26" s="300" t="s">
        <v>210</v>
      </c>
      <c r="B26" s="134" t="s">
        <v>211</v>
      </c>
      <c r="C26" s="435"/>
      <c r="D26" s="436"/>
      <c r="E26" s="436"/>
      <c r="F26" s="436"/>
      <c r="G26" s="436"/>
      <c r="H26" s="437"/>
      <c r="P26" s="131"/>
      <c r="Q26" s="131"/>
    </row>
    <row r="27" spans="1:17" x14ac:dyDescent="0.3">
      <c r="A27" s="301"/>
      <c r="B27" s="134" t="s">
        <v>212</v>
      </c>
      <c r="C27" s="395"/>
      <c r="D27" s="396"/>
      <c r="E27" s="396"/>
      <c r="F27" s="396"/>
      <c r="G27" s="396"/>
      <c r="H27" s="397"/>
      <c r="P27" s="131"/>
      <c r="Q27" s="131"/>
    </row>
    <row r="28" spans="1:17" x14ac:dyDescent="0.3">
      <c r="A28" s="301"/>
      <c r="B28" s="134" t="s">
        <v>213</v>
      </c>
      <c r="C28" s="317" t="s">
        <v>1220</v>
      </c>
      <c r="D28" s="391"/>
      <c r="E28" s="391"/>
      <c r="F28" s="391"/>
      <c r="G28" s="391"/>
      <c r="H28" s="392"/>
      <c r="P28" s="131"/>
      <c r="Q28" s="131"/>
    </row>
    <row r="29" spans="1:17" x14ac:dyDescent="0.3">
      <c r="A29" s="301"/>
      <c r="B29" s="134" t="s">
        <v>214</v>
      </c>
      <c r="C29" s="317" t="s">
        <v>946</v>
      </c>
      <c r="D29" s="391"/>
      <c r="E29" s="391"/>
      <c r="F29" s="391"/>
      <c r="G29" s="391"/>
      <c r="H29" s="392"/>
      <c r="P29" s="31"/>
      <c r="Q29" s="31"/>
    </row>
    <row r="30" spans="1:17" x14ac:dyDescent="0.3">
      <c r="A30" s="302"/>
      <c r="B30" s="134" t="s">
        <v>215</v>
      </c>
      <c r="C30" s="395"/>
      <c r="D30" s="396"/>
      <c r="E30" s="396"/>
      <c r="F30" s="396"/>
      <c r="G30" s="396"/>
      <c r="H30" s="397"/>
      <c r="P30" s="131"/>
      <c r="Q30" s="131"/>
    </row>
    <row r="31" spans="1:17" ht="15" customHeight="1" x14ac:dyDescent="0.3">
      <c r="A31" s="300" t="s">
        <v>216</v>
      </c>
      <c r="B31" s="134" t="s">
        <v>217</v>
      </c>
      <c r="C31" s="395"/>
      <c r="D31" s="396"/>
      <c r="E31" s="396"/>
      <c r="F31" s="396"/>
      <c r="G31" s="396"/>
      <c r="H31" s="397"/>
      <c r="P31" s="131"/>
      <c r="Q31" s="131"/>
    </row>
    <row r="32" spans="1:17" x14ac:dyDescent="0.3">
      <c r="A32" s="301"/>
      <c r="B32" s="134" t="s">
        <v>218</v>
      </c>
      <c r="C32" s="395"/>
      <c r="D32" s="396"/>
      <c r="E32" s="396"/>
      <c r="F32" s="396"/>
      <c r="G32" s="396"/>
      <c r="H32" s="397"/>
      <c r="P32" s="131"/>
      <c r="Q32" s="131"/>
    </row>
    <row r="33" spans="1:17" x14ac:dyDescent="0.3">
      <c r="A33" s="301"/>
      <c r="B33" s="134" t="s">
        <v>219</v>
      </c>
      <c r="C33" s="395"/>
      <c r="D33" s="396"/>
      <c r="E33" s="396"/>
      <c r="F33" s="396"/>
      <c r="G33" s="396"/>
      <c r="H33" s="397"/>
      <c r="P33" s="131"/>
      <c r="Q33" s="131"/>
    </row>
    <row r="34" spans="1:17" x14ac:dyDescent="0.3">
      <c r="A34" s="301"/>
      <c r="B34" s="134" t="s">
        <v>220</v>
      </c>
      <c r="C34" s="395"/>
      <c r="D34" s="396"/>
      <c r="E34" s="396"/>
      <c r="F34" s="396"/>
      <c r="G34" s="396"/>
      <c r="H34" s="397"/>
      <c r="P34" s="131"/>
      <c r="Q34" s="131"/>
    </row>
    <row r="35" spans="1:17" x14ac:dyDescent="0.3">
      <c r="A35" s="301"/>
      <c r="B35" s="134" t="s">
        <v>221</v>
      </c>
      <c r="C35" s="395"/>
      <c r="D35" s="396"/>
      <c r="E35" s="396"/>
      <c r="F35" s="396"/>
      <c r="G35" s="396"/>
      <c r="H35" s="397"/>
      <c r="P35" s="131"/>
      <c r="Q35" s="131"/>
    </row>
    <row r="36" spans="1:17" x14ac:dyDescent="0.3">
      <c r="A36" s="301"/>
      <c r="B36" s="134" t="s">
        <v>222</v>
      </c>
      <c r="C36" s="395"/>
      <c r="D36" s="396"/>
      <c r="E36" s="396"/>
      <c r="F36" s="396"/>
      <c r="G36" s="396"/>
      <c r="H36" s="397"/>
      <c r="P36" s="131"/>
      <c r="Q36" s="131"/>
    </row>
    <row r="37" spans="1:17" x14ac:dyDescent="0.3">
      <c r="A37" s="301"/>
      <c r="B37" s="134" t="s">
        <v>223</v>
      </c>
      <c r="C37" s="395"/>
      <c r="D37" s="396"/>
      <c r="E37" s="396"/>
      <c r="F37" s="396"/>
      <c r="G37" s="396"/>
      <c r="H37" s="397"/>
      <c r="P37" s="131"/>
      <c r="Q37" s="131"/>
    </row>
    <row r="38" spans="1:17" x14ac:dyDescent="0.3">
      <c r="A38" s="301"/>
      <c r="B38" s="134" t="s">
        <v>224</v>
      </c>
      <c r="C38" s="395"/>
      <c r="D38" s="396"/>
      <c r="E38" s="396"/>
      <c r="F38" s="396"/>
      <c r="G38" s="396"/>
      <c r="H38" s="397"/>
    </row>
    <row r="39" spans="1:17" x14ac:dyDescent="0.3">
      <c r="A39" s="301"/>
      <c r="B39" s="134" t="s">
        <v>225</v>
      </c>
      <c r="C39" s="395"/>
      <c r="D39" s="396"/>
      <c r="E39" s="396"/>
      <c r="F39" s="396"/>
      <c r="G39" s="396"/>
      <c r="H39" s="397"/>
    </row>
    <row r="40" spans="1:17" x14ac:dyDescent="0.3">
      <c r="A40" s="302"/>
      <c r="B40" s="134" t="s">
        <v>226</v>
      </c>
      <c r="C40" s="395"/>
      <c r="D40" s="396"/>
      <c r="E40" s="396"/>
      <c r="F40" s="396"/>
      <c r="G40" s="396"/>
      <c r="H40" s="397"/>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83"/>
      <c r="C44" s="84"/>
      <c r="D44" s="84"/>
      <c r="E44" s="225"/>
      <c r="F44" s="226"/>
      <c r="G44" s="226"/>
      <c r="H44" s="226"/>
      <c r="I44" s="227"/>
      <c r="L44" s="31"/>
      <c r="M44" s="31"/>
    </row>
    <row r="45" spans="1:17" x14ac:dyDescent="0.3">
      <c r="L45" s="131"/>
      <c r="M45" s="131"/>
    </row>
    <row r="48" spans="1:17" x14ac:dyDescent="0.3">
      <c r="L48" s="131"/>
      <c r="M48" s="131"/>
    </row>
    <row r="49" spans="2:24" x14ac:dyDescent="0.3">
      <c r="L49" s="31"/>
      <c r="M49" s="31"/>
    </row>
    <row r="50" spans="2:24" x14ac:dyDescent="0.3">
      <c r="L50" s="131"/>
      <c r="M50" s="131"/>
    </row>
    <row r="51" spans="2:24" x14ac:dyDescent="0.3">
      <c r="L51" s="131"/>
      <c r="M51" s="131"/>
    </row>
    <row r="53" spans="2:24" s="18" customFormat="1"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s="18" customFormat="1"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s="18" customFormat="1" ht="15" customHeight="1" x14ac:dyDescent="0.3">
      <c r="B55" s="250" t="s">
        <v>849</v>
      </c>
      <c r="C55" s="242"/>
      <c r="D55" s="242"/>
      <c r="E55" s="242"/>
      <c r="F55" s="242"/>
      <c r="G55" s="242"/>
      <c r="H55" s="242"/>
      <c r="I55" s="242"/>
      <c r="J55" s="221" t="s">
        <v>264</v>
      </c>
      <c r="K55" s="221" t="s">
        <v>965</v>
      </c>
      <c r="L55" s="288" t="s">
        <v>1221</v>
      </c>
      <c r="M55" s="289"/>
      <c r="N55" s="289"/>
      <c r="O55" s="289"/>
      <c r="P55" s="289"/>
      <c r="Q55" s="289"/>
      <c r="R55" s="289"/>
      <c r="S55" s="289"/>
      <c r="T55" s="289"/>
      <c r="U55" s="289"/>
      <c r="V55" s="289"/>
      <c r="W55" s="289"/>
      <c r="X55" s="290"/>
    </row>
    <row r="56" spans="2:24" s="18" customFormat="1" ht="15" customHeight="1" x14ac:dyDescent="0.3">
      <c r="B56" s="306" t="s">
        <v>1028</v>
      </c>
      <c r="C56" s="309" t="s">
        <v>949</v>
      </c>
      <c r="D56" s="309" t="s">
        <v>950</v>
      </c>
      <c r="E56" s="312" t="s">
        <v>657</v>
      </c>
      <c r="F56" s="242" t="s">
        <v>749</v>
      </c>
      <c r="G56" s="312" t="s">
        <v>951</v>
      </c>
      <c r="H56" s="312" t="s">
        <v>952</v>
      </c>
      <c r="I56" s="33">
        <v>1298</v>
      </c>
      <c r="J56" s="309" t="s">
        <v>256</v>
      </c>
      <c r="K56" s="309" t="s">
        <v>265</v>
      </c>
      <c r="L56" s="322" t="s">
        <v>953</v>
      </c>
      <c r="M56" s="323"/>
      <c r="N56" s="323"/>
      <c r="O56" s="323"/>
      <c r="P56" s="323"/>
      <c r="Q56" s="323"/>
      <c r="R56" s="323"/>
      <c r="S56" s="323"/>
      <c r="T56" s="323"/>
      <c r="U56" s="323"/>
      <c r="V56" s="323"/>
      <c r="W56" s="323"/>
      <c r="X56" s="324"/>
    </row>
    <row r="57" spans="2:24" s="18" customFormat="1" ht="15" customHeight="1" x14ac:dyDescent="0.3">
      <c r="B57" s="307"/>
      <c r="C57" s="310"/>
      <c r="D57" s="310"/>
      <c r="E57" s="313"/>
      <c r="F57" s="242" t="s">
        <v>664</v>
      </c>
      <c r="G57" s="313"/>
      <c r="H57" s="313"/>
      <c r="I57" s="33">
        <v>1493</v>
      </c>
      <c r="J57" s="310"/>
      <c r="K57" s="310"/>
      <c r="L57" s="325"/>
      <c r="M57" s="326"/>
      <c r="N57" s="326"/>
      <c r="O57" s="326"/>
      <c r="P57" s="326"/>
      <c r="Q57" s="326"/>
      <c r="R57" s="326"/>
      <c r="S57" s="326"/>
      <c r="T57" s="326"/>
      <c r="U57" s="326"/>
      <c r="V57" s="326"/>
      <c r="W57" s="326"/>
      <c r="X57" s="327"/>
    </row>
    <row r="58" spans="2:24" s="18" customFormat="1" ht="15" customHeight="1" x14ac:dyDescent="0.3">
      <c r="B58" s="307"/>
      <c r="C58" s="310"/>
      <c r="D58" s="310"/>
      <c r="E58" s="313"/>
      <c r="F58" s="242" t="s">
        <v>668</v>
      </c>
      <c r="G58" s="313"/>
      <c r="H58" s="313"/>
      <c r="I58" s="34">
        <v>1206</v>
      </c>
      <c r="J58" s="310"/>
      <c r="K58" s="310"/>
      <c r="L58" s="325"/>
      <c r="M58" s="326"/>
      <c r="N58" s="326"/>
      <c r="O58" s="326"/>
      <c r="P58" s="326"/>
      <c r="Q58" s="326"/>
      <c r="R58" s="326"/>
      <c r="S58" s="326"/>
      <c r="T58" s="326"/>
      <c r="U58" s="326"/>
      <c r="V58" s="326"/>
      <c r="W58" s="326"/>
      <c r="X58" s="327"/>
    </row>
    <row r="59" spans="2:24" s="18" customFormat="1" ht="15" customHeight="1" x14ac:dyDescent="0.3">
      <c r="B59" s="307"/>
      <c r="C59" s="310"/>
      <c r="D59" s="310"/>
      <c r="E59" s="313"/>
      <c r="F59" s="272" t="s">
        <v>954</v>
      </c>
      <c r="G59" s="313"/>
      <c r="H59" s="313"/>
      <c r="I59" s="34">
        <v>1084</v>
      </c>
      <c r="J59" s="310"/>
      <c r="K59" s="310"/>
      <c r="L59" s="325"/>
      <c r="M59" s="326"/>
      <c r="N59" s="326"/>
      <c r="O59" s="326"/>
      <c r="P59" s="326"/>
      <c r="Q59" s="326"/>
      <c r="R59" s="326"/>
      <c r="S59" s="326"/>
      <c r="T59" s="326"/>
      <c r="U59" s="326"/>
      <c r="V59" s="326"/>
      <c r="W59" s="326"/>
      <c r="X59" s="327"/>
    </row>
    <row r="60" spans="2:24" s="18" customFormat="1" ht="15" customHeight="1" x14ac:dyDescent="0.3">
      <c r="B60" s="307"/>
      <c r="C60" s="310"/>
      <c r="D60" s="310"/>
      <c r="E60" s="313"/>
      <c r="F60" s="272" t="s">
        <v>843</v>
      </c>
      <c r="G60" s="313"/>
      <c r="H60" s="313"/>
      <c r="I60" s="34">
        <v>1365</v>
      </c>
      <c r="J60" s="310"/>
      <c r="K60" s="310"/>
      <c r="L60" s="325"/>
      <c r="M60" s="326"/>
      <c r="N60" s="326"/>
      <c r="O60" s="326"/>
      <c r="P60" s="326"/>
      <c r="Q60" s="326"/>
      <c r="R60" s="326"/>
      <c r="S60" s="326"/>
      <c r="T60" s="326"/>
      <c r="U60" s="326"/>
      <c r="V60" s="326"/>
      <c r="W60" s="326"/>
      <c r="X60" s="327"/>
    </row>
    <row r="61" spans="2:24" s="18" customFormat="1" ht="15" customHeight="1" x14ac:dyDescent="0.3">
      <c r="B61" s="307"/>
      <c r="C61" s="310"/>
      <c r="D61" s="310"/>
      <c r="E61" s="313"/>
      <c r="F61" s="272" t="s">
        <v>848</v>
      </c>
      <c r="G61" s="313"/>
      <c r="H61" s="313"/>
      <c r="I61" s="34">
        <v>1521</v>
      </c>
      <c r="J61" s="310"/>
      <c r="K61" s="310"/>
      <c r="L61" s="325"/>
      <c r="M61" s="326"/>
      <c r="N61" s="326"/>
      <c r="O61" s="326"/>
      <c r="P61" s="326"/>
      <c r="Q61" s="326"/>
      <c r="R61" s="326"/>
      <c r="S61" s="326"/>
      <c r="T61" s="326"/>
      <c r="U61" s="326"/>
      <c r="V61" s="326"/>
      <c r="W61" s="326"/>
      <c r="X61" s="327"/>
    </row>
    <row r="62" spans="2:24" s="18" customFormat="1" ht="15" customHeight="1" x14ac:dyDescent="0.3">
      <c r="B62" s="307"/>
      <c r="C62" s="310"/>
      <c r="D62" s="310"/>
      <c r="E62" s="313"/>
      <c r="F62" s="242" t="s">
        <v>955</v>
      </c>
      <c r="G62" s="313"/>
      <c r="H62" s="313"/>
      <c r="I62" s="33">
        <v>1457</v>
      </c>
      <c r="J62" s="310"/>
      <c r="K62" s="310"/>
      <c r="L62" s="325"/>
      <c r="M62" s="326"/>
      <c r="N62" s="326"/>
      <c r="O62" s="326"/>
      <c r="P62" s="326"/>
      <c r="Q62" s="326"/>
      <c r="R62" s="326"/>
      <c r="S62" s="326"/>
      <c r="T62" s="326"/>
      <c r="U62" s="326"/>
      <c r="V62" s="326"/>
      <c r="W62" s="326"/>
      <c r="X62" s="327"/>
    </row>
    <row r="63" spans="2:24" s="18" customFormat="1" ht="15" customHeight="1" x14ac:dyDescent="0.3">
      <c r="B63" s="307"/>
      <c r="C63" s="310"/>
      <c r="D63" s="310"/>
      <c r="E63" s="313"/>
      <c r="F63" s="272" t="s">
        <v>956</v>
      </c>
      <c r="G63" s="313"/>
      <c r="H63" s="313"/>
      <c r="I63" s="34">
        <v>1250</v>
      </c>
      <c r="J63" s="310"/>
      <c r="K63" s="310"/>
      <c r="L63" s="325"/>
      <c r="M63" s="326"/>
      <c r="N63" s="326"/>
      <c r="O63" s="326"/>
      <c r="P63" s="326"/>
      <c r="Q63" s="326"/>
      <c r="R63" s="326"/>
      <c r="S63" s="326"/>
      <c r="T63" s="326"/>
      <c r="U63" s="326"/>
      <c r="V63" s="326"/>
      <c r="W63" s="326"/>
      <c r="X63" s="327"/>
    </row>
    <row r="64" spans="2:24" s="18" customFormat="1" ht="15" customHeight="1" x14ac:dyDescent="0.3">
      <c r="B64" s="307"/>
      <c r="C64" s="310"/>
      <c r="D64" s="310"/>
      <c r="E64" s="313"/>
      <c r="F64" s="272" t="s">
        <v>845</v>
      </c>
      <c r="G64" s="313"/>
      <c r="H64" s="313"/>
      <c r="I64" s="34">
        <v>1040</v>
      </c>
      <c r="J64" s="310"/>
      <c r="K64" s="310"/>
      <c r="L64" s="325"/>
      <c r="M64" s="326"/>
      <c r="N64" s="326"/>
      <c r="O64" s="326"/>
      <c r="P64" s="326"/>
      <c r="Q64" s="326"/>
      <c r="R64" s="326"/>
      <c r="S64" s="326"/>
      <c r="T64" s="326"/>
      <c r="U64" s="326"/>
      <c r="V64" s="326"/>
      <c r="W64" s="326"/>
      <c r="X64" s="327"/>
    </row>
    <row r="65" spans="2:24" s="18" customFormat="1" ht="15" customHeight="1" x14ac:dyDescent="0.3">
      <c r="B65" s="307"/>
      <c r="C65" s="310"/>
      <c r="D65" s="310"/>
      <c r="E65" s="313"/>
      <c r="F65" s="272" t="s">
        <v>957</v>
      </c>
      <c r="G65" s="313"/>
      <c r="H65" s="313"/>
      <c r="I65" s="34">
        <v>1255</v>
      </c>
      <c r="J65" s="310"/>
      <c r="K65" s="310"/>
      <c r="L65" s="325"/>
      <c r="M65" s="326"/>
      <c r="N65" s="326"/>
      <c r="O65" s="326"/>
      <c r="P65" s="326"/>
      <c r="Q65" s="326"/>
      <c r="R65" s="326"/>
      <c r="S65" s="326"/>
      <c r="T65" s="326"/>
      <c r="U65" s="326"/>
      <c r="V65" s="326"/>
      <c r="W65" s="326"/>
      <c r="X65" s="327"/>
    </row>
    <row r="66" spans="2:24" s="18" customFormat="1" ht="15" customHeight="1" x14ac:dyDescent="0.3">
      <c r="B66" s="307"/>
      <c r="C66" s="310"/>
      <c r="D66" s="310"/>
      <c r="E66" s="313"/>
      <c r="F66" s="272" t="s">
        <v>958</v>
      </c>
      <c r="G66" s="313"/>
      <c r="H66" s="313"/>
      <c r="I66" s="34">
        <v>1172</v>
      </c>
      <c r="J66" s="310"/>
      <c r="K66" s="310"/>
      <c r="L66" s="325"/>
      <c r="M66" s="326"/>
      <c r="N66" s="326"/>
      <c r="O66" s="326"/>
      <c r="P66" s="326"/>
      <c r="Q66" s="326"/>
      <c r="R66" s="326"/>
      <c r="S66" s="326"/>
      <c r="T66" s="326"/>
      <c r="U66" s="326"/>
      <c r="V66" s="326"/>
      <c r="W66" s="326"/>
      <c r="X66" s="327"/>
    </row>
    <row r="67" spans="2:24" s="18" customFormat="1" ht="15" customHeight="1" x14ac:dyDescent="0.3">
      <c r="B67" s="307"/>
      <c r="C67" s="310"/>
      <c r="D67" s="310"/>
      <c r="E67" s="313"/>
      <c r="F67" s="272" t="s">
        <v>665</v>
      </c>
      <c r="G67" s="313"/>
      <c r="H67" s="313"/>
      <c r="I67" s="34">
        <v>1277</v>
      </c>
      <c r="J67" s="310"/>
      <c r="K67" s="310"/>
      <c r="L67" s="325"/>
      <c r="M67" s="326"/>
      <c r="N67" s="326"/>
      <c r="O67" s="326"/>
      <c r="P67" s="326"/>
      <c r="Q67" s="326"/>
      <c r="R67" s="326"/>
      <c r="S67" s="326"/>
      <c r="T67" s="326"/>
      <c r="U67" s="326"/>
      <c r="V67" s="326"/>
      <c r="W67" s="326"/>
      <c r="X67" s="327"/>
    </row>
    <row r="68" spans="2:24" s="18" customFormat="1" ht="15" customHeight="1" x14ac:dyDescent="0.3">
      <c r="B68" s="307"/>
      <c r="C68" s="310"/>
      <c r="D68" s="310"/>
      <c r="E68" s="313"/>
      <c r="F68" s="272" t="s">
        <v>840</v>
      </c>
      <c r="G68" s="313"/>
      <c r="H68" s="313"/>
      <c r="I68" s="34">
        <v>785</v>
      </c>
      <c r="J68" s="310"/>
      <c r="K68" s="310"/>
      <c r="L68" s="325"/>
      <c r="M68" s="326"/>
      <c r="N68" s="326"/>
      <c r="O68" s="326"/>
      <c r="P68" s="326"/>
      <c r="Q68" s="326"/>
      <c r="R68" s="326"/>
      <c r="S68" s="326"/>
      <c r="T68" s="326"/>
      <c r="U68" s="326"/>
      <c r="V68" s="326"/>
      <c r="W68" s="326"/>
      <c r="X68" s="327"/>
    </row>
    <row r="69" spans="2:24" s="18" customFormat="1" ht="15" customHeight="1" x14ac:dyDescent="0.3">
      <c r="B69" s="307"/>
      <c r="C69" s="310"/>
      <c r="D69" s="310"/>
      <c r="E69" s="313"/>
      <c r="F69" s="272" t="s">
        <v>959</v>
      </c>
      <c r="G69" s="313"/>
      <c r="H69" s="313"/>
      <c r="I69" s="34">
        <v>849</v>
      </c>
      <c r="J69" s="310"/>
      <c r="K69" s="310"/>
      <c r="L69" s="325"/>
      <c r="M69" s="326"/>
      <c r="N69" s="326"/>
      <c r="O69" s="326"/>
      <c r="P69" s="326"/>
      <c r="Q69" s="326"/>
      <c r="R69" s="326"/>
      <c r="S69" s="326"/>
      <c r="T69" s="326"/>
      <c r="U69" s="326"/>
      <c r="V69" s="326"/>
      <c r="W69" s="326"/>
      <c r="X69" s="327"/>
    </row>
    <row r="70" spans="2:24" s="18" customFormat="1" ht="15" customHeight="1" x14ac:dyDescent="0.3">
      <c r="B70" s="307"/>
      <c r="C70" s="310"/>
      <c r="D70" s="310"/>
      <c r="E70" s="313"/>
      <c r="F70" s="272" t="s">
        <v>960</v>
      </c>
      <c r="G70" s="313"/>
      <c r="H70" s="313"/>
      <c r="I70" s="34">
        <v>1322</v>
      </c>
      <c r="J70" s="310"/>
      <c r="K70" s="310"/>
      <c r="L70" s="325"/>
      <c r="M70" s="326"/>
      <c r="N70" s="326"/>
      <c r="O70" s="326"/>
      <c r="P70" s="326"/>
      <c r="Q70" s="326"/>
      <c r="R70" s="326"/>
      <c r="S70" s="326"/>
      <c r="T70" s="326"/>
      <c r="U70" s="326"/>
      <c r="V70" s="326"/>
      <c r="W70" s="326"/>
      <c r="X70" s="327"/>
    </row>
    <row r="71" spans="2:24" s="18" customFormat="1" ht="28.8" x14ac:dyDescent="0.3">
      <c r="B71" s="307"/>
      <c r="C71" s="310"/>
      <c r="D71" s="310"/>
      <c r="E71" s="313"/>
      <c r="F71" s="242" t="s">
        <v>961</v>
      </c>
      <c r="G71" s="313"/>
      <c r="H71" s="314"/>
      <c r="I71" s="34">
        <v>1251</v>
      </c>
      <c r="J71" s="310"/>
      <c r="K71" s="310"/>
      <c r="L71" s="325"/>
      <c r="M71" s="326"/>
      <c r="N71" s="326"/>
      <c r="O71" s="326"/>
      <c r="P71" s="326"/>
      <c r="Q71" s="326"/>
      <c r="R71" s="326"/>
      <c r="S71" s="326"/>
      <c r="T71" s="326"/>
      <c r="U71" s="326"/>
      <c r="V71" s="326"/>
      <c r="W71" s="326"/>
      <c r="X71" s="327"/>
    </row>
    <row r="72" spans="2:24" s="18" customFormat="1" ht="15" customHeight="1" x14ac:dyDescent="0.3">
      <c r="B72" s="307"/>
      <c r="C72" s="310"/>
      <c r="D72" s="310"/>
      <c r="E72" s="313"/>
      <c r="F72" s="242" t="s">
        <v>749</v>
      </c>
      <c r="G72" s="313"/>
      <c r="H72" s="312" t="s">
        <v>962</v>
      </c>
      <c r="I72" s="34">
        <v>1529</v>
      </c>
      <c r="J72" s="310"/>
      <c r="K72" s="310"/>
      <c r="L72" s="325"/>
      <c r="M72" s="326"/>
      <c r="N72" s="326"/>
      <c r="O72" s="326"/>
      <c r="P72" s="326"/>
      <c r="Q72" s="326"/>
      <c r="R72" s="326"/>
      <c r="S72" s="326"/>
      <c r="T72" s="326"/>
      <c r="U72" s="326"/>
      <c r="V72" s="326"/>
      <c r="W72" s="326"/>
      <c r="X72" s="327"/>
    </row>
    <row r="73" spans="2:24" s="18" customFormat="1" ht="15" customHeight="1" x14ac:dyDescent="0.3">
      <c r="B73" s="307"/>
      <c r="C73" s="310"/>
      <c r="D73" s="310"/>
      <c r="E73" s="313"/>
      <c r="F73" s="242" t="s">
        <v>664</v>
      </c>
      <c r="G73" s="313"/>
      <c r="H73" s="313"/>
      <c r="I73" s="34">
        <v>1754</v>
      </c>
      <c r="J73" s="310"/>
      <c r="K73" s="310"/>
      <c r="L73" s="325"/>
      <c r="M73" s="326"/>
      <c r="N73" s="326"/>
      <c r="O73" s="326"/>
      <c r="P73" s="326"/>
      <c r="Q73" s="326"/>
      <c r="R73" s="326"/>
      <c r="S73" s="326"/>
      <c r="T73" s="326"/>
      <c r="U73" s="326"/>
      <c r="V73" s="326"/>
      <c r="W73" s="326"/>
      <c r="X73" s="327"/>
    </row>
    <row r="74" spans="2:24" s="18" customFormat="1" ht="15" customHeight="1" x14ac:dyDescent="0.3">
      <c r="B74" s="307"/>
      <c r="C74" s="310"/>
      <c r="D74" s="310"/>
      <c r="E74" s="313"/>
      <c r="F74" s="242" t="s">
        <v>668</v>
      </c>
      <c r="G74" s="313"/>
      <c r="H74" s="313"/>
      <c r="I74" s="34">
        <v>1430</v>
      </c>
      <c r="J74" s="310"/>
      <c r="K74" s="310"/>
      <c r="L74" s="325"/>
      <c r="M74" s="326"/>
      <c r="N74" s="326"/>
      <c r="O74" s="326"/>
      <c r="P74" s="326"/>
      <c r="Q74" s="326"/>
      <c r="R74" s="326"/>
      <c r="S74" s="326"/>
      <c r="T74" s="326"/>
      <c r="U74" s="326"/>
      <c r="V74" s="326"/>
      <c r="W74" s="326"/>
      <c r="X74" s="327"/>
    </row>
    <row r="75" spans="2:24" s="18" customFormat="1" ht="15" customHeight="1" x14ac:dyDescent="0.3">
      <c r="B75" s="307"/>
      <c r="C75" s="310"/>
      <c r="D75" s="310"/>
      <c r="E75" s="313"/>
      <c r="F75" s="272" t="s">
        <v>954</v>
      </c>
      <c r="G75" s="313"/>
      <c r="H75" s="313"/>
      <c r="I75" s="34">
        <v>940</v>
      </c>
      <c r="J75" s="310"/>
      <c r="K75" s="310"/>
      <c r="L75" s="325"/>
      <c r="M75" s="326"/>
      <c r="N75" s="326"/>
      <c r="O75" s="326"/>
      <c r="P75" s="326"/>
      <c r="Q75" s="326"/>
      <c r="R75" s="326"/>
      <c r="S75" s="326"/>
      <c r="T75" s="326"/>
      <c r="U75" s="326"/>
      <c r="V75" s="326"/>
      <c r="W75" s="326"/>
      <c r="X75" s="327"/>
    </row>
    <row r="76" spans="2:24" s="18" customFormat="1" ht="15" customHeight="1" x14ac:dyDescent="0.3">
      <c r="B76" s="307"/>
      <c r="C76" s="310"/>
      <c r="D76" s="310"/>
      <c r="E76" s="313"/>
      <c r="F76" s="272" t="s">
        <v>843</v>
      </c>
      <c r="G76" s="313"/>
      <c r="H76" s="313"/>
      <c r="I76" s="34">
        <v>1464</v>
      </c>
      <c r="J76" s="310"/>
      <c r="K76" s="310"/>
      <c r="L76" s="325"/>
      <c r="M76" s="326"/>
      <c r="N76" s="326"/>
      <c r="O76" s="326"/>
      <c r="P76" s="326"/>
      <c r="Q76" s="326"/>
      <c r="R76" s="326"/>
      <c r="S76" s="326"/>
      <c r="T76" s="326"/>
      <c r="U76" s="326"/>
      <c r="V76" s="326"/>
      <c r="W76" s="326"/>
      <c r="X76" s="327"/>
    </row>
    <row r="77" spans="2:24" s="18" customFormat="1" ht="15" customHeight="1" x14ac:dyDescent="0.3">
      <c r="B77" s="307"/>
      <c r="C77" s="310"/>
      <c r="D77" s="310"/>
      <c r="E77" s="313"/>
      <c r="F77" s="272" t="s">
        <v>848</v>
      </c>
      <c r="G77" s="313"/>
      <c r="H77" s="313"/>
      <c r="I77" s="34">
        <v>1846</v>
      </c>
      <c r="J77" s="310"/>
      <c r="K77" s="310"/>
      <c r="L77" s="325"/>
      <c r="M77" s="326"/>
      <c r="N77" s="326"/>
      <c r="O77" s="326"/>
      <c r="P77" s="326"/>
      <c r="Q77" s="326"/>
      <c r="R77" s="326"/>
      <c r="S77" s="326"/>
      <c r="T77" s="326"/>
      <c r="U77" s="326"/>
      <c r="V77" s="326"/>
      <c r="W77" s="326"/>
      <c r="X77" s="327"/>
    </row>
    <row r="78" spans="2:24" s="18" customFormat="1" ht="15" customHeight="1" x14ac:dyDescent="0.3">
      <c r="B78" s="307"/>
      <c r="C78" s="310"/>
      <c r="D78" s="310"/>
      <c r="E78" s="313"/>
      <c r="F78" s="242" t="s">
        <v>955</v>
      </c>
      <c r="G78" s="313"/>
      <c r="H78" s="313"/>
      <c r="I78" s="34">
        <v>1748</v>
      </c>
      <c r="J78" s="310"/>
      <c r="K78" s="310"/>
      <c r="L78" s="325"/>
      <c r="M78" s="326"/>
      <c r="N78" s="326"/>
      <c r="O78" s="326"/>
      <c r="P78" s="326"/>
      <c r="Q78" s="326"/>
      <c r="R78" s="326"/>
      <c r="S78" s="326"/>
      <c r="T78" s="326"/>
      <c r="U78" s="326"/>
      <c r="V78" s="326"/>
      <c r="W78" s="326"/>
      <c r="X78" s="327"/>
    </row>
    <row r="79" spans="2:24" s="18" customFormat="1" x14ac:dyDescent="0.3">
      <c r="B79" s="307"/>
      <c r="C79" s="310"/>
      <c r="D79" s="310"/>
      <c r="E79" s="313"/>
      <c r="F79" s="272" t="s">
        <v>956</v>
      </c>
      <c r="G79" s="313"/>
      <c r="H79" s="313"/>
      <c r="I79" s="34">
        <v>1435</v>
      </c>
      <c r="J79" s="310"/>
      <c r="K79" s="310"/>
      <c r="L79" s="325"/>
      <c r="M79" s="326"/>
      <c r="N79" s="326"/>
      <c r="O79" s="326"/>
      <c r="P79" s="326"/>
      <c r="Q79" s="326"/>
      <c r="R79" s="326"/>
      <c r="S79" s="326"/>
      <c r="T79" s="326"/>
      <c r="U79" s="326"/>
      <c r="V79" s="326"/>
      <c r="W79" s="326"/>
      <c r="X79" s="327"/>
    </row>
    <row r="80" spans="2:24" s="18" customFormat="1" x14ac:dyDescent="0.3">
      <c r="B80" s="307"/>
      <c r="C80" s="310"/>
      <c r="D80" s="310"/>
      <c r="E80" s="313"/>
      <c r="F80" s="272" t="s">
        <v>845</v>
      </c>
      <c r="G80" s="313"/>
      <c r="H80" s="313"/>
      <c r="I80" s="34">
        <v>1324</v>
      </c>
      <c r="J80" s="310"/>
      <c r="K80" s="310"/>
      <c r="L80" s="325"/>
      <c r="M80" s="326"/>
      <c r="N80" s="326"/>
      <c r="O80" s="326"/>
      <c r="P80" s="326"/>
      <c r="Q80" s="326"/>
      <c r="R80" s="326"/>
      <c r="S80" s="326"/>
      <c r="T80" s="326"/>
      <c r="U80" s="326"/>
      <c r="V80" s="326"/>
      <c r="W80" s="326"/>
      <c r="X80" s="327"/>
    </row>
    <row r="81" spans="2:24" s="18" customFormat="1" x14ac:dyDescent="0.3">
      <c r="B81" s="307"/>
      <c r="C81" s="310"/>
      <c r="D81" s="310"/>
      <c r="E81" s="313"/>
      <c r="F81" s="272" t="s">
        <v>957</v>
      </c>
      <c r="G81" s="313"/>
      <c r="H81" s="313"/>
      <c r="I81" s="34">
        <v>1523</v>
      </c>
      <c r="J81" s="310"/>
      <c r="K81" s="310"/>
      <c r="L81" s="325"/>
      <c r="M81" s="326"/>
      <c r="N81" s="326"/>
      <c r="O81" s="326"/>
      <c r="P81" s="326"/>
      <c r="Q81" s="326"/>
      <c r="R81" s="326"/>
      <c r="S81" s="326"/>
      <c r="T81" s="326"/>
      <c r="U81" s="326"/>
      <c r="V81" s="326"/>
      <c r="W81" s="326"/>
      <c r="X81" s="327"/>
    </row>
    <row r="82" spans="2:24" s="18" customFormat="1" ht="15" customHeight="1" x14ac:dyDescent="0.3">
      <c r="B82" s="307"/>
      <c r="C82" s="310"/>
      <c r="D82" s="310"/>
      <c r="E82" s="313"/>
      <c r="F82" s="272" t="s">
        <v>958</v>
      </c>
      <c r="G82" s="313"/>
      <c r="H82" s="313"/>
      <c r="I82" s="34">
        <v>1471</v>
      </c>
      <c r="J82" s="310"/>
      <c r="K82" s="310"/>
      <c r="L82" s="325"/>
      <c r="M82" s="326"/>
      <c r="N82" s="326"/>
      <c r="O82" s="326"/>
      <c r="P82" s="326"/>
      <c r="Q82" s="326"/>
      <c r="R82" s="326"/>
      <c r="S82" s="326"/>
      <c r="T82" s="326"/>
      <c r="U82" s="326"/>
      <c r="V82" s="326"/>
      <c r="W82" s="326"/>
      <c r="X82" s="327"/>
    </row>
    <row r="83" spans="2:24" s="18" customFormat="1" ht="15" customHeight="1" x14ac:dyDescent="0.3">
      <c r="B83" s="307"/>
      <c r="C83" s="310"/>
      <c r="D83" s="310"/>
      <c r="E83" s="313"/>
      <c r="F83" s="272" t="s">
        <v>665</v>
      </c>
      <c r="G83" s="313"/>
      <c r="H83" s="313"/>
      <c r="I83" s="34">
        <v>1589</v>
      </c>
      <c r="J83" s="310"/>
      <c r="K83" s="310"/>
      <c r="L83" s="325"/>
      <c r="M83" s="326"/>
      <c r="N83" s="326"/>
      <c r="O83" s="326"/>
      <c r="P83" s="326"/>
      <c r="Q83" s="326"/>
      <c r="R83" s="326"/>
      <c r="S83" s="326"/>
      <c r="T83" s="326"/>
      <c r="U83" s="326"/>
      <c r="V83" s="326"/>
      <c r="W83" s="326"/>
      <c r="X83" s="327"/>
    </row>
    <row r="84" spans="2:24" s="18" customFormat="1" ht="15" customHeight="1" x14ac:dyDescent="0.3">
      <c r="B84" s="307"/>
      <c r="C84" s="310"/>
      <c r="D84" s="310"/>
      <c r="E84" s="313"/>
      <c r="F84" s="272" t="s">
        <v>840</v>
      </c>
      <c r="G84" s="313"/>
      <c r="H84" s="313"/>
      <c r="I84" s="34">
        <v>1224</v>
      </c>
      <c r="J84" s="310"/>
      <c r="K84" s="310"/>
      <c r="L84" s="325"/>
      <c r="M84" s="326"/>
      <c r="N84" s="326"/>
      <c r="O84" s="326"/>
      <c r="P84" s="326"/>
      <c r="Q84" s="326"/>
      <c r="R84" s="326"/>
      <c r="S84" s="326"/>
      <c r="T84" s="326"/>
      <c r="U84" s="326"/>
      <c r="V84" s="326"/>
      <c r="W84" s="326"/>
      <c r="X84" s="327"/>
    </row>
    <row r="85" spans="2:24" s="18" customFormat="1" ht="15" customHeight="1" x14ac:dyDescent="0.3">
      <c r="B85" s="307"/>
      <c r="C85" s="310"/>
      <c r="D85" s="310"/>
      <c r="E85" s="313"/>
      <c r="F85" s="272" t="s">
        <v>959</v>
      </c>
      <c r="G85" s="313"/>
      <c r="H85" s="313"/>
      <c r="I85" s="34">
        <v>1275</v>
      </c>
      <c r="J85" s="310"/>
      <c r="K85" s="310"/>
      <c r="L85" s="325"/>
      <c r="M85" s="326"/>
      <c r="N85" s="326"/>
      <c r="O85" s="326"/>
      <c r="P85" s="326"/>
      <c r="Q85" s="326"/>
      <c r="R85" s="326"/>
      <c r="S85" s="326"/>
      <c r="T85" s="326"/>
      <c r="U85" s="326"/>
      <c r="V85" s="326"/>
      <c r="W85" s="326"/>
      <c r="X85" s="327"/>
    </row>
    <row r="86" spans="2:24" s="18" customFormat="1" x14ac:dyDescent="0.3">
      <c r="B86" s="307"/>
      <c r="C86" s="310"/>
      <c r="D86" s="310"/>
      <c r="E86" s="313"/>
      <c r="F86" s="272" t="s">
        <v>960</v>
      </c>
      <c r="G86" s="313"/>
      <c r="H86" s="313"/>
      <c r="I86" s="34">
        <v>1873</v>
      </c>
      <c r="J86" s="310"/>
      <c r="K86" s="310"/>
      <c r="L86" s="325"/>
      <c r="M86" s="326"/>
      <c r="N86" s="326"/>
      <c r="O86" s="326"/>
      <c r="P86" s="326"/>
      <c r="Q86" s="326"/>
      <c r="R86" s="326"/>
      <c r="S86" s="326"/>
      <c r="T86" s="326"/>
      <c r="U86" s="326"/>
      <c r="V86" s="326"/>
      <c r="W86" s="326"/>
      <c r="X86" s="327"/>
    </row>
    <row r="87" spans="2:24" s="18" customFormat="1" ht="28.8" x14ac:dyDescent="0.3">
      <c r="B87" s="307"/>
      <c r="C87" s="310"/>
      <c r="D87" s="310"/>
      <c r="E87" s="313"/>
      <c r="F87" s="242" t="s">
        <v>961</v>
      </c>
      <c r="G87" s="313"/>
      <c r="H87" s="314"/>
      <c r="I87" s="34">
        <v>1555</v>
      </c>
      <c r="J87" s="310"/>
      <c r="K87" s="310"/>
      <c r="L87" s="325"/>
      <c r="M87" s="326"/>
      <c r="N87" s="326"/>
      <c r="O87" s="326"/>
      <c r="P87" s="326"/>
      <c r="Q87" s="326"/>
      <c r="R87" s="326"/>
      <c r="S87" s="326"/>
      <c r="T87" s="326"/>
      <c r="U87" s="326"/>
      <c r="V87" s="326"/>
      <c r="W87" s="326"/>
      <c r="X87" s="327"/>
    </row>
    <row r="88" spans="2:24" s="18" customFormat="1" ht="15" customHeight="1" x14ac:dyDescent="0.3">
      <c r="B88" s="307"/>
      <c r="C88" s="310"/>
      <c r="D88" s="310"/>
      <c r="E88" s="313"/>
      <c r="F88" s="242" t="s">
        <v>749</v>
      </c>
      <c r="G88" s="313"/>
      <c r="H88" s="312" t="s">
        <v>963</v>
      </c>
      <c r="I88" s="34">
        <v>1351</v>
      </c>
      <c r="J88" s="310"/>
      <c r="K88" s="310"/>
      <c r="L88" s="325"/>
      <c r="M88" s="326"/>
      <c r="N88" s="326"/>
      <c r="O88" s="326"/>
      <c r="P88" s="326"/>
      <c r="Q88" s="326"/>
      <c r="R88" s="326"/>
      <c r="S88" s="326"/>
      <c r="T88" s="326"/>
      <c r="U88" s="326"/>
      <c r="V88" s="326"/>
      <c r="W88" s="326"/>
      <c r="X88" s="327"/>
    </row>
    <row r="89" spans="2:24" s="18" customFormat="1" ht="15" customHeight="1" x14ac:dyDescent="0.3">
      <c r="B89" s="307"/>
      <c r="C89" s="310"/>
      <c r="D89" s="310"/>
      <c r="E89" s="313"/>
      <c r="F89" s="242" t="s">
        <v>664</v>
      </c>
      <c r="G89" s="313"/>
      <c r="H89" s="313"/>
      <c r="I89" s="34">
        <v>1601</v>
      </c>
      <c r="J89" s="310"/>
      <c r="K89" s="310"/>
      <c r="L89" s="325"/>
      <c r="M89" s="326"/>
      <c r="N89" s="326"/>
      <c r="O89" s="326"/>
      <c r="P89" s="326"/>
      <c r="Q89" s="326"/>
      <c r="R89" s="326"/>
      <c r="S89" s="326"/>
      <c r="T89" s="326"/>
      <c r="U89" s="326"/>
      <c r="V89" s="326"/>
      <c r="W89" s="326"/>
      <c r="X89" s="327"/>
    </row>
    <row r="90" spans="2:24" s="18" customFormat="1" ht="15" customHeight="1" x14ac:dyDescent="0.3">
      <c r="B90" s="307"/>
      <c r="C90" s="310"/>
      <c r="D90" s="310"/>
      <c r="E90" s="313"/>
      <c r="F90" s="242" t="s">
        <v>668</v>
      </c>
      <c r="G90" s="313"/>
      <c r="H90" s="313"/>
      <c r="I90" s="33">
        <v>1346</v>
      </c>
      <c r="J90" s="310"/>
      <c r="K90" s="310"/>
      <c r="L90" s="325"/>
      <c r="M90" s="326"/>
      <c r="N90" s="326"/>
      <c r="O90" s="326"/>
      <c r="P90" s="326"/>
      <c r="Q90" s="326"/>
      <c r="R90" s="326"/>
      <c r="S90" s="326"/>
      <c r="T90" s="326"/>
      <c r="U90" s="326"/>
      <c r="V90" s="326"/>
      <c r="W90" s="326"/>
      <c r="X90" s="327"/>
    </row>
    <row r="91" spans="2:24" s="18" customFormat="1" ht="15" customHeight="1" x14ac:dyDescent="0.3">
      <c r="B91" s="307"/>
      <c r="C91" s="310"/>
      <c r="D91" s="310"/>
      <c r="E91" s="313"/>
      <c r="F91" s="272" t="s">
        <v>954</v>
      </c>
      <c r="G91" s="313"/>
      <c r="H91" s="313"/>
      <c r="I91" s="34">
        <v>1082</v>
      </c>
      <c r="J91" s="310"/>
      <c r="K91" s="310"/>
      <c r="L91" s="325"/>
      <c r="M91" s="326"/>
      <c r="N91" s="326"/>
      <c r="O91" s="326"/>
      <c r="P91" s="326"/>
      <c r="Q91" s="326"/>
      <c r="R91" s="326"/>
      <c r="S91" s="326"/>
      <c r="T91" s="326"/>
      <c r="U91" s="326"/>
      <c r="V91" s="326"/>
      <c r="W91" s="326"/>
      <c r="X91" s="327"/>
    </row>
    <row r="92" spans="2:24" s="18" customFormat="1" ht="15" customHeight="1" x14ac:dyDescent="0.3">
      <c r="B92" s="307"/>
      <c r="C92" s="310"/>
      <c r="D92" s="310"/>
      <c r="E92" s="313"/>
      <c r="F92" s="272" t="s">
        <v>843</v>
      </c>
      <c r="G92" s="313"/>
      <c r="H92" s="313"/>
      <c r="I92" s="34">
        <v>1494</v>
      </c>
      <c r="J92" s="310"/>
      <c r="K92" s="310"/>
      <c r="L92" s="325"/>
      <c r="M92" s="326"/>
      <c r="N92" s="326"/>
      <c r="O92" s="326"/>
      <c r="P92" s="326"/>
      <c r="Q92" s="326"/>
      <c r="R92" s="326"/>
      <c r="S92" s="326"/>
      <c r="T92" s="326"/>
      <c r="U92" s="326"/>
      <c r="V92" s="326"/>
      <c r="W92" s="326"/>
      <c r="X92" s="327"/>
    </row>
    <row r="93" spans="2:24" s="18" customFormat="1" ht="15" customHeight="1" x14ac:dyDescent="0.3">
      <c r="B93" s="307"/>
      <c r="C93" s="310"/>
      <c r="D93" s="310"/>
      <c r="E93" s="313"/>
      <c r="F93" s="272" t="s">
        <v>848</v>
      </c>
      <c r="G93" s="313"/>
      <c r="H93" s="313"/>
      <c r="I93" s="34">
        <v>1694</v>
      </c>
      <c r="J93" s="310"/>
      <c r="K93" s="310"/>
      <c r="L93" s="325"/>
      <c r="M93" s="326"/>
      <c r="N93" s="326"/>
      <c r="O93" s="326"/>
      <c r="P93" s="326"/>
      <c r="Q93" s="326"/>
      <c r="R93" s="326"/>
      <c r="S93" s="326"/>
      <c r="T93" s="326"/>
      <c r="U93" s="326"/>
      <c r="V93" s="326"/>
      <c r="W93" s="326"/>
      <c r="X93" s="327"/>
    </row>
    <row r="94" spans="2:24" s="18" customFormat="1" ht="15" customHeight="1" x14ac:dyDescent="0.3">
      <c r="B94" s="307"/>
      <c r="C94" s="310"/>
      <c r="D94" s="310"/>
      <c r="E94" s="313"/>
      <c r="F94" s="242" t="s">
        <v>955</v>
      </c>
      <c r="G94" s="313"/>
      <c r="H94" s="313"/>
      <c r="I94" s="34">
        <v>1549</v>
      </c>
      <c r="J94" s="310"/>
      <c r="K94" s="310"/>
      <c r="L94" s="325"/>
      <c r="M94" s="326"/>
      <c r="N94" s="326"/>
      <c r="O94" s="326"/>
      <c r="P94" s="326"/>
      <c r="Q94" s="326"/>
      <c r="R94" s="326"/>
      <c r="S94" s="326"/>
      <c r="T94" s="326"/>
      <c r="U94" s="326"/>
      <c r="V94" s="326"/>
      <c r="W94" s="326"/>
      <c r="X94" s="327"/>
    </row>
    <row r="95" spans="2:24" s="18" customFormat="1" ht="15" customHeight="1" x14ac:dyDescent="0.3">
      <c r="B95" s="307"/>
      <c r="C95" s="310"/>
      <c r="D95" s="310"/>
      <c r="E95" s="313"/>
      <c r="F95" s="272" t="s">
        <v>956</v>
      </c>
      <c r="G95" s="313"/>
      <c r="H95" s="313"/>
      <c r="I95" s="34">
        <v>1358</v>
      </c>
      <c r="J95" s="310"/>
      <c r="K95" s="310"/>
      <c r="L95" s="325"/>
      <c r="M95" s="326"/>
      <c r="N95" s="326"/>
      <c r="O95" s="326"/>
      <c r="P95" s="326"/>
      <c r="Q95" s="326"/>
      <c r="R95" s="326"/>
      <c r="S95" s="326"/>
      <c r="T95" s="326"/>
      <c r="U95" s="326"/>
      <c r="V95" s="326"/>
      <c r="W95" s="326"/>
      <c r="X95" s="327"/>
    </row>
    <row r="96" spans="2:24" s="18" customFormat="1" ht="15" customHeight="1" x14ac:dyDescent="0.3">
      <c r="B96" s="307"/>
      <c r="C96" s="310"/>
      <c r="D96" s="310"/>
      <c r="E96" s="313"/>
      <c r="F96" s="272" t="s">
        <v>845</v>
      </c>
      <c r="G96" s="313"/>
      <c r="H96" s="313"/>
      <c r="I96" s="34">
        <v>1173</v>
      </c>
      <c r="J96" s="310"/>
      <c r="K96" s="310"/>
      <c r="L96" s="325"/>
      <c r="M96" s="326"/>
      <c r="N96" s="326"/>
      <c r="O96" s="326"/>
      <c r="P96" s="326"/>
      <c r="Q96" s="326"/>
      <c r="R96" s="326"/>
      <c r="S96" s="326"/>
      <c r="T96" s="326"/>
      <c r="U96" s="326"/>
      <c r="V96" s="326"/>
      <c r="W96" s="326"/>
      <c r="X96" s="327"/>
    </row>
    <row r="97" spans="2:24" s="18" customFormat="1" ht="15" customHeight="1" x14ac:dyDescent="0.3">
      <c r="B97" s="307"/>
      <c r="C97" s="310"/>
      <c r="D97" s="310"/>
      <c r="E97" s="313"/>
      <c r="F97" s="272" t="s">
        <v>957</v>
      </c>
      <c r="G97" s="313"/>
      <c r="H97" s="313"/>
      <c r="I97" s="34">
        <v>1348</v>
      </c>
      <c r="J97" s="310"/>
      <c r="K97" s="310"/>
      <c r="L97" s="325"/>
      <c r="M97" s="326"/>
      <c r="N97" s="326"/>
      <c r="O97" s="326"/>
      <c r="P97" s="326"/>
      <c r="Q97" s="326"/>
      <c r="R97" s="326"/>
      <c r="S97" s="326"/>
      <c r="T97" s="326"/>
      <c r="U97" s="326"/>
      <c r="V97" s="326"/>
      <c r="W97" s="326"/>
      <c r="X97" s="327"/>
    </row>
    <row r="98" spans="2:24" s="18" customFormat="1" ht="15" customHeight="1" x14ac:dyDescent="0.3">
      <c r="B98" s="307"/>
      <c r="C98" s="310"/>
      <c r="D98" s="310"/>
      <c r="E98" s="313"/>
      <c r="F98" s="272" t="s">
        <v>958</v>
      </c>
      <c r="G98" s="313"/>
      <c r="H98" s="313"/>
      <c r="I98" s="34">
        <v>1372</v>
      </c>
      <c r="J98" s="310"/>
      <c r="K98" s="310"/>
      <c r="L98" s="325"/>
      <c r="M98" s="326"/>
      <c r="N98" s="326"/>
      <c r="O98" s="326"/>
      <c r="P98" s="326"/>
      <c r="Q98" s="326"/>
      <c r="R98" s="326"/>
      <c r="S98" s="326"/>
      <c r="T98" s="326"/>
      <c r="U98" s="326"/>
      <c r="V98" s="326"/>
      <c r="W98" s="326"/>
      <c r="X98" s="327"/>
    </row>
    <row r="99" spans="2:24" s="18" customFormat="1" ht="15" customHeight="1" x14ac:dyDescent="0.3">
      <c r="B99" s="307"/>
      <c r="C99" s="310"/>
      <c r="D99" s="310"/>
      <c r="E99" s="313"/>
      <c r="F99" s="272" t="s">
        <v>665</v>
      </c>
      <c r="G99" s="313"/>
      <c r="H99" s="313"/>
      <c r="I99" s="34">
        <v>1443</v>
      </c>
      <c r="J99" s="310"/>
      <c r="K99" s="310"/>
      <c r="L99" s="325"/>
      <c r="M99" s="326"/>
      <c r="N99" s="326"/>
      <c r="O99" s="326"/>
      <c r="P99" s="326"/>
      <c r="Q99" s="326"/>
      <c r="R99" s="326"/>
      <c r="S99" s="326"/>
      <c r="T99" s="326"/>
      <c r="U99" s="326"/>
      <c r="V99" s="326"/>
      <c r="W99" s="326"/>
      <c r="X99" s="327"/>
    </row>
    <row r="100" spans="2:24" s="18" customFormat="1" ht="15" customHeight="1" x14ac:dyDescent="0.3">
      <c r="B100" s="307"/>
      <c r="C100" s="310"/>
      <c r="D100" s="310"/>
      <c r="E100" s="313"/>
      <c r="F100" s="272" t="s">
        <v>840</v>
      </c>
      <c r="G100" s="313"/>
      <c r="H100" s="313"/>
      <c r="I100" s="34">
        <v>1071</v>
      </c>
      <c r="J100" s="310"/>
      <c r="K100" s="310"/>
      <c r="L100" s="325"/>
      <c r="M100" s="326"/>
      <c r="N100" s="326"/>
      <c r="O100" s="326"/>
      <c r="P100" s="326"/>
      <c r="Q100" s="326"/>
      <c r="R100" s="326"/>
      <c r="S100" s="326"/>
      <c r="T100" s="326"/>
      <c r="U100" s="326"/>
      <c r="V100" s="326"/>
      <c r="W100" s="326"/>
      <c r="X100" s="327"/>
    </row>
    <row r="101" spans="2:24" s="18" customFormat="1" ht="15" customHeight="1" x14ac:dyDescent="0.3">
      <c r="B101" s="307"/>
      <c r="C101" s="310"/>
      <c r="D101" s="310"/>
      <c r="E101" s="313"/>
      <c r="F101" s="272" t="s">
        <v>959</v>
      </c>
      <c r="G101" s="313"/>
      <c r="H101" s="313"/>
      <c r="I101" s="34">
        <v>1183</v>
      </c>
      <c r="J101" s="310"/>
      <c r="K101" s="310"/>
      <c r="L101" s="325"/>
      <c r="M101" s="326"/>
      <c r="N101" s="326"/>
      <c r="O101" s="326"/>
      <c r="P101" s="326"/>
      <c r="Q101" s="326"/>
      <c r="R101" s="326"/>
      <c r="S101" s="326"/>
      <c r="T101" s="326"/>
      <c r="U101" s="326"/>
      <c r="V101" s="326"/>
      <c r="W101" s="326"/>
      <c r="X101" s="327"/>
    </row>
    <row r="102" spans="2:24" s="18" customFormat="1" ht="15" customHeight="1" x14ac:dyDescent="0.3">
      <c r="B102" s="307"/>
      <c r="C102" s="310"/>
      <c r="D102" s="310"/>
      <c r="E102" s="313"/>
      <c r="F102" s="272" t="s">
        <v>960</v>
      </c>
      <c r="G102" s="313"/>
      <c r="H102" s="313"/>
      <c r="I102" s="33">
        <v>1796</v>
      </c>
      <c r="J102" s="310"/>
      <c r="K102" s="310"/>
      <c r="L102" s="325"/>
      <c r="M102" s="326"/>
      <c r="N102" s="326"/>
      <c r="O102" s="326"/>
      <c r="P102" s="326"/>
      <c r="Q102" s="326"/>
      <c r="R102" s="326"/>
      <c r="S102" s="326"/>
      <c r="T102" s="326"/>
      <c r="U102" s="326"/>
      <c r="V102" s="326"/>
      <c r="W102" s="326"/>
      <c r="X102" s="327"/>
    </row>
    <row r="103" spans="2:24" s="18" customFormat="1" ht="31.5" customHeight="1" x14ac:dyDescent="0.3">
      <c r="B103" s="307"/>
      <c r="C103" s="310"/>
      <c r="D103" s="311"/>
      <c r="E103" s="313"/>
      <c r="F103" s="242" t="s">
        <v>961</v>
      </c>
      <c r="G103" s="313"/>
      <c r="H103" s="314"/>
      <c r="I103" s="33">
        <v>1438</v>
      </c>
      <c r="J103" s="310"/>
      <c r="K103" s="310"/>
      <c r="L103" s="325"/>
      <c r="M103" s="326"/>
      <c r="N103" s="326"/>
      <c r="O103" s="326"/>
      <c r="P103" s="326"/>
      <c r="Q103" s="326"/>
      <c r="R103" s="326"/>
      <c r="S103" s="326"/>
      <c r="T103" s="326"/>
      <c r="U103" s="326"/>
      <c r="V103" s="326"/>
      <c r="W103" s="326"/>
      <c r="X103" s="327"/>
    </row>
    <row r="104" spans="2:24" s="18" customFormat="1" ht="15" customHeight="1" x14ac:dyDescent="0.3">
      <c r="B104" s="250" t="s">
        <v>1222</v>
      </c>
      <c r="C104" s="242"/>
      <c r="D104" s="272"/>
      <c r="E104" s="242"/>
      <c r="F104" s="242"/>
      <c r="G104" s="242"/>
      <c r="H104" s="242"/>
      <c r="I104" s="272"/>
      <c r="J104" s="221" t="s">
        <v>264</v>
      </c>
      <c r="K104" s="221"/>
      <c r="L104" s="288" t="s">
        <v>1223</v>
      </c>
      <c r="M104" s="289"/>
      <c r="N104" s="289"/>
      <c r="O104" s="289"/>
      <c r="P104" s="289"/>
      <c r="Q104" s="289"/>
      <c r="R104" s="289"/>
      <c r="S104" s="289"/>
      <c r="T104" s="289"/>
      <c r="U104" s="289"/>
      <c r="V104" s="289"/>
      <c r="W104" s="289"/>
      <c r="X104" s="290"/>
    </row>
    <row r="105" spans="2:24" s="18" customFormat="1" ht="15" customHeight="1" x14ac:dyDescent="0.3">
      <c r="B105" s="250" t="s">
        <v>1224</v>
      </c>
      <c r="C105" s="242"/>
      <c r="D105" s="272"/>
      <c r="E105" s="242"/>
      <c r="F105" s="242"/>
      <c r="G105" s="242"/>
      <c r="H105" s="242"/>
      <c r="I105" s="272"/>
      <c r="J105" s="221" t="s">
        <v>264</v>
      </c>
      <c r="K105" s="221"/>
      <c r="L105" s="288" t="s">
        <v>1225</v>
      </c>
      <c r="M105" s="289"/>
      <c r="N105" s="289"/>
      <c r="O105" s="289"/>
      <c r="P105" s="289"/>
      <c r="Q105" s="289"/>
      <c r="R105" s="289"/>
      <c r="S105" s="289"/>
      <c r="T105" s="289"/>
      <c r="U105" s="289"/>
      <c r="V105" s="289"/>
      <c r="W105" s="289"/>
      <c r="X105" s="290"/>
    </row>
    <row r="106" spans="2:24" s="18" customFormat="1" ht="15" customHeight="1" x14ac:dyDescent="0.3">
      <c r="B106" s="26" t="s">
        <v>721</v>
      </c>
      <c r="C106" s="242"/>
      <c r="D106" s="242"/>
      <c r="E106" s="242"/>
      <c r="F106" s="242"/>
      <c r="G106" s="242"/>
      <c r="H106" s="242"/>
      <c r="I106" s="34">
        <v>100000</v>
      </c>
      <c r="J106" s="221" t="s">
        <v>256</v>
      </c>
      <c r="K106" s="265" t="s">
        <v>722</v>
      </c>
      <c r="L106" s="288" t="s">
        <v>723</v>
      </c>
      <c r="M106" s="289"/>
      <c r="N106" s="289"/>
      <c r="O106" s="289"/>
      <c r="P106" s="289"/>
      <c r="Q106" s="289"/>
      <c r="R106" s="289"/>
      <c r="S106" s="289"/>
      <c r="T106" s="289"/>
      <c r="U106" s="289"/>
      <c r="V106" s="289"/>
      <c r="W106" s="289"/>
      <c r="X106" s="290"/>
    </row>
    <row r="107" spans="2:24" s="18" customFormat="1" ht="15" customHeight="1" x14ac:dyDescent="0.3">
      <c r="B107" s="26" t="s">
        <v>724</v>
      </c>
      <c r="C107" s="242"/>
      <c r="D107" s="242"/>
      <c r="E107" s="242"/>
      <c r="F107" s="242"/>
      <c r="G107" s="242"/>
      <c r="H107" s="242"/>
      <c r="I107" s="272"/>
      <c r="J107" s="221" t="s">
        <v>497</v>
      </c>
      <c r="K107" s="265" t="s">
        <v>769</v>
      </c>
      <c r="L107" s="288" t="s">
        <v>770</v>
      </c>
      <c r="M107" s="289"/>
      <c r="N107" s="289"/>
      <c r="O107" s="289"/>
      <c r="P107" s="289"/>
      <c r="Q107" s="289"/>
      <c r="R107" s="289"/>
      <c r="S107" s="289"/>
      <c r="T107" s="289"/>
      <c r="U107" s="289"/>
      <c r="V107" s="289"/>
      <c r="W107" s="289"/>
      <c r="X107" s="290"/>
    </row>
    <row r="108" spans="2:24" s="18" customFormat="1" ht="15" customHeight="1" x14ac:dyDescent="0.3">
      <c r="B108" s="306" t="s">
        <v>977</v>
      </c>
      <c r="C108" s="312" t="s">
        <v>657</v>
      </c>
      <c r="D108" s="242" t="s">
        <v>840</v>
      </c>
      <c r="E108" s="242"/>
      <c r="F108" s="242"/>
      <c r="G108" s="242"/>
      <c r="H108" s="242"/>
      <c r="I108" s="145">
        <v>1.6310000000000002E-2</v>
      </c>
      <c r="J108" s="309" t="s">
        <v>256</v>
      </c>
      <c r="K108" s="370" t="s">
        <v>978</v>
      </c>
      <c r="L108" s="322" t="s">
        <v>979</v>
      </c>
      <c r="M108" s="323"/>
      <c r="N108" s="323"/>
      <c r="O108" s="323"/>
      <c r="P108" s="323"/>
      <c r="Q108" s="323"/>
      <c r="R108" s="323"/>
      <c r="S108" s="323"/>
      <c r="T108" s="323"/>
      <c r="U108" s="323"/>
      <c r="V108" s="323"/>
      <c r="W108" s="323"/>
      <c r="X108" s="324"/>
    </row>
    <row r="109" spans="2:24" s="18" customFormat="1" ht="15" customHeight="1" x14ac:dyDescent="0.3">
      <c r="B109" s="307"/>
      <c r="C109" s="313"/>
      <c r="D109" s="242" t="s">
        <v>749</v>
      </c>
      <c r="E109" s="242"/>
      <c r="F109" s="242"/>
      <c r="G109" s="242"/>
      <c r="H109" s="242"/>
      <c r="I109" s="145">
        <v>1.1480000000000001E-2</v>
      </c>
      <c r="J109" s="310"/>
      <c r="K109" s="371"/>
      <c r="L109" s="325"/>
      <c r="M109" s="326"/>
      <c r="N109" s="326"/>
      <c r="O109" s="326"/>
      <c r="P109" s="326"/>
      <c r="Q109" s="326"/>
      <c r="R109" s="326"/>
      <c r="S109" s="326"/>
      <c r="T109" s="326"/>
      <c r="U109" s="326"/>
      <c r="V109" s="326"/>
      <c r="W109" s="326"/>
      <c r="X109" s="327"/>
    </row>
    <row r="110" spans="2:24" s="18" customFormat="1" ht="15" customHeight="1" x14ac:dyDescent="0.3">
      <c r="B110" s="307"/>
      <c r="C110" s="313"/>
      <c r="D110" s="242" t="s">
        <v>664</v>
      </c>
      <c r="E110" s="242"/>
      <c r="F110" s="242"/>
      <c r="G110" s="242"/>
      <c r="H110" s="242"/>
      <c r="I110" s="145">
        <v>1.3082999999999999E-2</v>
      </c>
      <c r="J110" s="310"/>
      <c r="K110" s="371"/>
      <c r="L110" s="325"/>
      <c r="M110" s="326"/>
      <c r="N110" s="326"/>
      <c r="O110" s="326"/>
      <c r="P110" s="326"/>
      <c r="Q110" s="326"/>
      <c r="R110" s="326"/>
      <c r="S110" s="326"/>
      <c r="T110" s="326"/>
      <c r="U110" s="326"/>
      <c r="V110" s="326"/>
      <c r="W110" s="326"/>
      <c r="X110" s="327"/>
    </row>
    <row r="111" spans="2:24" s="18" customFormat="1" ht="15" customHeight="1" x14ac:dyDescent="0.3">
      <c r="B111" s="307"/>
      <c r="C111" s="313"/>
      <c r="D111" s="272" t="s">
        <v>668</v>
      </c>
      <c r="E111" s="242"/>
      <c r="F111" s="242"/>
      <c r="G111" s="242"/>
      <c r="H111" s="242"/>
      <c r="I111" s="145">
        <v>1.0179000000000001E-2</v>
      </c>
      <c r="J111" s="310"/>
      <c r="K111" s="371"/>
      <c r="L111" s="325"/>
      <c r="M111" s="326"/>
      <c r="N111" s="326"/>
      <c r="O111" s="326"/>
      <c r="P111" s="326"/>
      <c r="Q111" s="326"/>
      <c r="R111" s="326"/>
      <c r="S111" s="326"/>
      <c r="T111" s="326"/>
      <c r="U111" s="326"/>
      <c r="V111" s="326"/>
      <c r="W111" s="326"/>
      <c r="X111" s="327"/>
    </row>
    <row r="112" spans="2:24" s="18" customFormat="1" ht="15" customHeight="1" x14ac:dyDescent="0.3">
      <c r="B112" s="307"/>
      <c r="C112" s="313"/>
      <c r="D112" s="272" t="s">
        <v>954</v>
      </c>
      <c r="E112" s="242"/>
      <c r="F112" s="242"/>
      <c r="G112" s="242"/>
      <c r="H112" s="242"/>
      <c r="I112" s="145">
        <v>1.5543E-2</v>
      </c>
      <c r="J112" s="310"/>
      <c r="K112" s="371"/>
      <c r="L112" s="325"/>
      <c r="M112" s="326"/>
      <c r="N112" s="326"/>
      <c r="O112" s="326"/>
      <c r="P112" s="326"/>
      <c r="Q112" s="326"/>
      <c r="R112" s="326"/>
      <c r="S112" s="326"/>
      <c r="T112" s="326"/>
      <c r="U112" s="326"/>
      <c r="V112" s="326"/>
      <c r="W112" s="326"/>
      <c r="X112" s="327"/>
    </row>
    <row r="113" spans="2:24" s="18" customFormat="1" ht="15" customHeight="1" x14ac:dyDescent="0.3">
      <c r="B113" s="307"/>
      <c r="C113" s="313"/>
      <c r="D113" s="272" t="s">
        <v>959</v>
      </c>
      <c r="E113" s="242"/>
      <c r="F113" s="242"/>
      <c r="G113" s="242"/>
      <c r="H113" s="242"/>
      <c r="I113" s="145">
        <v>1.4239999999999999E-2</v>
      </c>
      <c r="J113" s="310"/>
      <c r="K113" s="371"/>
      <c r="L113" s="325"/>
      <c r="M113" s="326"/>
      <c r="N113" s="326"/>
      <c r="O113" s="326"/>
      <c r="P113" s="326"/>
      <c r="Q113" s="326"/>
      <c r="R113" s="326"/>
      <c r="S113" s="326"/>
      <c r="T113" s="326"/>
      <c r="U113" s="326"/>
      <c r="V113" s="326"/>
      <c r="W113" s="326"/>
      <c r="X113" s="327"/>
    </row>
    <row r="114" spans="2:24" s="18" customFormat="1" ht="15" customHeight="1" x14ac:dyDescent="0.3">
      <c r="B114" s="307"/>
      <c r="C114" s="313"/>
      <c r="D114" s="242" t="s">
        <v>843</v>
      </c>
      <c r="E114" s="242"/>
      <c r="F114" s="242"/>
      <c r="G114" s="242"/>
      <c r="H114" s="242"/>
      <c r="I114" s="145">
        <v>1.3205E-2</v>
      </c>
      <c r="J114" s="310"/>
      <c r="K114" s="371"/>
      <c r="L114" s="325"/>
      <c r="M114" s="326"/>
      <c r="N114" s="326"/>
      <c r="O114" s="326"/>
      <c r="P114" s="326"/>
      <c r="Q114" s="326"/>
      <c r="R114" s="326"/>
      <c r="S114" s="326"/>
      <c r="T114" s="326"/>
      <c r="U114" s="326"/>
      <c r="V114" s="326"/>
      <c r="W114" s="326"/>
      <c r="X114" s="327"/>
    </row>
    <row r="115" spans="2:24" s="18" customFormat="1" ht="15" customHeight="1" x14ac:dyDescent="0.3">
      <c r="B115" s="307"/>
      <c r="C115" s="313"/>
      <c r="D115" s="272" t="s">
        <v>848</v>
      </c>
      <c r="E115" s="242"/>
      <c r="F115" s="242"/>
      <c r="G115" s="242"/>
      <c r="H115" s="242"/>
      <c r="I115" s="145">
        <v>1.2267999999999999E-2</v>
      </c>
      <c r="J115" s="310"/>
      <c r="K115" s="371"/>
      <c r="L115" s="325"/>
      <c r="M115" s="326"/>
      <c r="N115" s="326"/>
      <c r="O115" s="326"/>
      <c r="P115" s="326"/>
      <c r="Q115" s="326"/>
      <c r="R115" s="326"/>
      <c r="S115" s="326"/>
      <c r="T115" s="326"/>
      <c r="U115" s="326"/>
      <c r="V115" s="326"/>
      <c r="W115" s="326"/>
      <c r="X115" s="327"/>
    </row>
    <row r="116" spans="2:24" s="18" customFormat="1" ht="15" customHeight="1" x14ac:dyDescent="0.3">
      <c r="B116" s="307"/>
      <c r="C116" s="313"/>
      <c r="D116" s="272" t="s">
        <v>955</v>
      </c>
      <c r="E116" s="242"/>
      <c r="F116" s="242"/>
      <c r="G116" s="242"/>
      <c r="H116" s="242"/>
      <c r="I116" s="145">
        <v>1.3082E-2</v>
      </c>
      <c r="J116" s="310"/>
      <c r="K116" s="371"/>
      <c r="L116" s="325"/>
      <c r="M116" s="326"/>
      <c r="N116" s="326"/>
      <c r="O116" s="326"/>
      <c r="P116" s="326"/>
      <c r="Q116" s="326"/>
      <c r="R116" s="326"/>
      <c r="S116" s="326"/>
      <c r="T116" s="326"/>
      <c r="U116" s="326"/>
      <c r="V116" s="326"/>
      <c r="W116" s="326"/>
      <c r="X116" s="327"/>
    </row>
    <row r="117" spans="2:24" s="18" customFormat="1" ht="15" customHeight="1" x14ac:dyDescent="0.3">
      <c r="B117" s="307"/>
      <c r="C117" s="313"/>
      <c r="D117" s="272" t="s">
        <v>956</v>
      </c>
      <c r="E117" s="242"/>
      <c r="F117" s="242"/>
      <c r="G117" s="242"/>
      <c r="H117" s="242"/>
      <c r="I117" s="145">
        <v>1.6718E-2</v>
      </c>
      <c r="J117" s="310"/>
      <c r="K117" s="371"/>
      <c r="L117" s="325"/>
      <c r="M117" s="326"/>
      <c r="N117" s="326"/>
      <c r="O117" s="326"/>
      <c r="P117" s="326"/>
      <c r="Q117" s="326"/>
      <c r="R117" s="326"/>
      <c r="S117" s="326"/>
      <c r="T117" s="326"/>
      <c r="U117" s="326"/>
      <c r="V117" s="326"/>
      <c r="W117" s="326"/>
      <c r="X117" s="327"/>
    </row>
    <row r="118" spans="2:24" s="18" customFormat="1" ht="15" customHeight="1" x14ac:dyDescent="0.3">
      <c r="B118" s="307"/>
      <c r="C118" s="313"/>
      <c r="D118" s="272" t="s">
        <v>960</v>
      </c>
      <c r="E118" s="242"/>
      <c r="F118" s="242"/>
      <c r="G118" s="242"/>
      <c r="H118" s="242"/>
      <c r="I118" s="145">
        <v>1.1745E-2</v>
      </c>
      <c r="J118" s="310"/>
      <c r="K118" s="371"/>
      <c r="L118" s="325"/>
      <c r="M118" s="326"/>
      <c r="N118" s="326"/>
      <c r="O118" s="326"/>
      <c r="P118" s="326"/>
      <c r="Q118" s="326"/>
      <c r="R118" s="326"/>
      <c r="S118" s="326"/>
      <c r="T118" s="326"/>
      <c r="U118" s="326"/>
      <c r="V118" s="326"/>
      <c r="W118" s="326"/>
      <c r="X118" s="327"/>
    </row>
    <row r="119" spans="2:24" s="18" customFormat="1" ht="15" customHeight="1" x14ac:dyDescent="0.3">
      <c r="B119" s="307"/>
      <c r="C119" s="313"/>
      <c r="D119" s="272" t="s">
        <v>845</v>
      </c>
      <c r="E119" s="242"/>
      <c r="F119" s="242"/>
      <c r="G119" s="242"/>
      <c r="H119" s="242"/>
      <c r="I119" s="145">
        <v>1.5262E-2</v>
      </c>
      <c r="J119" s="310"/>
      <c r="K119" s="371"/>
      <c r="L119" s="325"/>
      <c r="M119" s="326"/>
      <c r="N119" s="326"/>
      <c r="O119" s="326"/>
      <c r="P119" s="326"/>
      <c r="Q119" s="326"/>
      <c r="R119" s="326"/>
      <c r="S119" s="326"/>
      <c r="T119" s="326"/>
      <c r="U119" s="326"/>
      <c r="V119" s="326"/>
      <c r="W119" s="326"/>
      <c r="X119" s="327"/>
    </row>
    <row r="120" spans="2:24" s="18" customFormat="1" ht="15" customHeight="1" x14ac:dyDescent="0.3">
      <c r="B120" s="307"/>
      <c r="C120" s="313"/>
      <c r="D120" s="272" t="s">
        <v>957</v>
      </c>
      <c r="E120" s="242"/>
      <c r="F120" s="242"/>
      <c r="G120" s="242"/>
      <c r="H120" s="242"/>
      <c r="I120" s="145">
        <v>1.3280999999999999E-2</v>
      </c>
      <c r="J120" s="310"/>
      <c r="K120" s="371"/>
      <c r="L120" s="325"/>
      <c r="M120" s="326"/>
      <c r="N120" s="326"/>
      <c r="O120" s="326"/>
      <c r="P120" s="326"/>
      <c r="Q120" s="326"/>
      <c r="R120" s="326"/>
      <c r="S120" s="326"/>
      <c r="T120" s="326"/>
      <c r="U120" s="326"/>
      <c r="V120" s="326"/>
      <c r="W120" s="326"/>
      <c r="X120" s="327"/>
    </row>
    <row r="121" spans="2:24" s="18" customFormat="1" ht="15" customHeight="1" x14ac:dyDescent="0.3">
      <c r="B121" s="307"/>
      <c r="C121" s="313"/>
      <c r="D121" s="272" t="s">
        <v>958</v>
      </c>
      <c r="E121" s="242"/>
      <c r="F121" s="242"/>
      <c r="G121" s="242"/>
      <c r="H121" s="242"/>
      <c r="I121" s="145">
        <v>1.4055E-2</v>
      </c>
      <c r="J121" s="310"/>
      <c r="K121" s="371"/>
      <c r="L121" s="325"/>
      <c r="M121" s="326"/>
      <c r="N121" s="326"/>
      <c r="O121" s="326"/>
      <c r="P121" s="326"/>
      <c r="Q121" s="326"/>
      <c r="R121" s="326"/>
      <c r="S121" s="326"/>
      <c r="T121" s="326"/>
      <c r="U121" s="326"/>
      <c r="V121" s="326"/>
      <c r="W121" s="326"/>
      <c r="X121" s="327"/>
    </row>
    <row r="122" spans="2:24" s="18" customFormat="1" ht="15" customHeight="1" x14ac:dyDescent="0.3">
      <c r="B122" s="307"/>
      <c r="C122" s="313"/>
      <c r="D122" s="272" t="s">
        <v>665</v>
      </c>
      <c r="E122" s="242"/>
      <c r="F122" s="242"/>
      <c r="G122" s="242"/>
      <c r="H122" s="242"/>
      <c r="I122" s="145">
        <v>1.5677E-2</v>
      </c>
      <c r="J122" s="310"/>
      <c r="K122" s="371"/>
      <c r="L122" s="325"/>
      <c r="M122" s="326"/>
      <c r="N122" s="326"/>
      <c r="O122" s="326"/>
      <c r="P122" s="326"/>
      <c r="Q122" s="326"/>
      <c r="R122" s="326"/>
      <c r="S122" s="326"/>
      <c r="T122" s="326"/>
      <c r="U122" s="326"/>
      <c r="V122" s="326"/>
      <c r="W122" s="326"/>
      <c r="X122" s="327"/>
    </row>
    <row r="123" spans="2:24" s="18" customFormat="1" ht="15" customHeight="1" x14ac:dyDescent="0.3">
      <c r="B123" s="308"/>
      <c r="C123" s="314"/>
      <c r="D123" s="242" t="s">
        <v>961</v>
      </c>
      <c r="E123" s="242"/>
      <c r="F123" s="242"/>
      <c r="G123" s="242"/>
      <c r="H123" s="242"/>
      <c r="I123" s="161">
        <v>1.4623000000000001E-2</v>
      </c>
      <c r="J123" s="311"/>
      <c r="K123" s="372"/>
      <c r="L123" s="328"/>
      <c r="M123" s="329"/>
      <c r="N123" s="329"/>
      <c r="O123" s="329"/>
      <c r="P123" s="329"/>
      <c r="Q123" s="329"/>
      <c r="R123" s="329"/>
      <c r="S123" s="329"/>
      <c r="T123" s="329"/>
      <c r="U123" s="329"/>
      <c r="V123" s="329"/>
      <c r="W123" s="329"/>
      <c r="X123" s="330"/>
    </row>
    <row r="124" spans="2:24" ht="15" customHeight="1" x14ac:dyDescent="0.3"/>
    <row r="125" spans="2:24" ht="15" customHeight="1" x14ac:dyDescent="0.3"/>
  </sheetData>
  <mergeCells count="41">
    <mergeCell ref="C25:H25"/>
    <mergeCell ref="B53:X53"/>
    <mergeCell ref="B56:B103"/>
    <mergeCell ref="C56:C103"/>
    <mergeCell ref="D56:D103"/>
    <mergeCell ref="E56:E103"/>
    <mergeCell ref="G56:G103"/>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104:X104"/>
    <mergeCell ref="L105:X105"/>
    <mergeCell ref="L54:X54"/>
    <mergeCell ref="L55:X55"/>
    <mergeCell ref="H72:H87"/>
    <mergeCell ref="H88:H103"/>
    <mergeCell ref="H56:H71"/>
    <mergeCell ref="L56:X103"/>
    <mergeCell ref="J56:J103"/>
    <mergeCell ref="K56:K103"/>
    <mergeCell ref="L106:X106"/>
    <mergeCell ref="L107:X107"/>
    <mergeCell ref="B108:B123"/>
    <mergeCell ref="C108:C123"/>
    <mergeCell ref="J108:J123"/>
    <mergeCell ref="K108:K123"/>
    <mergeCell ref="L108:X123"/>
  </mergeCells>
  <conditionalFormatting sqref="E55:I55 G104:I107 C104:D108 G108:H123 D109:D123">
    <cfRule type="cellIs" dxfId="1464" priority="29" operator="notEqual">
      <formula>""</formula>
    </cfRule>
  </conditionalFormatting>
  <conditionalFormatting sqref="I89:I103 H88:I88">
    <cfRule type="cellIs" dxfId="1463" priority="6" operator="notEqual">
      <formula>""</formula>
    </cfRule>
  </conditionalFormatting>
  <conditionalFormatting sqref="C55:D55">
    <cfRule type="cellIs" dxfId="1462" priority="28" operator="notEqual">
      <formula>""</formula>
    </cfRule>
  </conditionalFormatting>
  <conditionalFormatting sqref="E104:F123">
    <cfRule type="cellIs" dxfId="1461" priority="27" operator="notEqual">
      <formula>""</formula>
    </cfRule>
  </conditionalFormatting>
  <conditionalFormatting sqref="H72:I72 I73:I87">
    <cfRule type="cellIs" dxfId="1460" priority="5" operator="notEqual">
      <formula>""</formula>
    </cfRule>
  </conditionalFormatting>
  <conditionalFormatting sqref="E56:I56 I57:I71 F57:F71 F87 F103">
    <cfRule type="cellIs" dxfId="1459" priority="16" operator="notEqual">
      <formula>""</formula>
    </cfRule>
  </conditionalFormatting>
  <conditionalFormatting sqref="F72:F86">
    <cfRule type="cellIs" dxfId="1458" priority="13" operator="notEqual">
      <formula>""</formula>
    </cfRule>
  </conditionalFormatting>
  <conditionalFormatting sqref="F88:F102">
    <cfRule type="cellIs" dxfId="1457" priority="12"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30"/>
  <sheetViews>
    <sheetView topLeftCell="A98" workbookViewId="0">
      <selection activeCell="A107" sqref="A107:XFD154"/>
    </sheetView>
  </sheetViews>
  <sheetFormatPr defaultRowHeight="14.4" x14ac:dyDescent="0.3"/>
  <cols>
    <col min="1" max="1" width="4.88671875" customWidth="1"/>
    <col min="2" max="2" width="37.33203125" customWidth="1"/>
    <col min="3" max="3" width="17.1093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8"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Furnace Tune Up</v>
      </c>
    </row>
    <row r="2" spans="2:9" x14ac:dyDescent="0.3">
      <c r="B2" t="s">
        <v>191</v>
      </c>
      <c r="C2" s="49" t="s">
        <v>1226</v>
      </c>
    </row>
    <row r="4" spans="2:9" x14ac:dyDescent="0.3">
      <c r="B4" s="49" t="s">
        <v>192</v>
      </c>
      <c r="G4" s="49" t="s">
        <v>193</v>
      </c>
    </row>
    <row r="5" spans="2:9" ht="27" x14ac:dyDescent="0.3">
      <c r="B5" s="223" t="s">
        <v>194</v>
      </c>
      <c r="C5" s="223" t="s">
        <v>195</v>
      </c>
      <c r="D5" s="136" t="s">
        <v>196</v>
      </c>
      <c r="G5" s="223" t="s">
        <v>194</v>
      </c>
      <c r="H5" s="223" t="s">
        <v>195</v>
      </c>
      <c r="I5" s="136" t="s">
        <v>197</v>
      </c>
    </row>
    <row r="6" spans="2:9" ht="15" customHeight="1" x14ac:dyDescent="0.3">
      <c r="B6" s="84"/>
      <c r="C6" s="84"/>
      <c r="D6" s="74">
        <v>2</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222" t="s">
        <v>280</v>
      </c>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88" t="s">
        <v>209</v>
      </c>
      <c r="D25" s="389"/>
      <c r="E25" s="389"/>
      <c r="F25" s="389"/>
      <c r="G25" s="389"/>
      <c r="H25" s="390"/>
    </row>
    <row r="26" spans="1:17" ht="15" customHeight="1" x14ac:dyDescent="0.3">
      <c r="A26" s="300" t="s">
        <v>210</v>
      </c>
      <c r="B26" s="134" t="s">
        <v>211</v>
      </c>
      <c r="C26" s="317" t="s">
        <v>1227</v>
      </c>
      <c r="D26" s="391"/>
      <c r="E26" s="391"/>
      <c r="F26" s="391"/>
      <c r="G26" s="391"/>
      <c r="H26" s="392"/>
      <c r="P26" s="131"/>
      <c r="Q26" s="131"/>
    </row>
    <row r="27" spans="1:17" x14ac:dyDescent="0.3">
      <c r="A27" s="301"/>
      <c r="B27" s="134" t="s">
        <v>212</v>
      </c>
      <c r="C27" s="395"/>
      <c r="D27" s="396"/>
      <c r="E27" s="396"/>
      <c r="F27" s="396"/>
      <c r="G27" s="396"/>
      <c r="H27" s="397"/>
      <c r="P27" s="131"/>
      <c r="Q27" s="131"/>
    </row>
    <row r="28" spans="1:17" x14ac:dyDescent="0.3">
      <c r="A28" s="301"/>
      <c r="B28" s="134" t="s">
        <v>213</v>
      </c>
      <c r="C28" s="317" t="s">
        <v>1228</v>
      </c>
      <c r="D28" s="391"/>
      <c r="E28" s="391"/>
      <c r="F28" s="391"/>
      <c r="G28" s="391"/>
      <c r="H28" s="392"/>
      <c r="P28" s="131"/>
      <c r="Q28" s="131"/>
    </row>
    <row r="29" spans="1:17" x14ac:dyDescent="0.3">
      <c r="A29" s="301"/>
      <c r="B29" s="134" t="s">
        <v>214</v>
      </c>
      <c r="C29" s="317" t="s">
        <v>946</v>
      </c>
      <c r="D29" s="391"/>
      <c r="E29" s="391"/>
      <c r="F29" s="391"/>
      <c r="G29" s="391"/>
      <c r="H29" s="392"/>
      <c r="P29" s="31"/>
      <c r="Q29" s="31"/>
    </row>
    <row r="30" spans="1:17" x14ac:dyDescent="0.3">
      <c r="A30" s="302"/>
      <c r="B30" s="134" t="s">
        <v>215</v>
      </c>
      <c r="C30" s="395"/>
      <c r="D30" s="396"/>
      <c r="E30" s="396"/>
      <c r="F30" s="396"/>
      <c r="G30" s="396"/>
      <c r="H30" s="397"/>
      <c r="P30" s="131"/>
      <c r="Q30" s="131"/>
    </row>
    <row r="31" spans="1:17" ht="15" customHeight="1" x14ac:dyDescent="0.3">
      <c r="A31" s="300" t="s">
        <v>216</v>
      </c>
      <c r="B31" s="134" t="s">
        <v>217</v>
      </c>
      <c r="C31" s="395"/>
      <c r="D31" s="396"/>
      <c r="E31" s="396"/>
      <c r="F31" s="396"/>
      <c r="G31" s="396"/>
      <c r="H31" s="397"/>
      <c r="P31" s="131"/>
      <c r="Q31" s="131"/>
    </row>
    <row r="32" spans="1:17" x14ac:dyDescent="0.3">
      <c r="A32" s="301"/>
      <c r="B32" s="134" t="s">
        <v>218</v>
      </c>
      <c r="C32" s="395"/>
      <c r="D32" s="396"/>
      <c r="E32" s="396"/>
      <c r="F32" s="396"/>
      <c r="G32" s="396"/>
      <c r="H32" s="397"/>
      <c r="P32" s="131"/>
      <c r="Q32" s="131"/>
    </row>
    <row r="33" spans="1:17" x14ac:dyDescent="0.3">
      <c r="A33" s="301"/>
      <c r="B33" s="134" t="s">
        <v>219</v>
      </c>
      <c r="C33" s="395"/>
      <c r="D33" s="396"/>
      <c r="E33" s="396"/>
      <c r="F33" s="396"/>
      <c r="G33" s="396"/>
      <c r="H33" s="397"/>
      <c r="P33" s="131"/>
      <c r="Q33" s="131"/>
    </row>
    <row r="34" spans="1:17" x14ac:dyDescent="0.3">
      <c r="A34" s="301"/>
      <c r="B34" s="134" t="s">
        <v>220</v>
      </c>
      <c r="C34" s="395"/>
      <c r="D34" s="396"/>
      <c r="E34" s="396"/>
      <c r="F34" s="396"/>
      <c r="G34" s="396"/>
      <c r="H34" s="397"/>
      <c r="P34" s="131"/>
      <c r="Q34" s="131"/>
    </row>
    <row r="35" spans="1:17" x14ac:dyDescent="0.3">
      <c r="A35" s="301"/>
      <c r="B35" s="134" t="s">
        <v>221</v>
      </c>
      <c r="C35" s="395"/>
      <c r="D35" s="396"/>
      <c r="E35" s="396"/>
      <c r="F35" s="396"/>
      <c r="G35" s="396"/>
      <c r="H35" s="397"/>
      <c r="P35" s="131"/>
      <c r="Q35" s="131"/>
    </row>
    <row r="36" spans="1:17" x14ac:dyDescent="0.3">
      <c r="A36" s="301"/>
      <c r="B36" s="134" t="s">
        <v>222</v>
      </c>
      <c r="C36" s="395"/>
      <c r="D36" s="396"/>
      <c r="E36" s="396"/>
      <c r="F36" s="396"/>
      <c r="G36" s="396"/>
      <c r="H36" s="397"/>
      <c r="P36" s="131"/>
      <c r="Q36" s="131"/>
    </row>
    <row r="37" spans="1:17" x14ac:dyDescent="0.3">
      <c r="A37" s="301"/>
      <c r="B37" s="134" t="s">
        <v>223</v>
      </c>
      <c r="C37" s="395"/>
      <c r="D37" s="396"/>
      <c r="E37" s="396"/>
      <c r="F37" s="396"/>
      <c r="G37" s="396"/>
      <c r="H37" s="397"/>
      <c r="P37" s="131"/>
      <c r="Q37" s="131"/>
    </row>
    <row r="38" spans="1:17" x14ac:dyDescent="0.3">
      <c r="A38" s="301"/>
      <c r="B38" s="134" t="s">
        <v>224</v>
      </c>
      <c r="C38" s="395"/>
      <c r="D38" s="396"/>
      <c r="E38" s="396"/>
      <c r="F38" s="396"/>
      <c r="G38" s="396"/>
      <c r="H38" s="397"/>
    </row>
    <row r="39" spans="1:17" x14ac:dyDescent="0.3">
      <c r="A39" s="301"/>
      <c r="B39" s="134" t="s">
        <v>225</v>
      </c>
      <c r="C39" s="395"/>
      <c r="D39" s="396"/>
      <c r="E39" s="396"/>
      <c r="F39" s="396"/>
      <c r="G39" s="396"/>
      <c r="H39" s="397"/>
    </row>
    <row r="40" spans="1:17" x14ac:dyDescent="0.3">
      <c r="A40" s="302"/>
      <c r="B40" s="134" t="s">
        <v>226</v>
      </c>
      <c r="C40" s="395"/>
      <c r="D40" s="396"/>
      <c r="E40" s="396"/>
      <c r="F40" s="396"/>
      <c r="G40" s="396"/>
      <c r="H40" s="397"/>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83"/>
      <c r="C44" s="84"/>
      <c r="D44" s="84"/>
      <c r="E44" s="225"/>
      <c r="F44" s="226"/>
      <c r="G44" s="226"/>
      <c r="H44" s="226"/>
      <c r="I44" s="227"/>
      <c r="L44" s="31"/>
      <c r="M44" s="31"/>
    </row>
    <row r="45" spans="1:17" x14ac:dyDescent="0.3">
      <c r="L45" s="131"/>
      <c r="M45" s="131"/>
    </row>
    <row r="48" spans="1:17" x14ac:dyDescent="0.3">
      <c r="L48" s="131"/>
      <c r="M48" s="131"/>
    </row>
    <row r="49" spans="2:24" x14ac:dyDescent="0.3">
      <c r="L49" s="31"/>
      <c r="M49" s="31"/>
    </row>
    <row r="50" spans="2:24" x14ac:dyDescent="0.3">
      <c r="L50" s="131"/>
      <c r="M50" s="131"/>
    </row>
    <row r="51" spans="2:24" x14ac:dyDescent="0.3">
      <c r="L51" s="131"/>
      <c r="M51" s="131"/>
    </row>
    <row r="53" spans="2:24" s="18" customFormat="1"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s="18" customFormat="1"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s="18" customFormat="1" ht="15" customHeight="1" x14ac:dyDescent="0.3">
      <c r="B55" s="26" t="s">
        <v>724</v>
      </c>
      <c r="C55" s="242"/>
      <c r="D55" s="242"/>
      <c r="E55" s="242"/>
      <c r="F55" s="242"/>
      <c r="G55" s="242"/>
      <c r="H55" s="242"/>
      <c r="I55" s="272"/>
      <c r="J55" s="221" t="s">
        <v>497</v>
      </c>
      <c r="K55" s="265" t="s">
        <v>769</v>
      </c>
      <c r="L55" s="288" t="s">
        <v>1229</v>
      </c>
      <c r="M55" s="289"/>
      <c r="N55" s="289"/>
      <c r="O55" s="289"/>
      <c r="P55" s="289"/>
      <c r="Q55" s="289"/>
      <c r="R55" s="289"/>
      <c r="S55" s="289"/>
      <c r="T55" s="289"/>
      <c r="U55" s="289"/>
      <c r="V55" s="289"/>
      <c r="W55" s="289"/>
      <c r="X55" s="290"/>
    </row>
    <row r="56" spans="2:24" s="18" customFormat="1" ht="15" customHeight="1" x14ac:dyDescent="0.3">
      <c r="B56" s="250" t="s">
        <v>1230</v>
      </c>
      <c r="C56" s="242"/>
      <c r="D56" s="242"/>
      <c r="E56" s="242"/>
      <c r="F56" s="242"/>
      <c r="G56" s="242"/>
      <c r="H56" s="242"/>
      <c r="I56" s="64">
        <v>3.1399999999999997E-2</v>
      </c>
      <c r="J56" s="221" t="s">
        <v>256</v>
      </c>
      <c r="K56" s="221"/>
      <c r="L56" s="288" t="s">
        <v>1231</v>
      </c>
      <c r="M56" s="289"/>
      <c r="N56" s="289"/>
      <c r="O56" s="289"/>
      <c r="P56" s="289"/>
      <c r="Q56" s="289"/>
      <c r="R56" s="289"/>
      <c r="S56" s="289"/>
      <c r="T56" s="289"/>
      <c r="U56" s="289"/>
      <c r="V56" s="289"/>
      <c r="W56" s="289"/>
      <c r="X56" s="290"/>
    </row>
    <row r="57" spans="2:24" s="18" customFormat="1" ht="15" customHeight="1" x14ac:dyDescent="0.3">
      <c r="B57" s="250" t="s">
        <v>1232</v>
      </c>
      <c r="C57" s="242"/>
      <c r="D57" s="242"/>
      <c r="E57" s="242"/>
      <c r="F57" s="242"/>
      <c r="G57" s="242"/>
      <c r="H57" s="242"/>
      <c r="I57" s="277">
        <v>29.3</v>
      </c>
      <c r="J57" s="221" t="s">
        <v>256</v>
      </c>
      <c r="K57" s="221" t="s">
        <v>1233</v>
      </c>
      <c r="L57" s="288" t="s">
        <v>1234</v>
      </c>
      <c r="M57" s="289"/>
      <c r="N57" s="289"/>
      <c r="O57" s="289"/>
      <c r="P57" s="289"/>
      <c r="Q57" s="289"/>
      <c r="R57" s="289"/>
      <c r="S57" s="289"/>
      <c r="T57" s="289"/>
      <c r="U57" s="289"/>
      <c r="V57" s="289"/>
      <c r="W57" s="289"/>
      <c r="X57" s="290"/>
    </row>
    <row r="58" spans="2:24" s="18" customFormat="1" ht="15" customHeight="1" x14ac:dyDescent="0.3">
      <c r="B58" s="250" t="s">
        <v>849</v>
      </c>
      <c r="C58" s="242"/>
      <c r="D58" s="242"/>
      <c r="E58" s="242"/>
      <c r="F58" s="242"/>
      <c r="G58" s="242"/>
      <c r="H58" s="242"/>
      <c r="I58" s="242"/>
      <c r="J58" s="221" t="s">
        <v>264</v>
      </c>
      <c r="K58" s="221" t="s">
        <v>965</v>
      </c>
      <c r="L58" s="288" t="s">
        <v>1235</v>
      </c>
      <c r="M58" s="289"/>
      <c r="N58" s="289"/>
      <c r="O58" s="289"/>
      <c r="P58" s="289"/>
      <c r="Q58" s="289"/>
      <c r="R58" s="289"/>
      <c r="S58" s="289"/>
      <c r="T58" s="289"/>
      <c r="U58" s="289"/>
      <c r="V58" s="289"/>
      <c r="W58" s="289"/>
      <c r="X58" s="290"/>
    </row>
    <row r="59" spans="2:24" s="18" customFormat="1" ht="15" customHeight="1" x14ac:dyDescent="0.3">
      <c r="B59" s="306" t="s">
        <v>1028</v>
      </c>
      <c r="C59" s="309" t="s">
        <v>949</v>
      </c>
      <c r="D59" s="309" t="s">
        <v>950</v>
      </c>
      <c r="E59" s="312" t="s">
        <v>657</v>
      </c>
      <c r="F59" s="242" t="s">
        <v>749</v>
      </c>
      <c r="G59" s="312" t="s">
        <v>951</v>
      </c>
      <c r="H59" s="312" t="s">
        <v>952</v>
      </c>
      <c r="I59" s="33">
        <v>1298</v>
      </c>
      <c r="J59" s="309" t="s">
        <v>256</v>
      </c>
      <c r="K59" s="309" t="s">
        <v>265</v>
      </c>
      <c r="L59" s="322" t="s">
        <v>953</v>
      </c>
      <c r="M59" s="323"/>
      <c r="N59" s="323"/>
      <c r="O59" s="323"/>
      <c r="P59" s="323"/>
      <c r="Q59" s="323"/>
      <c r="R59" s="323"/>
      <c r="S59" s="323"/>
      <c r="T59" s="323"/>
      <c r="U59" s="323"/>
      <c r="V59" s="323"/>
      <c r="W59" s="323"/>
      <c r="X59" s="324"/>
    </row>
    <row r="60" spans="2:24" s="18" customFormat="1" ht="15" customHeight="1" x14ac:dyDescent="0.3">
      <c r="B60" s="307"/>
      <c r="C60" s="310"/>
      <c r="D60" s="310"/>
      <c r="E60" s="313"/>
      <c r="F60" s="242" t="s">
        <v>664</v>
      </c>
      <c r="G60" s="313"/>
      <c r="H60" s="313"/>
      <c r="I60" s="33">
        <v>1493</v>
      </c>
      <c r="J60" s="310"/>
      <c r="K60" s="310"/>
      <c r="L60" s="325"/>
      <c r="M60" s="326"/>
      <c r="N60" s="326"/>
      <c r="O60" s="326"/>
      <c r="P60" s="326"/>
      <c r="Q60" s="326"/>
      <c r="R60" s="326"/>
      <c r="S60" s="326"/>
      <c r="T60" s="326"/>
      <c r="U60" s="326"/>
      <c r="V60" s="326"/>
      <c r="W60" s="326"/>
      <c r="X60" s="327"/>
    </row>
    <row r="61" spans="2:24" s="18" customFormat="1" ht="15" customHeight="1" x14ac:dyDescent="0.3">
      <c r="B61" s="307"/>
      <c r="C61" s="310"/>
      <c r="D61" s="310"/>
      <c r="E61" s="313"/>
      <c r="F61" s="242" t="s">
        <v>668</v>
      </c>
      <c r="G61" s="313"/>
      <c r="H61" s="313"/>
      <c r="I61" s="34">
        <v>1206</v>
      </c>
      <c r="J61" s="310"/>
      <c r="K61" s="310"/>
      <c r="L61" s="325"/>
      <c r="M61" s="326"/>
      <c r="N61" s="326"/>
      <c r="O61" s="326"/>
      <c r="P61" s="326"/>
      <c r="Q61" s="326"/>
      <c r="R61" s="326"/>
      <c r="S61" s="326"/>
      <c r="T61" s="326"/>
      <c r="U61" s="326"/>
      <c r="V61" s="326"/>
      <c r="W61" s="326"/>
      <c r="X61" s="327"/>
    </row>
    <row r="62" spans="2:24" s="18" customFormat="1" ht="15" customHeight="1" x14ac:dyDescent="0.3">
      <c r="B62" s="307"/>
      <c r="C62" s="310"/>
      <c r="D62" s="310"/>
      <c r="E62" s="313"/>
      <c r="F62" s="272" t="s">
        <v>954</v>
      </c>
      <c r="G62" s="313"/>
      <c r="H62" s="313"/>
      <c r="I62" s="34">
        <v>1084</v>
      </c>
      <c r="J62" s="310"/>
      <c r="K62" s="310"/>
      <c r="L62" s="325"/>
      <c r="M62" s="326"/>
      <c r="N62" s="326"/>
      <c r="O62" s="326"/>
      <c r="P62" s="326"/>
      <c r="Q62" s="326"/>
      <c r="R62" s="326"/>
      <c r="S62" s="326"/>
      <c r="T62" s="326"/>
      <c r="U62" s="326"/>
      <c r="V62" s="326"/>
      <c r="W62" s="326"/>
      <c r="X62" s="327"/>
    </row>
    <row r="63" spans="2:24" s="18" customFormat="1" ht="15" customHeight="1" x14ac:dyDescent="0.3">
      <c r="B63" s="307"/>
      <c r="C63" s="310"/>
      <c r="D63" s="310"/>
      <c r="E63" s="313"/>
      <c r="F63" s="272" t="s">
        <v>843</v>
      </c>
      <c r="G63" s="313"/>
      <c r="H63" s="313"/>
      <c r="I63" s="34">
        <v>1365</v>
      </c>
      <c r="J63" s="310"/>
      <c r="K63" s="310"/>
      <c r="L63" s="325"/>
      <c r="M63" s="326"/>
      <c r="N63" s="326"/>
      <c r="O63" s="326"/>
      <c r="P63" s="326"/>
      <c r="Q63" s="326"/>
      <c r="R63" s="326"/>
      <c r="S63" s="326"/>
      <c r="T63" s="326"/>
      <c r="U63" s="326"/>
      <c r="V63" s="326"/>
      <c r="W63" s="326"/>
      <c r="X63" s="327"/>
    </row>
    <row r="64" spans="2:24" s="18" customFormat="1" ht="15" customHeight="1" x14ac:dyDescent="0.3">
      <c r="B64" s="307"/>
      <c r="C64" s="310"/>
      <c r="D64" s="310"/>
      <c r="E64" s="313"/>
      <c r="F64" s="272" t="s">
        <v>848</v>
      </c>
      <c r="G64" s="313"/>
      <c r="H64" s="313"/>
      <c r="I64" s="34">
        <v>1521</v>
      </c>
      <c r="J64" s="310"/>
      <c r="K64" s="310"/>
      <c r="L64" s="325"/>
      <c r="M64" s="326"/>
      <c r="N64" s="326"/>
      <c r="O64" s="326"/>
      <c r="P64" s="326"/>
      <c r="Q64" s="326"/>
      <c r="R64" s="326"/>
      <c r="S64" s="326"/>
      <c r="T64" s="326"/>
      <c r="U64" s="326"/>
      <c r="V64" s="326"/>
      <c r="W64" s="326"/>
      <c r="X64" s="327"/>
    </row>
    <row r="65" spans="2:24" s="18" customFormat="1" ht="15" customHeight="1" x14ac:dyDescent="0.3">
      <c r="B65" s="307"/>
      <c r="C65" s="310"/>
      <c r="D65" s="310"/>
      <c r="E65" s="313"/>
      <c r="F65" s="242" t="s">
        <v>955</v>
      </c>
      <c r="G65" s="313"/>
      <c r="H65" s="313"/>
      <c r="I65" s="33">
        <v>1457</v>
      </c>
      <c r="J65" s="310"/>
      <c r="K65" s="310"/>
      <c r="L65" s="325"/>
      <c r="M65" s="326"/>
      <c r="N65" s="326"/>
      <c r="O65" s="326"/>
      <c r="P65" s="326"/>
      <c r="Q65" s="326"/>
      <c r="R65" s="326"/>
      <c r="S65" s="326"/>
      <c r="T65" s="326"/>
      <c r="U65" s="326"/>
      <c r="V65" s="326"/>
      <c r="W65" s="326"/>
      <c r="X65" s="327"/>
    </row>
    <row r="66" spans="2:24" s="18" customFormat="1" ht="15" customHeight="1" x14ac:dyDescent="0.3">
      <c r="B66" s="307"/>
      <c r="C66" s="310"/>
      <c r="D66" s="310"/>
      <c r="E66" s="313"/>
      <c r="F66" s="272" t="s">
        <v>956</v>
      </c>
      <c r="G66" s="313"/>
      <c r="H66" s="313"/>
      <c r="I66" s="34">
        <v>1250</v>
      </c>
      <c r="J66" s="310"/>
      <c r="K66" s="310"/>
      <c r="L66" s="325"/>
      <c r="M66" s="326"/>
      <c r="N66" s="326"/>
      <c r="O66" s="326"/>
      <c r="P66" s="326"/>
      <c r="Q66" s="326"/>
      <c r="R66" s="326"/>
      <c r="S66" s="326"/>
      <c r="T66" s="326"/>
      <c r="U66" s="326"/>
      <c r="V66" s="326"/>
      <c r="W66" s="326"/>
      <c r="X66" s="327"/>
    </row>
    <row r="67" spans="2:24" s="18" customFormat="1" ht="15" customHeight="1" x14ac:dyDescent="0.3">
      <c r="B67" s="307"/>
      <c r="C67" s="310"/>
      <c r="D67" s="310"/>
      <c r="E67" s="313"/>
      <c r="F67" s="272" t="s">
        <v>845</v>
      </c>
      <c r="G67" s="313"/>
      <c r="H67" s="313"/>
      <c r="I67" s="34">
        <v>1040</v>
      </c>
      <c r="J67" s="310"/>
      <c r="K67" s="310"/>
      <c r="L67" s="325"/>
      <c r="M67" s="326"/>
      <c r="N67" s="326"/>
      <c r="O67" s="326"/>
      <c r="P67" s="326"/>
      <c r="Q67" s="326"/>
      <c r="R67" s="326"/>
      <c r="S67" s="326"/>
      <c r="T67" s="326"/>
      <c r="U67" s="326"/>
      <c r="V67" s="326"/>
      <c r="W67" s="326"/>
      <c r="X67" s="327"/>
    </row>
    <row r="68" spans="2:24" s="18" customFormat="1" ht="15" customHeight="1" x14ac:dyDescent="0.3">
      <c r="B68" s="307"/>
      <c r="C68" s="310"/>
      <c r="D68" s="310"/>
      <c r="E68" s="313"/>
      <c r="F68" s="272" t="s">
        <v>957</v>
      </c>
      <c r="G68" s="313"/>
      <c r="H68" s="313"/>
      <c r="I68" s="34">
        <v>1255</v>
      </c>
      <c r="J68" s="310"/>
      <c r="K68" s="310"/>
      <c r="L68" s="325"/>
      <c r="M68" s="326"/>
      <c r="N68" s="326"/>
      <c r="O68" s="326"/>
      <c r="P68" s="326"/>
      <c r="Q68" s="326"/>
      <c r="R68" s="326"/>
      <c r="S68" s="326"/>
      <c r="T68" s="326"/>
      <c r="U68" s="326"/>
      <c r="V68" s="326"/>
      <c r="W68" s="326"/>
      <c r="X68" s="327"/>
    </row>
    <row r="69" spans="2:24" s="18" customFormat="1" ht="15" customHeight="1" x14ac:dyDescent="0.3">
      <c r="B69" s="307"/>
      <c r="C69" s="310"/>
      <c r="D69" s="310"/>
      <c r="E69" s="313"/>
      <c r="F69" s="272" t="s">
        <v>958</v>
      </c>
      <c r="G69" s="313"/>
      <c r="H69" s="313"/>
      <c r="I69" s="34">
        <v>1172</v>
      </c>
      <c r="J69" s="310"/>
      <c r="K69" s="310"/>
      <c r="L69" s="325"/>
      <c r="M69" s="326"/>
      <c r="N69" s="326"/>
      <c r="O69" s="326"/>
      <c r="P69" s="326"/>
      <c r="Q69" s="326"/>
      <c r="R69" s="326"/>
      <c r="S69" s="326"/>
      <c r="T69" s="326"/>
      <c r="U69" s="326"/>
      <c r="V69" s="326"/>
      <c r="W69" s="326"/>
      <c r="X69" s="327"/>
    </row>
    <row r="70" spans="2:24" s="18" customFormat="1" ht="15" customHeight="1" x14ac:dyDescent="0.3">
      <c r="B70" s="307"/>
      <c r="C70" s="310"/>
      <c r="D70" s="310"/>
      <c r="E70" s="313"/>
      <c r="F70" s="272" t="s">
        <v>665</v>
      </c>
      <c r="G70" s="313"/>
      <c r="H70" s="313"/>
      <c r="I70" s="34">
        <v>1277</v>
      </c>
      <c r="J70" s="310"/>
      <c r="K70" s="310"/>
      <c r="L70" s="325"/>
      <c r="M70" s="326"/>
      <c r="N70" s="326"/>
      <c r="O70" s="326"/>
      <c r="P70" s="326"/>
      <c r="Q70" s="326"/>
      <c r="R70" s="326"/>
      <c r="S70" s="326"/>
      <c r="T70" s="326"/>
      <c r="U70" s="326"/>
      <c r="V70" s="326"/>
      <c r="W70" s="326"/>
      <c r="X70" s="327"/>
    </row>
    <row r="71" spans="2:24" s="18" customFormat="1" ht="15" customHeight="1" x14ac:dyDescent="0.3">
      <c r="B71" s="307"/>
      <c r="C71" s="310"/>
      <c r="D71" s="310"/>
      <c r="E71" s="313"/>
      <c r="F71" s="272" t="s">
        <v>840</v>
      </c>
      <c r="G71" s="313"/>
      <c r="H71" s="313"/>
      <c r="I71" s="34">
        <v>785</v>
      </c>
      <c r="J71" s="310"/>
      <c r="K71" s="310"/>
      <c r="L71" s="325"/>
      <c r="M71" s="326"/>
      <c r="N71" s="326"/>
      <c r="O71" s="326"/>
      <c r="P71" s="326"/>
      <c r="Q71" s="326"/>
      <c r="R71" s="326"/>
      <c r="S71" s="326"/>
      <c r="T71" s="326"/>
      <c r="U71" s="326"/>
      <c r="V71" s="326"/>
      <c r="W71" s="326"/>
      <c r="X71" s="327"/>
    </row>
    <row r="72" spans="2:24" s="18" customFormat="1" ht="15" customHeight="1" x14ac:dyDescent="0.3">
      <c r="B72" s="307"/>
      <c r="C72" s="310"/>
      <c r="D72" s="310"/>
      <c r="E72" s="313"/>
      <c r="F72" s="272" t="s">
        <v>959</v>
      </c>
      <c r="G72" s="313"/>
      <c r="H72" s="313"/>
      <c r="I72" s="34">
        <v>849</v>
      </c>
      <c r="J72" s="310"/>
      <c r="K72" s="310"/>
      <c r="L72" s="325"/>
      <c r="M72" s="326"/>
      <c r="N72" s="326"/>
      <c r="O72" s="326"/>
      <c r="P72" s="326"/>
      <c r="Q72" s="326"/>
      <c r="R72" s="326"/>
      <c r="S72" s="326"/>
      <c r="T72" s="326"/>
      <c r="U72" s="326"/>
      <c r="V72" s="326"/>
      <c r="W72" s="326"/>
      <c r="X72" s="327"/>
    </row>
    <row r="73" spans="2:24" s="18" customFormat="1" ht="15" customHeight="1" x14ac:dyDescent="0.3">
      <c r="B73" s="307"/>
      <c r="C73" s="310"/>
      <c r="D73" s="310"/>
      <c r="E73" s="313"/>
      <c r="F73" s="272" t="s">
        <v>960</v>
      </c>
      <c r="G73" s="313"/>
      <c r="H73" s="313"/>
      <c r="I73" s="34">
        <v>1322</v>
      </c>
      <c r="J73" s="310"/>
      <c r="K73" s="310"/>
      <c r="L73" s="325"/>
      <c r="M73" s="326"/>
      <c r="N73" s="326"/>
      <c r="O73" s="326"/>
      <c r="P73" s="326"/>
      <c r="Q73" s="326"/>
      <c r="R73" s="326"/>
      <c r="S73" s="326"/>
      <c r="T73" s="326"/>
      <c r="U73" s="326"/>
      <c r="V73" s="326"/>
      <c r="W73" s="326"/>
      <c r="X73" s="327"/>
    </row>
    <row r="74" spans="2:24" s="18" customFormat="1" ht="28.8" x14ac:dyDescent="0.3">
      <c r="B74" s="307"/>
      <c r="C74" s="310"/>
      <c r="D74" s="310"/>
      <c r="E74" s="313"/>
      <c r="F74" s="242" t="s">
        <v>961</v>
      </c>
      <c r="G74" s="313"/>
      <c r="H74" s="314"/>
      <c r="I74" s="34">
        <v>1251</v>
      </c>
      <c r="J74" s="310"/>
      <c r="K74" s="310"/>
      <c r="L74" s="325"/>
      <c r="M74" s="326"/>
      <c r="N74" s="326"/>
      <c r="O74" s="326"/>
      <c r="P74" s="326"/>
      <c r="Q74" s="326"/>
      <c r="R74" s="326"/>
      <c r="S74" s="326"/>
      <c r="T74" s="326"/>
      <c r="U74" s="326"/>
      <c r="V74" s="326"/>
      <c r="W74" s="326"/>
      <c r="X74" s="327"/>
    </row>
    <row r="75" spans="2:24" s="18" customFormat="1" ht="15" customHeight="1" x14ac:dyDescent="0.3">
      <c r="B75" s="307"/>
      <c r="C75" s="310"/>
      <c r="D75" s="310"/>
      <c r="E75" s="313"/>
      <c r="F75" s="242" t="s">
        <v>749</v>
      </c>
      <c r="G75" s="313"/>
      <c r="H75" s="312" t="s">
        <v>962</v>
      </c>
      <c r="I75" s="34">
        <v>1529</v>
      </c>
      <c r="J75" s="310"/>
      <c r="K75" s="310"/>
      <c r="L75" s="325"/>
      <c r="M75" s="326"/>
      <c r="N75" s="326"/>
      <c r="O75" s="326"/>
      <c r="P75" s="326"/>
      <c r="Q75" s="326"/>
      <c r="R75" s="326"/>
      <c r="S75" s="326"/>
      <c r="T75" s="326"/>
      <c r="U75" s="326"/>
      <c r="V75" s="326"/>
      <c r="W75" s="326"/>
      <c r="X75" s="327"/>
    </row>
    <row r="76" spans="2:24" s="18" customFormat="1" ht="15" customHeight="1" x14ac:dyDescent="0.3">
      <c r="B76" s="307"/>
      <c r="C76" s="310"/>
      <c r="D76" s="310"/>
      <c r="E76" s="313"/>
      <c r="F76" s="242" t="s">
        <v>664</v>
      </c>
      <c r="G76" s="313"/>
      <c r="H76" s="313"/>
      <c r="I76" s="34">
        <v>1754</v>
      </c>
      <c r="J76" s="310"/>
      <c r="K76" s="310"/>
      <c r="L76" s="325"/>
      <c r="M76" s="326"/>
      <c r="N76" s="326"/>
      <c r="O76" s="326"/>
      <c r="P76" s="326"/>
      <c r="Q76" s="326"/>
      <c r="R76" s="326"/>
      <c r="S76" s="326"/>
      <c r="T76" s="326"/>
      <c r="U76" s="326"/>
      <c r="V76" s="326"/>
      <c r="W76" s="326"/>
      <c r="X76" s="327"/>
    </row>
    <row r="77" spans="2:24" s="18" customFormat="1" ht="15" customHeight="1" x14ac:dyDescent="0.3">
      <c r="B77" s="307"/>
      <c r="C77" s="310"/>
      <c r="D77" s="310"/>
      <c r="E77" s="313"/>
      <c r="F77" s="242" t="s">
        <v>668</v>
      </c>
      <c r="G77" s="313"/>
      <c r="H77" s="313"/>
      <c r="I77" s="34">
        <v>1430</v>
      </c>
      <c r="J77" s="310"/>
      <c r="K77" s="310"/>
      <c r="L77" s="325"/>
      <c r="M77" s="326"/>
      <c r="N77" s="326"/>
      <c r="O77" s="326"/>
      <c r="P77" s="326"/>
      <c r="Q77" s="326"/>
      <c r="R77" s="326"/>
      <c r="S77" s="326"/>
      <c r="T77" s="326"/>
      <c r="U77" s="326"/>
      <c r="V77" s="326"/>
      <c r="W77" s="326"/>
      <c r="X77" s="327"/>
    </row>
    <row r="78" spans="2:24" s="18" customFormat="1" ht="15" customHeight="1" x14ac:dyDescent="0.3">
      <c r="B78" s="307"/>
      <c r="C78" s="310"/>
      <c r="D78" s="310"/>
      <c r="E78" s="313"/>
      <c r="F78" s="272" t="s">
        <v>954</v>
      </c>
      <c r="G78" s="313"/>
      <c r="H78" s="313"/>
      <c r="I78" s="34">
        <v>940</v>
      </c>
      <c r="J78" s="310"/>
      <c r="K78" s="310"/>
      <c r="L78" s="325"/>
      <c r="M78" s="326"/>
      <c r="N78" s="326"/>
      <c r="O78" s="326"/>
      <c r="P78" s="326"/>
      <c r="Q78" s="326"/>
      <c r="R78" s="326"/>
      <c r="S78" s="326"/>
      <c r="T78" s="326"/>
      <c r="U78" s="326"/>
      <c r="V78" s="326"/>
      <c r="W78" s="326"/>
      <c r="X78" s="327"/>
    </row>
    <row r="79" spans="2:24" s="18" customFormat="1" ht="15" customHeight="1" x14ac:dyDescent="0.3">
      <c r="B79" s="307"/>
      <c r="C79" s="310"/>
      <c r="D79" s="310"/>
      <c r="E79" s="313"/>
      <c r="F79" s="272" t="s">
        <v>843</v>
      </c>
      <c r="G79" s="313"/>
      <c r="H79" s="313"/>
      <c r="I79" s="34">
        <v>1464</v>
      </c>
      <c r="J79" s="310"/>
      <c r="K79" s="310"/>
      <c r="L79" s="325"/>
      <c r="M79" s="326"/>
      <c r="N79" s="326"/>
      <c r="O79" s="326"/>
      <c r="P79" s="326"/>
      <c r="Q79" s="326"/>
      <c r="R79" s="326"/>
      <c r="S79" s="326"/>
      <c r="T79" s="326"/>
      <c r="U79" s="326"/>
      <c r="V79" s="326"/>
      <c r="W79" s="326"/>
      <c r="X79" s="327"/>
    </row>
    <row r="80" spans="2:24" s="18" customFormat="1" ht="15" customHeight="1" x14ac:dyDescent="0.3">
      <c r="B80" s="307"/>
      <c r="C80" s="310"/>
      <c r="D80" s="310"/>
      <c r="E80" s="313"/>
      <c r="F80" s="272" t="s">
        <v>848</v>
      </c>
      <c r="G80" s="313"/>
      <c r="H80" s="313"/>
      <c r="I80" s="34">
        <v>1846</v>
      </c>
      <c r="J80" s="310"/>
      <c r="K80" s="310"/>
      <c r="L80" s="325"/>
      <c r="M80" s="326"/>
      <c r="N80" s="326"/>
      <c r="O80" s="326"/>
      <c r="P80" s="326"/>
      <c r="Q80" s="326"/>
      <c r="R80" s="326"/>
      <c r="S80" s="326"/>
      <c r="T80" s="326"/>
      <c r="U80" s="326"/>
      <c r="V80" s="326"/>
      <c r="W80" s="326"/>
      <c r="X80" s="327"/>
    </row>
    <row r="81" spans="2:24" s="18" customFormat="1" ht="15" customHeight="1" x14ac:dyDescent="0.3">
      <c r="B81" s="307"/>
      <c r="C81" s="310"/>
      <c r="D81" s="310"/>
      <c r="E81" s="313"/>
      <c r="F81" s="242" t="s">
        <v>955</v>
      </c>
      <c r="G81" s="313"/>
      <c r="H81" s="313"/>
      <c r="I81" s="34">
        <v>1748</v>
      </c>
      <c r="J81" s="310"/>
      <c r="K81" s="310"/>
      <c r="L81" s="325"/>
      <c r="M81" s="326"/>
      <c r="N81" s="326"/>
      <c r="O81" s="326"/>
      <c r="P81" s="326"/>
      <c r="Q81" s="326"/>
      <c r="R81" s="326"/>
      <c r="S81" s="326"/>
      <c r="T81" s="326"/>
      <c r="U81" s="326"/>
      <c r="V81" s="326"/>
      <c r="W81" s="326"/>
      <c r="X81" s="327"/>
    </row>
    <row r="82" spans="2:24" s="18" customFormat="1" x14ac:dyDescent="0.3">
      <c r="B82" s="307"/>
      <c r="C82" s="310"/>
      <c r="D82" s="310"/>
      <c r="E82" s="313"/>
      <c r="F82" s="272" t="s">
        <v>956</v>
      </c>
      <c r="G82" s="313"/>
      <c r="H82" s="313"/>
      <c r="I82" s="34">
        <v>1435</v>
      </c>
      <c r="J82" s="310"/>
      <c r="K82" s="310"/>
      <c r="L82" s="325"/>
      <c r="M82" s="326"/>
      <c r="N82" s="326"/>
      <c r="O82" s="326"/>
      <c r="P82" s="326"/>
      <c r="Q82" s="326"/>
      <c r="R82" s="326"/>
      <c r="S82" s="326"/>
      <c r="T82" s="326"/>
      <c r="U82" s="326"/>
      <c r="V82" s="326"/>
      <c r="W82" s="326"/>
      <c r="X82" s="327"/>
    </row>
    <row r="83" spans="2:24" s="18" customFormat="1" x14ac:dyDescent="0.3">
      <c r="B83" s="307"/>
      <c r="C83" s="310"/>
      <c r="D83" s="310"/>
      <c r="E83" s="313"/>
      <c r="F83" s="272" t="s">
        <v>845</v>
      </c>
      <c r="G83" s="313"/>
      <c r="H83" s="313"/>
      <c r="I83" s="34">
        <v>1324</v>
      </c>
      <c r="J83" s="310"/>
      <c r="K83" s="310"/>
      <c r="L83" s="325"/>
      <c r="M83" s="326"/>
      <c r="N83" s="326"/>
      <c r="O83" s="326"/>
      <c r="P83" s="326"/>
      <c r="Q83" s="326"/>
      <c r="R83" s="326"/>
      <c r="S83" s="326"/>
      <c r="T83" s="326"/>
      <c r="U83" s="326"/>
      <c r="V83" s="326"/>
      <c r="W83" s="326"/>
      <c r="X83" s="327"/>
    </row>
    <row r="84" spans="2:24" s="18" customFormat="1" x14ac:dyDescent="0.3">
      <c r="B84" s="307"/>
      <c r="C84" s="310"/>
      <c r="D84" s="310"/>
      <c r="E84" s="313"/>
      <c r="F84" s="272" t="s">
        <v>957</v>
      </c>
      <c r="G84" s="313"/>
      <c r="H84" s="313"/>
      <c r="I84" s="34">
        <v>1523</v>
      </c>
      <c r="J84" s="310"/>
      <c r="K84" s="310"/>
      <c r="L84" s="325"/>
      <c r="M84" s="326"/>
      <c r="N84" s="326"/>
      <c r="O84" s="326"/>
      <c r="P84" s="326"/>
      <c r="Q84" s="326"/>
      <c r="R84" s="326"/>
      <c r="S84" s="326"/>
      <c r="T84" s="326"/>
      <c r="U84" s="326"/>
      <c r="V84" s="326"/>
      <c r="W84" s="326"/>
      <c r="X84" s="327"/>
    </row>
    <row r="85" spans="2:24" s="18" customFormat="1" ht="15" customHeight="1" x14ac:dyDescent="0.3">
      <c r="B85" s="307"/>
      <c r="C85" s="310"/>
      <c r="D85" s="310"/>
      <c r="E85" s="313"/>
      <c r="F85" s="272" t="s">
        <v>958</v>
      </c>
      <c r="G85" s="313"/>
      <c r="H85" s="313"/>
      <c r="I85" s="34">
        <v>1471</v>
      </c>
      <c r="J85" s="310"/>
      <c r="K85" s="310"/>
      <c r="L85" s="325"/>
      <c r="M85" s="326"/>
      <c r="N85" s="326"/>
      <c r="O85" s="326"/>
      <c r="P85" s="326"/>
      <c r="Q85" s="326"/>
      <c r="R85" s="326"/>
      <c r="S85" s="326"/>
      <c r="T85" s="326"/>
      <c r="U85" s="326"/>
      <c r="V85" s="326"/>
      <c r="W85" s="326"/>
      <c r="X85" s="327"/>
    </row>
    <row r="86" spans="2:24" s="18" customFormat="1" ht="15" customHeight="1" x14ac:dyDescent="0.3">
      <c r="B86" s="307"/>
      <c r="C86" s="310"/>
      <c r="D86" s="310"/>
      <c r="E86" s="313"/>
      <c r="F86" s="272" t="s">
        <v>665</v>
      </c>
      <c r="G86" s="313"/>
      <c r="H86" s="313"/>
      <c r="I86" s="34">
        <v>1589</v>
      </c>
      <c r="J86" s="310"/>
      <c r="K86" s="310"/>
      <c r="L86" s="325"/>
      <c r="M86" s="326"/>
      <c r="N86" s="326"/>
      <c r="O86" s="326"/>
      <c r="P86" s="326"/>
      <c r="Q86" s="326"/>
      <c r="R86" s="326"/>
      <c r="S86" s="326"/>
      <c r="T86" s="326"/>
      <c r="U86" s="326"/>
      <c r="V86" s="326"/>
      <c r="W86" s="326"/>
      <c r="X86" s="327"/>
    </row>
    <row r="87" spans="2:24" s="18" customFormat="1" ht="15" customHeight="1" x14ac:dyDescent="0.3">
      <c r="B87" s="307"/>
      <c r="C87" s="310"/>
      <c r="D87" s="310"/>
      <c r="E87" s="313"/>
      <c r="F87" s="272" t="s">
        <v>840</v>
      </c>
      <c r="G87" s="313"/>
      <c r="H87" s="313"/>
      <c r="I87" s="34">
        <v>1224</v>
      </c>
      <c r="J87" s="310"/>
      <c r="K87" s="310"/>
      <c r="L87" s="325"/>
      <c r="M87" s="326"/>
      <c r="N87" s="326"/>
      <c r="O87" s="326"/>
      <c r="P87" s="326"/>
      <c r="Q87" s="326"/>
      <c r="R87" s="326"/>
      <c r="S87" s="326"/>
      <c r="T87" s="326"/>
      <c r="U87" s="326"/>
      <c r="V87" s="326"/>
      <c r="W87" s="326"/>
      <c r="X87" s="327"/>
    </row>
    <row r="88" spans="2:24" s="18" customFormat="1" ht="15" customHeight="1" x14ac:dyDescent="0.3">
      <c r="B88" s="307"/>
      <c r="C88" s="310"/>
      <c r="D88" s="310"/>
      <c r="E88" s="313"/>
      <c r="F88" s="272" t="s">
        <v>959</v>
      </c>
      <c r="G88" s="313"/>
      <c r="H88" s="313"/>
      <c r="I88" s="34">
        <v>1275</v>
      </c>
      <c r="J88" s="310"/>
      <c r="K88" s="310"/>
      <c r="L88" s="325"/>
      <c r="M88" s="326"/>
      <c r="N88" s="326"/>
      <c r="O88" s="326"/>
      <c r="P88" s="326"/>
      <c r="Q88" s="326"/>
      <c r="R88" s="326"/>
      <c r="S88" s="326"/>
      <c r="T88" s="326"/>
      <c r="U88" s="326"/>
      <c r="V88" s="326"/>
      <c r="W88" s="326"/>
      <c r="X88" s="327"/>
    </row>
    <row r="89" spans="2:24" s="18" customFormat="1" x14ac:dyDescent="0.3">
      <c r="B89" s="307"/>
      <c r="C89" s="310"/>
      <c r="D89" s="310"/>
      <c r="E89" s="313"/>
      <c r="F89" s="272" t="s">
        <v>960</v>
      </c>
      <c r="G89" s="313"/>
      <c r="H89" s="313"/>
      <c r="I89" s="34">
        <v>1873</v>
      </c>
      <c r="J89" s="310"/>
      <c r="K89" s="310"/>
      <c r="L89" s="325"/>
      <c r="M89" s="326"/>
      <c r="N89" s="326"/>
      <c r="O89" s="326"/>
      <c r="P89" s="326"/>
      <c r="Q89" s="326"/>
      <c r="R89" s="326"/>
      <c r="S89" s="326"/>
      <c r="T89" s="326"/>
      <c r="U89" s="326"/>
      <c r="V89" s="326"/>
      <c r="W89" s="326"/>
      <c r="X89" s="327"/>
    </row>
    <row r="90" spans="2:24" s="18" customFormat="1" ht="28.8" x14ac:dyDescent="0.3">
      <c r="B90" s="307"/>
      <c r="C90" s="310"/>
      <c r="D90" s="310"/>
      <c r="E90" s="313"/>
      <c r="F90" s="242" t="s">
        <v>961</v>
      </c>
      <c r="G90" s="313"/>
      <c r="H90" s="314"/>
      <c r="I90" s="34">
        <v>1555</v>
      </c>
      <c r="J90" s="310"/>
      <c r="K90" s="310"/>
      <c r="L90" s="325"/>
      <c r="M90" s="326"/>
      <c r="N90" s="326"/>
      <c r="O90" s="326"/>
      <c r="P90" s="326"/>
      <c r="Q90" s="326"/>
      <c r="R90" s="326"/>
      <c r="S90" s="326"/>
      <c r="T90" s="326"/>
      <c r="U90" s="326"/>
      <c r="V90" s="326"/>
      <c r="W90" s="326"/>
      <c r="X90" s="327"/>
    </row>
    <row r="91" spans="2:24" s="18" customFormat="1" ht="15" customHeight="1" x14ac:dyDescent="0.3">
      <c r="B91" s="307"/>
      <c r="C91" s="310"/>
      <c r="D91" s="310"/>
      <c r="E91" s="313"/>
      <c r="F91" s="242" t="s">
        <v>749</v>
      </c>
      <c r="G91" s="313"/>
      <c r="H91" s="312" t="s">
        <v>963</v>
      </c>
      <c r="I91" s="34">
        <v>1351</v>
      </c>
      <c r="J91" s="310"/>
      <c r="K91" s="310"/>
      <c r="L91" s="325"/>
      <c r="M91" s="326"/>
      <c r="N91" s="326"/>
      <c r="O91" s="326"/>
      <c r="P91" s="326"/>
      <c r="Q91" s="326"/>
      <c r="R91" s="326"/>
      <c r="S91" s="326"/>
      <c r="T91" s="326"/>
      <c r="U91" s="326"/>
      <c r="V91" s="326"/>
      <c r="W91" s="326"/>
      <c r="X91" s="327"/>
    </row>
    <row r="92" spans="2:24" s="18" customFormat="1" ht="15" customHeight="1" x14ac:dyDescent="0.3">
      <c r="B92" s="307"/>
      <c r="C92" s="310"/>
      <c r="D92" s="310"/>
      <c r="E92" s="313"/>
      <c r="F92" s="242" t="s">
        <v>664</v>
      </c>
      <c r="G92" s="313"/>
      <c r="H92" s="313"/>
      <c r="I92" s="34">
        <v>1601</v>
      </c>
      <c r="J92" s="310"/>
      <c r="K92" s="310"/>
      <c r="L92" s="325"/>
      <c r="M92" s="326"/>
      <c r="N92" s="326"/>
      <c r="O92" s="326"/>
      <c r="P92" s="326"/>
      <c r="Q92" s="326"/>
      <c r="R92" s="326"/>
      <c r="S92" s="326"/>
      <c r="T92" s="326"/>
      <c r="U92" s="326"/>
      <c r="V92" s="326"/>
      <c r="W92" s="326"/>
      <c r="X92" s="327"/>
    </row>
    <row r="93" spans="2:24" s="18" customFormat="1" ht="15" customHeight="1" x14ac:dyDescent="0.3">
      <c r="B93" s="307"/>
      <c r="C93" s="310"/>
      <c r="D93" s="310"/>
      <c r="E93" s="313"/>
      <c r="F93" s="242" t="s">
        <v>668</v>
      </c>
      <c r="G93" s="313"/>
      <c r="H93" s="313"/>
      <c r="I93" s="33">
        <v>1346</v>
      </c>
      <c r="J93" s="310"/>
      <c r="K93" s="310"/>
      <c r="L93" s="325"/>
      <c r="M93" s="326"/>
      <c r="N93" s="326"/>
      <c r="O93" s="326"/>
      <c r="P93" s="326"/>
      <c r="Q93" s="326"/>
      <c r="R93" s="326"/>
      <c r="S93" s="326"/>
      <c r="T93" s="326"/>
      <c r="U93" s="326"/>
      <c r="V93" s="326"/>
      <c r="W93" s="326"/>
      <c r="X93" s="327"/>
    </row>
    <row r="94" spans="2:24" s="18" customFormat="1" ht="15" customHeight="1" x14ac:dyDescent="0.3">
      <c r="B94" s="307"/>
      <c r="C94" s="310"/>
      <c r="D94" s="310"/>
      <c r="E94" s="313"/>
      <c r="F94" s="272" t="s">
        <v>954</v>
      </c>
      <c r="G94" s="313"/>
      <c r="H94" s="313"/>
      <c r="I94" s="34">
        <v>1082</v>
      </c>
      <c r="J94" s="310"/>
      <c r="K94" s="310"/>
      <c r="L94" s="325"/>
      <c r="M94" s="326"/>
      <c r="N94" s="326"/>
      <c r="O94" s="326"/>
      <c r="P94" s="326"/>
      <c r="Q94" s="326"/>
      <c r="R94" s="326"/>
      <c r="S94" s="326"/>
      <c r="T94" s="326"/>
      <c r="U94" s="326"/>
      <c r="V94" s="326"/>
      <c r="W94" s="326"/>
      <c r="X94" s="327"/>
    </row>
    <row r="95" spans="2:24" s="18" customFormat="1" ht="15" customHeight="1" x14ac:dyDescent="0.3">
      <c r="B95" s="307"/>
      <c r="C95" s="310"/>
      <c r="D95" s="310"/>
      <c r="E95" s="313"/>
      <c r="F95" s="272" t="s">
        <v>843</v>
      </c>
      <c r="G95" s="313"/>
      <c r="H95" s="313"/>
      <c r="I95" s="34">
        <v>1494</v>
      </c>
      <c r="J95" s="310"/>
      <c r="K95" s="310"/>
      <c r="L95" s="325"/>
      <c r="M95" s="326"/>
      <c r="N95" s="326"/>
      <c r="O95" s="326"/>
      <c r="P95" s="326"/>
      <c r="Q95" s="326"/>
      <c r="R95" s="326"/>
      <c r="S95" s="326"/>
      <c r="T95" s="326"/>
      <c r="U95" s="326"/>
      <c r="V95" s="326"/>
      <c r="W95" s="326"/>
      <c r="X95" s="327"/>
    </row>
    <row r="96" spans="2:24" s="18" customFormat="1" ht="15" customHeight="1" x14ac:dyDescent="0.3">
      <c r="B96" s="307"/>
      <c r="C96" s="310"/>
      <c r="D96" s="310"/>
      <c r="E96" s="313"/>
      <c r="F96" s="272" t="s">
        <v>848</v>
      </c>
      <c r="G96" s="313"/>
      <c r="H96" s="313"/>
      <c r="I96" s="34">
        <v>1694</v>
      </c>
      <c r="J96" s="310"/>
      <c r="K96" s="310"/>
      <c r="L96" s="325"/>
      <c r="M96" s="326"/>
      <c r="N96" s="326"/>
      <c r="O96" s="326"/>
      <c r="P96" s="326"/>
      <c r="Q96" s="326"/>
      <c r="R96" s="326"/>
      <c r="S96" s="326"/>
      <c r="T96" s="326"/>
      <c r="U96" s="326"/>
      <c r="V96" s="326"/>
      <c r="W96" s="326"/>
      <c r="X96" s="327"/>
    </row>
    <row r="97" spans="2:24" s="18" customFormat="1" ht="15" customHeight="1" x14ac:dyDescent="0.3">
      <c r="B97" s="307"/>
      <c r="C97" s="310"/>
      <c r="D97" s="310"/>
      <c r="E97" s="313"/>
      <c r="F97" s="242" t="s">
        <v>955</v>
      </c>
      <c r="G97" s="313"/>
      <c r="H97" s="313"/>
      <c r="I97" s="34">
        <v>1549</v>
      </c>
      <c r="J97" s="310"/>
      <c r="K97" s="310"/>
      <c r="L97" s="325"/>
      <c r="M97" s="326"/>
      <c r="N97" s="326"/>
      <c r="O97" s="326"/>
      <c r="P97" s="326"/>
      <c r="Q97" s="326"/>
      <c r="R97" s="326"/>
      <c r="S97" s="326"/>
      <c r="T97" s="326"/>
      <c r="U97" s="326"/>
      <c r="V97" s="326"/>
      <c r="W97" s="326"/>
      <c r="X97" s="327"/>
    </row>
    <row r="98" spans="2:24" s="18" customFormat="1" ht="15" customHeight="1" x14ac:dyDescent="0.3">
      <c r="B98" s="307"/>
      <c r="C98" s="310"/>
      <c r="D98" s="310"/>
      <c r="E98" s="313"/>
      <c r="F98" s="272" t="s">
        <v>956</v>
      </c>
      <c r="G98" s="313"/>
      <c r="H98" s="313"/>
      <c r="I98" s="34">
        <v>1358</v>
      </c>
      <c r="J98" s="310"/>
      <c r="K98" s="310"/>
      <c r="L98" s="325"/>
      <c r="M98" s="326"/>
      <c r="N98" s="326"/>
      <c r="O98" s="326"/>
      <c r="P98" s="326"/>
      <c r="Q98" s="326"/>
      <c r="R98" s="326"/>
      <c r="S98" s="326"/>
      <c r="T98" s="326"/>
      <c r="U98" s="326"/>
      <c r="V98" s="326"/>
      <c r="W98" s="326"/>
      <c r="X98" s="327"/>
    </row>
    <row r="99" spans="2:24" s="18" customFormat="1" ht="15" customHeight="1" x14ac:dyDescent="0.3">
      <c r="B99" s="307"/>
      <c r="C99" s="310"/>
      <c r="D99" s="310"/>
      <c r="E99" s="313"/>
      <c r="F99" s="272" t="s">
        <v>845</v>
      </c>
      <c r="G99" s="313"/>
      <c r="H99" s="313"/>
      <c r="I99" s="34">
        <v>1173</v>
      </c>
      <c r="J99" s="310"/>
      <c r="K99" s="310"/>
      <c r="L99" s="325"/>
      <c r="M99" s="326"/>
      <c r="N99" s="326"/>
      <c r="O99" s="326"/>
      <c r="P99" s="326"/>
      <c r="Q99" s="326"/>
      <c r="R99" s="326"/>
      <c r="S99" s="326"/>
      <c r="T99" s="326"/>
      <c r="U99" s="326"/>
      <c r="V99" s="326"/>
      <c r="W99" s="326"/>
      <c r="X99" s="327"/>
    </row>
    <row r="100" spans="2:24" s="18" customFormat="1" ht="15" customHeight="1" x14ac:dyDescent="0.3">
      <c r="B100" s="307"/>
      <c r="C100" s="310"/>
      <c r="D100" s="310"/>
      <c r="E100" s="313"/>
      <c r="F100" s="272" t="s">
        <v>957</v>
      </c>
      <c r="G100" s="313"/>
      <c r="H100" s="313"/>
      <c r="I100" s="34">
        <v>1348</v>
      </c>
      <c r="J100" s="310"/>
      <c r="K100" s="310"/>
      <c r="L100" s="325"/>
      <c r="M100" s="326"/>
      <c r="N100" s="326"/>
      <c r="O100" s="326"/>
      <c r="P100" s="326"/>
      <c r="Q100" s="326"/>
      <c r="R100" s="326"/>
      <c r="S100" s="326"/>
      <c r="T100" s="326"/>
      <c r="U100" s="326"/>
      <c r="V100" s="326"/>
      <c r="W100" s="326"/>
      <c r="X100" s="327"/>
    </row>
    <row r="101" spans="2:24" s="18" customFormat="1" ht="15" customHeight="1" x14ac:dyDescent="0.3">
      <c r="B101" s="307"/>
      <c r="C101" s="310"/>
      <c r="D101" s="310"/>
      <c r="E101" s="313"/>
      <c r="F101" s="272" t="s">
        <v>958</v>
      </c>
      <c r="G101" s="313"/>
      <c r="H101" s="313"/>
      <c r="I101" s="34">
        <v>1372</v>
      </c>
      <c r="J101" s="310"/>
      <c r="K101" s="310"/>
      <c r="L101" s="325"/>
      <c r="M101" s="326"/>
      <c r="N101" s="326"/>
      <c r="O101" s="326"/>
      <c r="P101" s="326"/>
      <c r="Q101" s="326"/>
      <c r="R101" s="326"/>
      <c r="S101" s="326"/>
      <c r="T101" s="326"/>
      <c r="U101" s="326"/>
      <c r="V101" s="326"/>
      <c r="W101" s="326"/>
      <c r="X101" s="327"/>
    </row>
    <row r="102" spans="2:24" s="18" customFormat="1" ht="15" customHeight="1" x14ac:dyDescent="0.3">
      <c r="B102" s="307"/>
      <c r="C102" s="310"/>
      <c r="D102" s="310"/>
      <c r="E102" s="313"/>
      <c r="F102" s="272" t="s">
        <v>665</v>
      </c>
      <c r="G102" s="313"/>
      <c r="H102" s="313"/>
      <c r="I102" s="34">
        <v>1443</v>
      </c>
      <c r="J102" s="310"/>
      <c r="K102" s="310"/>
      <c r="L102" s="325"/>
      <c r="M102" s="326"/>
      <c r="N102" s="326"/>
      <c r="O102" s="326"/>
      <c r="P102" s="326"/>
      <c r="Q102" s="326"/>
      <c r="R102" s="326"/>
      <c r="S102" s="326"/>
      <c r="T102" s="326"/>
      <c r="U102" s="326"/>
      <c r="V102" s="326"/>
      <c r="W102" s="326"/>
      <c r="X102" s="327"/>
    </row>
    <row r="103" spans="2:24" s="18" customFormat="1" ht="15" customHeight="1" x14ac:dyDescent="0.3">
      <c r="B103" s="307"/>
      <c r="C103" s="310"/>
      <c r="D103" s="310"/>
      <c r="E103" s="313"/>
      <c r="F103" s="272" t="s">
        <v>840</v>
      </c>
      <c r="G103" s="313"/>
      <c r="H103" s="313"/>
      <c r="I103" s="34">
        <v>1071</v>
      </c>
      <c r="J103" s="310"/>
      <c r="K103" s="310"/>
      <c r="L103" s="325"/>
      <c r="M103" s="326"/>
      <c r="N103" s="326"/>
      <c r="O103" s="326"/>
      <c r="P103" s="326"/>
      <c r="Q103" s="326"/>
      <c r="R103" s="326"/>
      <c r="S103" s="326"/>
      <c r="T103" s="326"/>
      <c r="U103" s="326"/>
      <c r="V103" s="326"/>
      <c r="W103" s="326"/>
      <c r="X103" s="327"/>
    </row>
    <row r="104" spans="2:24" s="18" customFormat="1" ht="15" customHeight="1" x14ac:dyDescent="0.3">
      <c r="B104" s="307"/>
      <c r="C104" s="310"/>
      <c r="D104" s="310"/>
      <c r="E104" s="313"/>
      <c r="F104" s="272" t="s">
        <v>959</v>
      </c>
      <c r="G104" s="313"/>
      <c r="H104" s="313"/>
      <c r="I104" s="34">
        <v>1183</v>
      </c>
      <c r="J104" s="310"/>
      <c r="K104" s="310"/>
      <c r="L104" s="325"/>
      <c r="M104" s="326"/>
      <c r="N104" s="326"/>
      <c r="O104" s="326"/>
      <c r="P104" s="326"/>
      <c r="Q104" s="326"/>
      <c r="R104" s="326"/>
      <c r="S104" s="326"/>
      <c r="T104" s="326"/>
      <c r="U104" s="326"/>
      <c r="V104" s="326"/>
      <c r="W104" s="326"/>
      <c r="X104" s="327"/>
    </row>
    <row r="105" spans="2:24" s="18" customFormat="1" ht="15" customHeight="1" x14ac:dyDescent="0.3">
      <c r="B105" s="307"/>
      <c r="C105" s="310"/>
      <c r="D105" s="310"/>
      <c r="E105" s="313"/>
      <c r="F105" s="272" t="s">
        <v>960</v>
      </c>
      <c r="G105" s="313"/>
      <c r="H105" s="313"/>
      <c r="I105" s="33">
        <v>1796</v>
      </c>
      <c r="J105" s="310"/>
      <c r="K105" s="310"/>
      <c r="L105" s="325"/>
      <c r="M105" s="326"/>
      <c r="N105" s="326"/>
      <c r="O105" s="326"/>
      <c r="P105" s="326"/>
      <c r="Q105" s="326"/>
      <c r="R105" s="326"/>
      <c r="S105" s="326"/>
      <c r="T105" s="326"/>
      <c r="U105" s="326"/>
      <c r="V105" s="326"/>
      <c r="W105" s="326"/>
      <c r="X105" s="327"/>
    </row>
    <row r="106" spans="2:24" s="18" customFormat="1" ht="31.5" customHeight="1" x14ac:dyDescent="0.3">
      <c r="B106" s="307"/>
      <c r="C106" s="310"/>
      <c r="D106" s="311"/>
      <c r="E106" s="313"/>
      <c r="F106" s="242" t="s">
        <v>961</v>
      </c>
      <c r="G106" s="313"/>
      <c r="H106" s="314"/>
      <c r="I106" s="33">
        <v>1438</v>
      </c>
      <c r="J106" s="310"/>
      <c r="K106" s="310"/>
      <c r="L106" s="325"/>
      <c r="M106" s="326"/>
      <c r="N106" s="326"/>
      <c r="O106" s="326"/>
      <c r="P106" s="326"/>
      <c r="Q106" s="326"/>
      <c r="R106" s="326"/>
      <c r="S106" s="326"/>
      <c r="T106" s="326"/>
      <c r="U106" s="326"/>
      <c r="V106" s="326"/>
      <c r="W106" s="326"/>
      <c r="X106" s="327"/>
    </row>
    <row r="107" spans="2:24" s="18" customFormat="1" ht="15" customHeight="1" x14ac:dyDescent="0.3">
      <c r="B107" s="250" t="s">
        <v>1222</v>
      </c>
      <c r="C107" s="250"/>
      <c r="D107" s="250"/>
      <c r="E107" s="242"/>
      <c r="F107" s="272"/>
      <c r="G107" s="242"/>
      <c r="H107" s="242"/>
      <c r="I107" s="272"/>
      <c r="J107" s="221" t="s">
        <v>264</v>
      </c>
      <c r="K107" s="221"/>
      <c r="L107" s="288" t="s">
        <v>1223</v>
      </c>
      <c r="M107" s="289"/>
      <c r="N107" s="289"/>
      <c r="O107" s="289"/>
      <c r="P107" s="289"/>
      <c r="Q107" s="289"/>
      <c r="R107" s="289"/>
      <c r="S107" s="289"/>
      <c r="T107" s="289"/>
      <c r="U107" s="289"/>
      <c r="V107" s="289"/>
      <c r="W107" s="289"/>
      <c r="X107" s="290"/>
    </row>
    <row r="108" spans="2:24" s="18" customFormat="1" ht="15" customHeight="1" x14ac:dyDescent="0.3">
      <c r="B108" s="250" t="s">
        <v>1224</v>
      </c>
      <c r="C108" s="250"/>
      <c r="D108" s="250"/>
      <c r="E108" s="242"/>
      <c r="F108" s="272"/>
      <c r="G108" s="242"/>
      <c r="H108" s="242"/>
      <c r="I108" s="272"/>
      <c r="J108" s="221" t="s">
        <v>264</v>
      </c>
      <c r="K108" s="221"/>
      <c r="L108" s="288" t="s">
        <v>1225</v>
      </c>
      <c r="M108" s="289"/>
      <c r="N108" s="289"/>
      <c r="O108" s="289"/>
      <c r="P108" s="289"/>
      <c r="Q108" s="289"/>
      <c r="R108" s="289"/>
      <c r="S108" s="289"/>
      <c r="T108" s="289"/>
      <c r="U108" s="289"/>
      <c r="V108" s="289"/>
      <c r="W108" s="289"/>
      <c r="X108" s="290"/>
    </row>
    <row r="109" spans="2:24" s="18" customFormat="1" ht="15" customHeight="1" x14ac:dyDescent="0.3">
      <c r="B109" s="26" t="s">
        <v>721</v>
      </c>
      <c r="C109" s="26"/>
      <c r="D109" s="26"/>
      <c r="E109" s="242"/>
      <c r="F109" s="242"/>
      <c r="G109" s="242"/>
      <c r="H109" s="242"/>
      <c r="I109" s="34">
        <v>100000</v>
      </c>
      <c r="J109" s="221" t="s">
        <v>256</v>
      </c>
      <c r="K109" s="265" t="s">
        <v>722</v>
      </c>
      <c r="L109" s="288" t="s">
        <v>723</v>
      </c>
      <c r="M109" s="289"/>
      <c r="N109" s="289"/>
      <c r="O109" s="289"/>
      <c r="P109" s="289"/>
      <c r="Q109" s="289"/>
      <c r="R109" s="289"/>
      <c r="S109" s="289"/>
      <c r="T109" s="289"/>
      <c r="U109" s="289"/>
      <c r="V109" s="289"/>
      <c r="W109" s="289"/>
      <c r="X109" s="290"/>
    </row>
    <row r="110" spans="2:24" s="18" customFormat="1" ht="15" customHeight="1" x14ac:dyDescent="0.3">
      <c r="B110" s="26" t="s">
        <v>724</v>
      </c>
      <c r="C110" s="26"/>
      <c r="D110" s="26"/>
      <c r="E110" s="242"/>
      <c r="F110" s="242"/>
      <c r="G110" s="242"/>
      <c r="H110" s="242"/>
      <c r="I110" s="272"/>
      <c r="J110" s="221" t="s">
        <v>497</v>
      </c>
      <c r="K110" s="265" t="s">
        <v>769</v>
      </c>
      <c r="L110" s="288" t="s">
        <v>770</v>
      </c>
      <c r="M110" s="289"/>
      <c r="N110" s="289"/>
      <c r="O110" s="289"/>
      <c r="P110" s="289"/>
      <c r="Q110" s="289"/>
      <c r="R110" s="289"/>
      <c r="S110" s="289"/>
      <c r="T110" s="289"/>
      <c r="U110" s="289"/>
      <c r="V110" s="289"/>
      <c r="W110" s="289"/>
      <c r="X110" s="290"/>
    </row>
    <row r="111" spans="2:24" s="18" customFormat="1" ht="15" customHeight="1" x14ac:dyDescent="0.3">
      <c r="B111" s="306" t="s">
        <v>977</v>
      </c>
      <c r="C111" s="229"/>
      <c r="D111" s="229"/>
      <c r="E111" s="312" t="s">
        <v>657</v>
      </c>
      <c r="F111" s="242" t="s">
        <v>840</v>
      </c>
      <c r="G111" s="242"/>
      <c r="H111" s="242"/>
      <c r="I111" s="145">
        <v>1.6482E-2</v>
      </c>
      <c r="J111" s="309" t="s">
        <v>256</v>
      </c>
      <c r="K111" s="370" t="s">
        <v>978</v>
      </c>
      <c r="L111" s="322" t="s">
        <v>979</v>
      </c>
      <c r="M111" s="323"/>
      <c r="N111" s="323"/>
      <c r="O111" s="323"/>
      <c r="P111" s="323"/>
      <c r="Q111" s="323"/>
      <c r="R111" s="323"/>
      <c r="S111" s="323"/>
      <c r="T111" s="323"/>
      <c r="U111" s="323"/>
      <c r="V111" s="323"/>
      <c r="W111" s="323"/>
      <c r="X111" s="324"/>
    </row>
    <row r="112" spans="2:24" s="18" customFormat="1" ht="15" customHeight="1" x14ac:dyDescent="0.3">
      <c r="B112" s="307"/>
      <c r="C112" s="230"/>
      <c r="D112" s="230"/>
      <c r="E112" s="313"/>
      <c r="F112" s="242" t="s">
        <v>749</v>
      </c>
      <c r="G112" s="242"/>
      <c r="H112" s="242"/>
      <c r="I112" s="145">
        <v>1.1480000000000001E-2</v>
      </c>
      <c r="J112" s="310"/>
      <c r="K112" s="371"/>
      <c r="L112" s="325"/>
      <c r="M112" s="326"/>
      <c r="N112" s="326"/>
      <c r="O112" s="326"/>
      <c r="P112" s="326"/>
      <c r="Q112" s="326"/>
      <c r="R112" s="326"/>
      <c r="S112" s="326"/>
      <c r="T112" s="326"/>
      <c r="U112" s="326"/>
      <c r="V112" s="326"/>
      <c r="W112" s="326"/>
      <c r="X112" s="327"/>
    </row>
    <row r="113" spans="2:24" s="18" customFormat="1" ht="15" customHeight="1" x14ac:dyDescent="0.3">
      <c r="B113" s="307"/>
      <c r="C113" s="230"/>
      <c r="D113" s="230"/>
      <c r="E113" s="313"/>
      <c r="F113" s="242" t="s">
        <v>664</v>
      </c>
      <c r="G113" s="242"/>
      <c r="H113" s="242"/>
      <c r="I113" s="145">
        <v>1.3082999999999999E-2</v>
      </c>
      <c r="J113" s="310"/>
      <c r="K113" s="371"/>
      <c r="L113" s="325"/>
      <c r="M113" s="326"/>
      <c r="N113" s="326"/>
      <c r="O113" s="326"/>
      <c r="P113" s="326"/>
      <c r="Q113" s="326"/>
      <c r="R113" s="326"/>
      <c r="S113" s="326"/>
      <c r="T113" s="326"/>
      <c r="U113" s="326"/>
      <c r="V113" s="326"/>
      <c r="W113" s="326"/>
      <c r="X113" s="327"/>
    </row>
    <row r="114" spans="2:24" s="18" customFormat="1" ht="15" customHeight="1" x14ac:dyDescent="0.3">
      <c r="B114" s="307"/>
      <c r="C114" s="230"/>
      <c r="D114" s="230"/>
      <c r="E114" s="313"/>
      <c r="F114" s="272" t="s">
        <v>668</v>
      </c>
      <c r="G114" s="242"/>
      <c r="H114" s="242"/>
      <c r="I114" s="145">
        <v>1.0179000000000001E-2</v>
      </c>
      <c r="J114" s="310"/>
      <c r="K114" s="371"/>
      <c r="L114" s="325"/>
      <c r="M114" s="326"/>
      <c r="N114" s="326"/>
      <c r="O114" s="326"/>
      <c r="P114" s="326"/>
      <c r="Q114" s="326"/>
      <c r="R114" s="326"/>
      <c r="S114" s="326"/>
      <c r="T114" s="326"/>
      <c r="U114" s="326"/>
      <c r="V114" s="326"/>
      <c r="W114" s="326"/>
      <c r="X114" s="327"/>
    </row>
    <row r="115" spans="2:24" s="18" customFormat="1" ht="15" customHeight="1" x14ac:dyDescent="0.3">
      <c r="B115" s="307"/>
      <c r="C115" s="230"/>
      <c r="D115" s="230"/>
      <c r="E115" s="313"/>
      <c r="F115" s="272" t="s">
        <v>954</v>
      </c>
      <c r="G115" s="242"/>
      <c r="H115" s="242"/>
      <c r="I115" s="145">
        <v>1.5543E-2</v>
      </c>
      <c r="J115" s="310"/>
      <c r="K115" s="371"/>
      <c r="L115" s="325"/>
      <c r="M115" s="326"/>
      <c r="N115" s="326"/>
      <c r="O115" s="326"/>
      <c r="P115" s="326"/>
      <c r="Q115" s="326"/>
      <c r="R115" s="326"/>
      <c r="S115" s="326"/>
      <c r="T115" s="326"/>
      <c r="U115" s="326"/>
      <c r="V115" s="326"/>
      <c r="W115" s="326"/>
      <c r="X115" s="327"/>
    </row>
    <row r="116" spans="2:24" s="18" customFormat="1" ht="15" customHeight="1" x14ac:dyDescent="0.3">
      <c r="B116" s="307"/>
      <c r="C116" s="230"/>
      <c r="D116" s="230"/>
      <c r="E116" s="313"/>
      <c r="F116" s="272" t="s">
        <v>959</v>
      </c>
      <c r="G116" s="242"/>
      <c r="H116" s="242"/>
      <c r="I116" s="145">
        <v>1.4239999999999999E-2</v>
      </c>
      <c r="J116" s="310"/>
      <c r="K116" s="371"/>
      <c r="L116" s="325"/>
      <c r="M116" s="326"/>
      <c r="N116" s="326"/>
      <c r="O116" s="326"/>
      <c r="P116" s="326"/>
      <c r="Q116" s="326"/>
      <c r="R116" s="326"/>
      <c r="S116" s="326"/>
      <c r="T116" s="326"/>
      <c r="U116" s="326"/>
      <c r="V116" s="326"/>
      <c r="W116" s="326"/>
      <c r="X116" s="327"/>
    </row>
    <row r="117" spans="2:24" s="18" customFormat="1" ht="15" customHeight="1" x14ac:dyDescent="0.3">
      <c r="B117" s="307"/>
      <c r="C117" s="230"/>
      <c r="D117" s="230"/>
      <c r="E117" s="313"/>
      <c r="F117" s="242" t="s">
        <v>843</v>
      </c>
      <c r="G117" s="242"/>
      <c r="H117" s="242"/>
      <c r="I117" s="145">
        <v>1.3205E-2</v>
      </c>
      <c r="J117" s="310"/>
      <c r="K117" s="371"/>
      <c r="L117" s="325"/>
      <c r="M117" s="326"/>
      <c r="N117" s="326"/>
      <c r="O117" s="326"/>
      <c r="P117" s="326"/>
      <c r="Q117" s="326"/>
      <c r="R117" s="326"/>
      <c r="S117" s="326"/>
      <c r="T117" s="326"/>
      <c r="U117" s="326"/>
      <c r="V117" s="326"/>
      <c r="W117" s="326"/>
      <c r="X117" s="327"/>
    </row>
    <row r="118" spans="2:24" s="18" customFormat="1" ht="15" customHeight="1" x14ac:dyDescent="0.3">
      <c r="B118" s="307"/>
      <c r="C118" s="230"/>
      <c r="D118" s="230"/>
      <c r="E118" s="313"/>
      <c r="F118" s="272" t="s">
        <v>848</v>
      </c>
      <c r="G118" s="242"/>
      <c r="H118" s="242"/>
      <c r="I118" s="145">
        <v>1.2267999999999999E-2</v>
      </c>
      <c r="J118" s="310"/>
      <c r="K118" s="371"/>
      <c r="L118" s="325"/>
      <c r="M118" s="326"/>
      <c r="N118" s="326"/>
      <c r="O118" s="326"/>
      <c r="P118" s="326"/>
      <c r="Q118" s="326"/>
      <c r="R118" s="326"/>
      <c r="S118" s="326"/>
      <c r="T118" s="326"/>
      <c r="U118" s="326"/>
      <c r="V118" s="326"/>
      <c r="W118" s="326"/>
      <c r="X118" s="327"/>
    </row>
    <row r="119" spans="2:24" s="18" customFormat="1" ht="15" customHeight="1" x14ac:dyDescent="0.3">
      <c r="B119" s="307"/>
      <c r="C119" s="230"/>
      <c r="D119" s="230"/>
      <c r="E119" s="313"/>
      <c r="F119" s="272" t="s">
        <v>955</v>
      </c>
      <c r="G119" s="242"/>
      <c r="H119" s="242"/>
      <c r="I119" s="145">
        <v>1.3082E-2</v>
      </c>
      <c r="J119" s="310"/>
      <c r="K119" s="371"/>
      <c r="L119" s="325"/>
      <c r="M119" s="326"/>
      <c r="N119" s="326"/>
      <c r="O119" s="326"/>
      <c r="P119" s="326"/>
      <c r="Q119" s="326"/>
      <c r="R119" s="326"/>
      <c r="S119" s="326"/>
      <c r="T119" s="326"/>
      <c r="U119" s="326"/>
      <c r="V119" s="326"/>
      <c r="W119" s="326"/>
      <c r="X119" s="327"/>
    </row>
    <row r="120" spans="2:24" s="18" customFormat="1" ht="15" customHeight="1" x14ac:dyDescent="0.3">
      <c r="B120" s="307"/>
      <c r="C120" s="230"/>
      <c r="D120" s="230"/>
      <c r="E120" s="313"/>
      <c r="F120" s="272" t="s">
        <v>956</v>
      </c>
      <c r="G120" s="242"/>
      <c r="H120" s="242"/>
      <c r="I120" s="145">
        <v>1.6718E-2</v>
      </c>
      <c r="J120" s="310"/>
      <c r="K120" s="371"/>
      <c r="L120" s="325"/>
      <c r="M120" s="326"/>
      <c r="N120" s="326"/>
      <c r="O120" s="326"/>
      <c r="P120" s="326"/>
      <c r="Q120" s="326"/>
      <c r="R120" s="326"/>
      <c r="S120" s="326"/>
      <c r="T120" s="326"/>
      <c r="U120" s="326"/>
      <c r="V120" s="326"/>
      <c r="W120" s="326"/>
      <c r="X120" s="327"/>
    </row>
    <row r="121" spans="2:24" s="18" customFormat="1" ht="15" customHeight="1" x14ac:dyDescent="0.3">
      <c r="B121" s="307"/>
      <c r="C121" s="230"/>
      <c r="D121" s="230"/>
      <c r="E121" s="313"/>
      <c r="F121" s="272" t="s">
        <v>960</v>
      </c>
      <c r="G121" s="242"/>
      <c r="H121" s="242"/>
      <c r="I121" s="145">
        <v>1.1964000000000001E-2</v>
      </c>
      <c r="J121" s="310"/>
      <c r="K121" s="371"/>
      <c r="L121" s="325"/>
      <c r="M121" s="326"/>
      <c r="N121" s="326"/>
      <c r="O121" s="326"/>
      <c r="P121" s="326"/>
      <c r="Q121" s="326"/>
      <c r="R121" s="326"/>
      <c r="S121" s="326"/>
      <c r="T121" s="326"/>
      <c r="U121" s="326"/>
      <c r="V121" s="326"/>
      <c r="W121" s="326"/>
      <c r="X121" s="327"/>
    </row>
    <row r="122" spans="2:24" s="18" customFormat="1" ht="15" customHeight="1" x14ac:dyDescent="0.3">
      <c r="B122" s="307"/>
      <c r="C122" s="230"/>
      <c r="D122" s="230"/>
      <c r="E122" s="313"/>
      <c r="F122" s="272" t="s">
        <v>845</v>
      </c>
      <c r="G122" s="242"/>
      <c r="H122" s="242"/>
      <c r="I122" s="145">
        <v>1.5262E-2</v>
      </c>
      <c r="J122" s="310"/>
      <c r="K122" s="371"/>
      <c r="L122" s="325"/>
      <c r="M122" s="326"/>
      <c r="N122" s="326"/>
      <c r="O122" s="326"/>
      <c r="P122" s="326"/>
      <c r="Q122" s="326"/>
      <c r="R122" s="326"/>
      <c r="S122" s="326"/>
      <c r="T122" s="326"/>
      <c r="U122" s="326"/>
      <c r="V122" s="326"/>
      <c r="W122" s="326"/>
      <c r="X122" s="327"/>
    </row>
    <row r="123" spans="2:24" s="18" customFormat="1" ht="15" customHeight="1" x14ac:dyDescent="0.3">
      <c r="B123" s="307"/>
      <c r="C123" s="230"/>
      <c r="D123" s="230"/>
      <c r="E123" s="313"/>
      <c r="F123" s="272" t="s">
        <v>957</v>
      </c>
      <c r="G123" s="242"/>
      <c r="H123" s="242"/>
      <c r="I123" s="145">
        <v>1.3280999999999999E-2</v>
      </c>
      <c r="J123" s="310"/>
      <c r="K123" s="371"/>
      <c r="L123" s="325"/>
      <c r="M123" s="326"/>
      <c r="N123" s="326"/>
      <c r="O123" s="326"/>
      <c r="P123" s="326"/>
      <c r="Q123" s="326"/>
      <c r="R123" s="326"/>
      <c r="S123" s="326"/>
      <c r="T123" s="326"/>
      <c r="U123" s="326"/>
      <c r="V123" s="326"/>
      <c r="W123" s="326"/>
      <c r="X123" s="327"/>
    </row>
    <row r="124" spans="2:24" s="18" customFormat="1" ht="15" customHeight="1" x14ac:dyDescent="0.3">
      <c r="B124" s="307"/>
      <c r="C124" s="230"/>
      <c r="D124" s="230"/>
      <c r="E124" s="313"/>
      <c r="F124" s="272" t="s">
        <v>958</v>
      </c>
      <c r="G124" s="242"/>
      <c r="H124" s="242"/>
      <c r="I124" s="145">
        <v>1.4055E-2</v>
      </c>
      <c r="J124" s="310"/>
      <c r="K124" s="371"/>
      <c r="L124" s="325"/>
      <c r="M124" s="326"/>
      <c r="N124" s="326"/>
      <c r="O124" s="326"/>
      <c r="P124" s="326"/>
      <c r="Q124" s="326"/>
      <c r="R124" s="326"/>
      <c r="S124" s="326"/>
      <c r="T124" s="326"/>
      <c r="U124" s="326"/>
      <c r="V124" s="326"/>
      <c r="W124" s="326"/>
      <c r="X124" s="327"/>
    </row>
    <row r="125" spans="2:24" s="18" customFormat="1" ht="15" customHeight="1" x14ac:dyDescent="0.3">
      <c r="B125" s="307"/>
      <c r="C125" s="230"/>
      <c r="D125" s="230"/>
      <c r="E125" s="313"/>
      <c r="F125" s="272" t="s">
        <v>665</v>
      </c>
      <c r="G125" s="242"/>
      <c r="H125" s="242"/>
      <c r="I125" s="145">
        <v>1.5677E-2</v>
      </c>
      <c r="J125" s="310"/>
      <c r="K125" s="371"/>
      <c r="L125" s="325"/>
      <c r="M125" s="326"/>
      <c r="N125" s="326"/>
      <c r="O125" s="326"/>
      <c r="P125" s="326"/>
      <c r="Q125" s="326"/>
      <c r="R125" s="326"/>
      <c r="S125" s="326"/>
      <c r="T125" s="326"/>
      <c r="U125" s="326"/>
      <c r="V125" s="326"/>
      <c r="W125" s="326"/>
      <c r="X125" s="327"/>
    </row>
    <row r="126" spans="2:24" s="18" customFormat="1" ht="15" customHeight="1" x14ac:dyDescent="0.3">
      <c r="B126" s="308"/>
      <c r="C126" s="231"/>
      <c r="D126" s="231"/>
      <c r="E126" s="314"/>
      <c r="F126" s="242" t="s">
        <v>961</v>
      </c>
      <c r="G126" s="242"/>
      <c r="H126" s="242"/>
      <c r="I126" s="161">
        <v>1.4657999999999999E-2</v>
      </c>
      <c r="J126" s="311"/>
      <c r="K126" s="372"/>
      <c r="L126" s="328"/>
      <c r="M126" s="329"/>
      <c r="N126" s="329"/>
      <c r="O126" s="329"/>
      <c r="P126" s="329"/>
      <c r="Q126" s="329"/>
      <c r="R126" s="329"/>
      <c r="S126" s="329"/>
      <c r="T126" s="329"/>
      <c r="U126" s="329"/>
      <c r="V126" s="329"/>
      <c r="W126" s="329"/>
      <c r="X126" s="330"/>
    </row>
    <row r="128" spans="2:24" ht="45" customHeight="1" x14ac:dyDescent="0.3"/>
    <row r="129" ht="15" customHeight="1" x14ac:dyDescent="0.3"/>
    <row r="130" ht="15" customHeight="1" x14ac:dyDescent="0.3"/>
  </sheetData>
  <mergeCells count="4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X53"/>
    <mergeCell ref="L107:X107"/>
    <mergeCell ref="L108:X108"/>
    <mergeCell ref="L110:X110"/>
    <mergeCell ref="L109:X109"/>
    <mergeCell ref="L54:X54"/>
    <mergeCell ref="L55:X55"/>
    <mergeCell ref="L56:X56"/>
    <mergeCell ref="H75:H90"/>
    <mergeCell ref="J59:J106"/>
    <mergeCell ref="K59:K106"/>
    <mergeCell ref="L59:X106"/>
    <mergeCell ref="L57:X57"/>
    <mergeCell ref="L58:X58"/>
    <mergeCell ref="H59:H74"/>
    <mergeCell ref="B59:B106"/>
    <mergeCell ref="C59:C106"/>
    <mergeCell ref="D59:D106"/>
    <mergeCell ref="E59:E106"/>
    <mergeCell ref="G59:G106"/>
    <mergeCell ref="H91:H106"/>
    <mergeCell ref="B111:B126"/>
    <mergeCell ref="E111:E126"/>
    <mergeCell ref="J111:J126"/>
    <mergeCell ref="K111:K126"/>
    <mergeCell ref="L111:X126"/>
  </mergeCells>
  <conditionalFormatting sqref="E56:I57">
    <cfRule type="cellIs" dxfId="1456" priority="36" operator="notEqual">
      <formula>""</formula>
    </cfRule>
  </conditionalFormatting>
  <conditionalFormatting sqref="E55:I55">
    <cfRule type="cellIs" dxfId="1455" priority="35" operator="notEqual">
      <formula>""</formula>
    </cfRule>
  </conditionalFormatting>
  <conditionalFormatting sqref="E107:I108">
    <cfRule type="cellIs" dxfId="1454" priority="34" operator="notEqual">
      <formula>""</formula>
    </cfRule>
  </conditionalFormatting>
  <conditionalFormatting sqref="E110:I110">
    <cfRule type="cellIs" dxfId="1453" priority="33" operator="notEqual">
      <formula>""</formula>
    </cfRule>
  </conditionalFormatting>
  <conditionalFormatting sqref="E111:H111 F112:H126">
    <cfRule type="cellIs" dxfId="1452" priority="32" operator="notEqual">
      <formula>""</formula>
    </cfRule>
  </conditionalFormatting>
  <conditionalFormatting sqref="E58:I58">
    <cfRule type="cellIs" dxfId="1451" priority="31" operator="notEqual">
      <formula>""</formula>
    </cfRule>
  </conditionalFormatting>
  <conditionalFormatting sqref="H75:I75 I76:I90">
    <cfRule type="cellIs" dxfId="1450" priority="5" operator="notEqual">
      <formula>""</formula>
    </cfRule>
  </conditionalFormatting>
  <conditionalFormatting sqref="E109:I109">
    <cfRule type="cellIs" dxfId="1449" priority="30" operator="notEqual">
      <formula>""</formula>
    </cfRule>
  </conditionalFormatting>
  <conditionalFormatting sqref="C56:D57">
    <cfRule type="cellIs" dxfId="1448" priority="29" operator="notEqual">
      <formula>""</formula>
    </cfRule>
  </conditionalFormatting>
  <conditionalFormatting sqref="C55:D55">
    <cfRule type="cellIs" dxfId="1447" priority="28" operator="notEqual">
      <formula>""</formula>
    </cfRule>
  </conditionalFormatting>
  <conditionalFormatting sqref="C58:D58">
    <cfRule type="cellIs" dxfId="1446" priority="27" operator="notEqual">
      <formula>""</formula>
    </cfRule>
  </conditionalFormatting>
  <conditionalFormatting sqref="I92:I106 H91:I91">
    <cfRule type="cellIs" dxfId="1445" priority="6" operator="notEqual">
      <formula>""</formula>
    </cfRule>
  </conditionalFormatting>
  <conditionalFormatting sqref="E59:I59 I60:I74 F60:F74 F90 F106">
    <cfRule type="cellIs" dxfId="1444" priority="16" operator="notEqual">
      <formula>""</formula>
    </cfRule>
  </conditionalFormatting>
  <conditionalFormatting sqref="F75:F89">
    <cfRule type="cellIs" dxfId="1443" priority="13" operator="notEqual">
      <formula>""</formula>
    </cfRule>
  </conditionalFormatting>
  <conditionalFormatting sqref="F91:F105">
    <cfRule type="cellIs" dxfId="1442" priority="12"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82"/>
  <sheetViews>
    <sheetView workbookViewId="0">
      <selection activeCell="J58" sqref="J58:V58"/>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Sm. Commercial Thermostat</v>
      </c>
    </row>
    <row r="2" spans="2:9" x14ac:dyDescent="0.3">
      <c r="B2" t="s">
        <v>191</v>
      </c>
      <c r="C2" s="49" t="s">
        <v>1236</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8</v>
      </c>
      <c r="G6" s="84"/>
      <c r="H6" s="84"/>
      <c r="I6" s="74"/>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333" t="s">
        <v>1237</v>
      </c>
      <c r="C13" s="222" t="s">
        <v>242</v>
      </c>
      <c r="D13" s="38" t="s">
        <v>280</v>
      </c>
      <c r="E13" s="222"/>
      <c r="G13" s="222"/>
      <c r="H13" s="222"/>
      <c r="I13" s="5"/>
    </row>
    <row r="14" spans="2:9" x14ac:dyDescent="0.3">
      <c r="B14" s="333"/>
      <c r="C14" s="222" t="s">
        <v>252</v>
      </c>
      <c r="D14" s="38">
        <v>181</v>
      </c>
      <c r="E14" s="222"/>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88" t="s">
        <v>209</v>
      </c>
      <c r="D25" s="389"/>
      <c r="E25" s="389"/>
      <c r="F25" s="389"/>
      <c r="G25" s="389"/>
      <c r="H25" s="390"/>
    </row>
    <row r="26" spans="1:17" ht="15" customHeight="1" x14ac:dyDescent="0.3">
      <c r="A26" s="300" t="s">
        <v>210</v>
      </c>
      <c r="B26" s="134" t="s">
        <v>211</v>
      </c>
      <c r="C26" s="317" t="s">
        <v>1238</v>
      </c>
      <c r="D26" s="391"/>
      <c r="E26" s="391"/>
      <c r="F26" s="391"/>
      <c r="G26" s="391"/>
      <c r="H26" s="392"/>
      <c r="P26" s="131"/>
      <c r="Q26" s="131"/>
    </row>
    <row r="27" spans="1:17" x14ac:dyDescent="0.3">
      <c r="A27" s="301"/>
      <c r="B27" s="134" t="s">
        <v>212</v>
      </c>
      <c r="C27" s="395"/>
      <c r="D27" s="396"/>
      <c r="E27" s="396"/>
      <c r="F27" s="396"/>
      <c r="G27" s="396"/>
      <c r="H27" s="397"/>
      <c r="P27" s="131"/>
      <c r="Q27" s="131"/>
    </row>
    <row r="28" spans="1:17" x14ac:dyDescent="0.3">
      <c r="A28" s="301"/>
      <c r="B28" s="134" t="s">
        <v>213</v>
      </c>
      <c r="C28" s="317" t="s">
        <v>1239</v>
      </c>
      <c r="D28" s="391"/>
      <c r="E28" s="391"/>
      <c r="F28" s="391"/>
      <c r="G28" s="391"/>
      <c r="H28" s="392"/>
      <c r="P28" s="131"/>
      <c r="Q28" s="131"/>
    </row>
    <row r="29" spans="1:17" x14ac:dyDescent="0.3">
      <c r="A29" s="301"/>
      <c r="B29" s="134" t="s">
        <v>214</v>
      </c>
      <c r="C29" s="317" t="s">
        <v>946</v>
      </c>
      <c r="D29" s="391"/>
      <c r="E29" s="391"/>
      <c r="F29" s="391"/>
      <c r="G29" s="391"/>
      <c r="H29" s="392"/>
      <c r="P29" s="31"/>
      <c r="Q29" s="31"/>
    </row>
    <row r="30" spans="1:17" x14ac:dyDescent="0.3">
      <c r="A30" s="302"/>
      <c r="B30" s="134" t="s">
        <v>215</v>
      </c>
      <c r="C30" s="395"/>
      <c r="D30" s="396"/>
      <c r="E30" s="396"/>
      <c r="F30" s="396"/>
      <c r="G30" s="396"/>
      <c r="H30" s="397"/>
      <c r="P30" s="131"/>
      <c r="Q30" s="131"/>
    </row>
    <row r="31" spans="1:17" ht="15" customHeight="1" x14ac:dyDescent="0.3">
      <c r="A31" s="300" t="s">
        <v>216</v>
      </c>
      <c r="B31" s="134" t="s">
        <v>217</v>
      </c>
      <c r="C31" s="395"/>
      <c r="D31" s="396"/>
      <c r="E31" s="396"/>
      <c r="F31" s="396"/>
      <c r="G31" s="396"/>
      <c r="H31" s="397"/>
      <c r="P31" s="131"/>
      <c r="Q31" s="131"/>
    </row>
    <row r="32" spans="1:17" x14ac:dyDescent="0.3">
      <c r="A32" s="301"/>
      <c r="B32" s="134" t="s">
        <v>218</v>
      </c>
      <c r="C32" s="395"/>
      <c r="D32" s="396"/>
      <c r="E32" s="396"/>
      <c r="F32" s="396"/>
      <c r="G32" s="396"/>
      <c r="H32" s="397"/>
      <c r="P32" s="131"/>
      <c r="Q32" s="131"/>
    </row>
    <row r="33" spans="1:17" x14ac:dyDescent="0.3">
      <c r="A33" s="301"/>
      <c r="B33" s="134" t="s">
        <v>219</v>
      </c>
      <c r="C33" s="395"/>
      <c r="D33" s="396"/>
      <c r="E33" s="396"/>
      <c r="F33" s="396"/>
      <c r="G33" s="396"/>
      <c r="H33" s="397"/>
      <c r="P33" s="131"/>
      <c r="Q33" s="131"/>
    </row>
    <row r="34" spans="1:17" x14ac:dyDescent="0.3">
      <c r="A34" s="301"/>
      <c r="B34" s="134" t="s">
        <v>220</v>
      </c>
      <c r="C34" s="395"/>
      <c r="D34" s="396"/>
      <c r="E34" s="396"/>
      <c r="F34" s="396"/>
      <c r="G34" s="396"/>
      <c r="H34" s="397"/>
      <c r="P34" s="131"/>
      <c r="Q34" s="131"/>
    </row>
    <row r="35" spans="1:17" x14ac:dyDescent="0.3">
      <c r="A35" s="301"/>
      <c r="B35" s="134" t="s">
        <v>221</v>
      </c>
      <c r="C35" s="395"/>
      <c r="D35" s="396"/>
      <c r="E35" s="396"/>
      <c r="F35" s="396"/>
      <c r="G35" s="396"/>
      <c r="H35" s="397"/>
      <c r="P35" s="131"/>
      <c r="Q35" s="131"/>
    </row>
    <row r="36" spans="1:17" x14ac:dyDescent="0.3">
      <c r="A36" s="301"/>
      <c r="B36" s="134" t="s">
        <v>222</v>
      </c>
      <c r="C36" s="395"/>
      <c r="D36" s="396"/>
      <c r="E36" s="396"/>
      <c r="F36" s="396"/>
      <c r="G36" s="396"/>
      <c r="H36" s="397"/>
      <c r="P36" s="131"/>
      <c r="Q36" s="131"/>
    </row>
    <row r="37" spans="1:17" x14ac:dyDescent="0.3">
      <c r="A37" s="301"/>
      <c r="B37" s="134" t="s">
        <v>223</v>
      </c>
      <c r="C37" s="395"/>
      <c r="D37" s="396"/>
      <c r="E37" s="396"/>
      <c r="F37" s="396"/>
      <c r="G37" s="396"/>
      <c r="H37" s="397"/>
      <c r="P37" s="131"/>
      <c r="Q37" s="131"/>
    </row>
    <row r="38" spans="1:17" x14ac:dyDescent="0.3">
      <c r="A38" s="301"/>
      <c r="B38" s="134" t="s">
        <v>224</v>
      </c>
      <c r="C38" s="395"/>
      <c r="D38" s="396"/>
      <c r="E38" s="396"/>
      <c r="F38" s="396"/>
      <c r="G38" s="396"/>
      <c r="H38" s="397"/>
    </row>
    <row r="39" spans="1:17" x14ac:dyDescent="0.3">
      <c r="A39" s="301"/>
      <c r="B39" s="134" t="s">
        <v>225</v>
      </c>
      <c r="C39" s="395"/>
      <c r="D39" s="396"/>
      <c r="E39" s="396"/>
      <c r="F39" s="396"/>
      <c r="G39" s="396"/>
      <c r="H39" s="397"/>
    </row>
    <row r="40" spans="1:17" x14ac:dyDescent="0.3">
      <c r="A40" s="302"/>
      <c r="B40" s="134" t="s">
        <v>226</v>
      </c>
      <c r="C40" s="395"/>
      <c r="D40" s="396"/>
      <c r="E40" s="396"/>
      <c r="F40" s="396"/>
      <c r="G40" s="396"/>
      <c r="H40" s="397"/>
    </row>
    <row r="41" spans="1:17" x14ac:dyDescent="0.3">
      <c r="L41" s="131"/>
      <c r="M41" s="131"/>
    </row>
    <row r="42" spans="1:17" x14ac:dyDescent="0.3">
      <c r="B42" s="49" t="s">
        <v>227</v>
      </c>
      <c r="L42" s="131"/>
      <c r="M42" s="131"/>
    </row>
    <row r="43" spans="1:17" ht="27" x14ac:dyDescent="0.3">
      <c r="B43" s="133" t="s">
        <v>228</v>
      </c>
      <c r="C43" s="223" t="s">
        <v>194</v>
      </c>
      <c r="D43" s="223" t="s">
        <v>195</v>
      </c>
      <c r="E43" s="388" t="s">
        <v>229</v>
      </c>
      <c r="F43" s="389"/>
      <c r="G43" s="389"/>
      <c r="H43" s="389"/>
      <c r="I43" s="390"/>
      <c r="L43" s="131"/>
      <c r="M43" s="131"/>
    </row>
    <row r="44" spans="1:17" ht="15" customHeight="1" x14ac:dyDescent="0.3">
      <c r="B44" s="262" t="s">
        <v>1240</v>
      </c>
      <c r="C44" s="84"/>
      <c r="D44" s="84"/>
      <c r="E44" s="317" t="s">
        <v>1241</v>
      </c>
      <c r="F44" s="318"/>
      <c r="G44" s="318"/>
      <c r="H44" s="318"/>
      <c r="I44" s="319"/>
      <c r="L44" s="31"/>
      <c r="M44" s="31"/>
    </row>
    <row r="45" spans="1:17" x14ac:dyDescent="0.3">
      <c r="B45" s="262" t="s">
        <v>1242</v>
      </c>
      <c r="C45" s="84"/>
      <c r="D45" s="84"/>
      <c r="E45" s="317" t="s">
        <v>1243</v>
      </c>
      <c r="F45" s="318"/>
      <c r="G45" s="318"/>
      <c r="H45" s="318"/>
      <c r="I45" s="319"/>
      <c r="L45" s="131"/>
      <c r="M45" s="131"/>
    </row>
    <row r="46" spans="1:17" x14ac:dyDescent="0.3">
      <c r="B46" s="262" t="s">
        <v>1242</v>
      </c>
      <c r="C46" s="84"/>
      <c r="D46" s="84"/>
      <c r="E46" s="317" t="s">
        <v>1244</v>
      </c>
      <c r="F46" s="318"/>
      <c r="G46" s="318"/>
      <c r="H46" s="318"/>
      <c r="I46" s="319"/>
    </row>
    <row r="48" spans="1:17" x14ac:dyDescent="0.3">
      <c r="L48" s="131"/>
      <c r="M48" s="131"/>
    </row>
    <row r="49" spans="2:22" x14ac:dyDescent="0.3">
      <c r="L49" s="31"/>
      <c r="M49" s="31"/>
    </row>
    <row r="50" spans="2:22" x14ac:dyDescent="0.3">
      <c r="L50" s="131"/>
      <c r="M50" s="131"/>
    </row>
    <row r="51" spans="2:22" s="18" customFormat="1" x14ac:dyDescent="0.3">
      <c r="B51" s="294" t="s">
        <v>230</v>
      </c>
      <c r="C51" s="295"/>
      <c r="D51" s="295"/>
      <c r="E51" s="295"/>
      <c r="F51" s="295"/>
      <c r="G51" s="295"/>
      <c r="H51" s="295"/>
      <c r="I51" s="295"/>
      <c r="J51" s="295"/>
      <c r="K51" s="295"/>
      <c r="L51" s="295"/>
      <c r="M51" s="295"/>
      <c r="N51" s="295"/>
      <c r="O51" s="295"/>
      <c r="P51" s="295"/>
      <c r="Q51" s="295"/>
      <c r="R51" s="295"/>
      <c r="S51" s="295"/>
      <c r="T51" s="295"/>
      <c r="U51" s="295"/>
      <c r="V51" s="296"/>
    </row>
    <row r="52" spans="2:22" s="18" customFormat="1" ht="33" customHeight="1" x14ac:dyDescent="0.3">
      <c r="B52" s="228" t="s">
        <v>231</v>
      </c>
      <c r="C52" s="17" t="s">
        <v>200</v>
      </c>
      <c r="D52" s="17" t="s">
        <v>195</v>
      </c>
      <c r="E52" s="17" t="s">
        <v>232</v>
      </c>
      <c r="F52" s="17" t="s">
        <v>233</v>
      </c>
      <c r="G52" s="17" t="s">
        <v>234</v>
      </c>
      <c r="H52" s="17" t="s">
        <v>235</v>
      </c>
      <c r="I52" s="228" t="s">
        <v>236</v>
      </c>
      <c r="J52" s="297" t="s">
        <v>237</v>
      </c>
      <c r="K52" s="298"/>
      <c r="L52" s="298"/>
      <c r="M52" s="298"/>
      <c r="N52" s="298"/>
      <c r="O52" s="298"/>
      <c r="P52" s="298"/>
      <c r="Q52" s="298"/>
      <c r="R52" s="298"/>
      <c r="S52" s="298"/>
      <c r="T52" s="298"/>
      <c r="U52" s="298"/>
      <c r="V52" s="299"/>
    </row>
    <row r="53" spans="2:22" s="18" customFormat="1" ht="15" customHeight="1" x14ac:dyDescent="0.3">
      <c r="B53" s="250" t="s">
        <v>901</v>
      </c>
      <c r="C53" s="242"/>
      <c r="D53" s="242"/>
      <c r="E53" s="242"/>
      <c r="F53" s="242"/>
      <c r="G53" s="242"/>
      <c r="H53" s="221" t="s">
        <v>264</v>
      </c>
      <c r="I53" s="221" t="s">
        <v>902</v>
      </c>
      <c r="J53" s="288" t="s">
        <v>1245</v>
      </c>
      <c r="K53" s="289"/>
      <c r="L53" s="289"/>
      <c r="M53" s="289"/>
      <c r="N53" s="289"/>
      <c r="O53" s="289"/>
      <c r="P53" s="289"/>
      <c r="Q53" s="289"/>
      <c r="R53" s="289"/>
      <c r="S53" s="289"/>
      <c r="T53" s="289"/>
      <c r="U53" s="289"/>
      <c r="V53" s="290"/>
    </row>
    <row r="54" spans="2:22" s="18" customFormat="1" ht="15" customHeight="1" x14ac:dyDescent="0.3">
      <c r="B54" s="250" t="s">
        <v>1246</v>
      </c>
      <c r="C54" s="242"/>
      <c r="D54" s="242"/>
      <c r="E54" s="242"/>
      <c r="F54" s="242"/>
      <c r="G54" s="242"/>
      <c r="H54" s="221" t="s">
        <v>264</v>
      </c>
      <c r="I54" s="45" t="s">
        <v>1247</v>
      </c>
      <c r="J54" s="288" t="s">
        <v>1248</v>
      </c>
      <c r="K54" s="289"/>
      <c r="L54" s="289"/>
      <c r="M54" s="289"/>
      <c r="N54" s="289"/>
      <c r="O54" s="289"/>
      <c r="P54" s="289"/>
      <c r="Q54" s="289"/>
      <c r="R54" s="289"/>
      <c r="S54" s="289"/>
      <c r="T54" s="289"/>
      <c r="U54" s="289"/>
      <c r="V54" s="290"/>
    </row>
    <row r="55" spans="2:22" s="18" customFormat="1" ht="15" customHeight="1" x14ac:dyDescent="0.3">
      <c r="B55" s="250" t="s">
        <v>1249</v>
      </c>
      <c r="C55" s="242"/>
      <c r="D55" s="242"/>
      <c r="E55" s="242"/>
      <c r="F55" s="242"/>
      <c r="G55" s="242">
        <v>0.53</v>
      </c>
      <c r="H55" s="221" t="s">
        <v>256</v>
      </c>
      <c r="I55" s="45" t="s">
        <v>1250</v>
      </c>
      <c r="J55" s="288" t="s">
        <v>1251</v>
      </c>
      <c r="K55" s="289"/>
      <c r="L55" s="289"/>
      <c r="M55" s="289"/>
      <c r="N55" s="289"/>
      <c r="O55" s="289"/>
      <c r="P55" s="289"/>
      <c r="Q55" s="289"/>
      <c r="R55" s="289"/>
      <c r="S55" s="289"/>
      <c r="T55" s="289"/>
      <c r="U55" s="289"/>
      <c r="V55" s="290"/>
    </row>
    <row r="56" spans="2:22" s="18" customFormat="1" ht="15" customHeight="1" x14ac:dyDescent="0.3">
      <c r="B56" s="250" t="s">
        <v>1252</v>
      </c>
      <c r="C56" s="242"/>
      <c r="D56" s="242"/>
      <c r="E56" s="242"/>
      <c r="F56" s="242"/>
      <c r="G56" s="242">
        <v>0.85</v>
      </c>
      <c r="H56" s="221" t="s">
        <v>256</v>
      </c>
      <c r="I56" s="45" t="s">
        <v>1250</v>
      </c>
      <c r="J56" s="288" t="s">
        <v>1253</v>
      </c>
      <c r="K56" s="289"/>
      <c r="L56" s="289"/>
      <c r="M56" s="289"/>
      <c r="N56" s="289"/>
      <c r="O56" s="289"/>
      <c r="P56" s="289"/>
      <c r="Q56" s="289"/>
      <c r="R56" s="289"/>
      <c r="S56" s="289"/>
      <c r="T56" s="289"/>
      <c r="U56" s="289"/>
      <c r="V56" s="290"/>
    </row>
    <row r="57" spans="2:22" s="18" customFormat="1" ht="15" customHeight="1" x14ac:dyDescent="0.3">
      <c r="B57" s="250" t="s">
        <v>1094</v>
      </c>
      <c r="C57" s="242"/>
      <c r="D57" s="242"/>
      <c r="E57" s="242"/>
      <c r="F57" s="242"/>
      <c r="G57" s="48">
        <v>3.4119999999999999</v>
      </c>
      <c r="H57" s="221" t="s">
        <v>256</v>
      </c>
      <c r="I57" s="45"/>
      <c r="J57" s="288" t="s">
        <v>1254</v>
      </c>
      <c r="K57" s="289"/>
      <c r="L57" s="289"/>
      <c r="M57" s="289"/>
      <c r="N57" s="289"/>
      <c r="O57" s="289"/>
      <c r="P57" s="289"/>
      <c r="Q57" s="289"/>
      <c r="R57" s="289"/>
      <c r="S57" s="289"/>
      <c r="T57" s="289"/>
      <c r="U57" s="289"/>
      <c r="V57" s="290"/>
    </row>
    <row r="58" spans="2:22" s="18" customFormat="1" ht="15" customHeight="1" x14ac:dyDescent="0.3">
      <c r="B58" s="250" t="s">
        <v>1255</v>
      </c>
      <c r="C58" s="242"/>
      <c r="D58" s="242"/>
      <c r="E58" s="242"/>
      <c r="F58" s="242"/>
      <c r="G58" s="242"/>
      <c r="H58" s="221" t="s">
        <v>264</v>
      </c>
      <c r="I58" s="45"/>
      <c r="J58" s="288" t="s">
        <v>1256</v>
      </c>
      <c r="K58" s="289"/>
      <c r="L58" s="289"/>
      <c r="M58" s="289"/>
      <c r="N58" s="289"/>
      <c r="O58" s="289"/>
      <c r="P58" s="289"/>
      <c r="Q58" s="289"/>
      <c r="R58" s="289"/>
      <c r="S58" s="289"/>
      <c r="T58" s="289"/>
      <c r="U58" s="289"/>
      <c r="V58" s="290"/>
    </row>
    <row r="59" spans="2:22" s="18" customFormat="1" ht="15" customHeight="1" x14ac:dyDescent="0.3">
      <c r="B59" s="26" t="s">
        <v>724</v>
      </c>
      <c r="C59" s="242"/>
      <c r="D59" s="242"/>
      <c r="E59" s="242"/>
      <c r="F59" s="242"/>
      <c r="G59" s="272"/>
      <c r="H59" s="221" t="s">
        <v>497</v>
      </c>
      <c r="I59" s="265" t="s">
        <v>769</v>
      </c>
      <c r="J59" s="288" t="s">
        <v>1257</v>
      </c>
      <c r="K59" s="289"/>
      <c r="L59" s="289"/>
      <c r="M59" s="289"/>
      <c r="N59" s="289"/>
      <c r="O59" s="289"/>
      <c r="P59" s="289"/>
      <c r="Q59" s="289"/>
      <c r="R59" s="289"/>
      <c r="S59" s="289"/>
      <c r="T59" s="289"/>
      <c r="U59" s="289"/>
      <c r="V59" s="290"/>
    </row>
    <row r="60" spans="2:22" s="18" customFormat="1" ht="15" customHeight="1" x14ac:dyDescent="0.3">
      <c r="B60" s="258" t="s">
        <v>1230</v>
      </c>
      <c r="C60" s="232"/>
      <c r="D60" s="242"/>
      <c r="E60" s="242"/>
      <c r="F60" s="242"/>
      <c r="G60" s="165">
        <v>3.1399999999999997E-2</v>
      </c>
      <c r="H60" s="235" t="s">
        <v>256</v>
      </c>
      <c r="I60" s="254"/>
      <c r="J60" s="288" t="s">
        <v>1258</v>
      </c>
      <c r="K60" s="289"/>
      <c r="L60" s="289"/>
      <c r="M60" s="289"/>
      <c r="N60" s="289"/>
      <c r="O60" s="289"/>
      <c r="P60" s="289"/>
      <c r="Q60" s="289"/>
      <c r="R60" s="289"/>
      <c r="S60" s="289"/>
      <c r="T60" s="289"/>
      <c r="U60" s="289"/>
      <c r="V60" s="290"/>
    </row>
    <row r="61" spans="2:22" s="18" customFormat="1" ht="15" customHeight="1" x14ac:dyDescent="0.3">
      <c r="B61" s="258" t="s">
        <v>1232</v>
      </c>
      <c r="C61" s="232"/>
      <c r="D61" s="242"/>
      <c r="E61" s="242"/>
      <c r="F61" s="242"/>
      <c r="G61" s="277">
        <v>29.3</v>
      </c>
      <c r="H61" s="235" t="s">
        <v>256</v>
      </c>
      <c r="I61" s="254"/>
      <c r="J61" s="288" t="s">
        <v>1259</v>
      </c>
      <c r="K61" s="289"/>
      <c r="L61" s="289"/>
      <c r="M61" s="289"/>
      <c r="N61" s="289"/>
      <c r="O61" s="289"/>
      <c r="P61" s="289"/>
      <c r="Q61" s="289"/>
      <c r="R61" s="289"/>
      <c r="S61" s="289"/>
      <c r="T61" s="289"/>
      <c r="U61" s="289"/>
      <c r="V61" s="290"/>
    </row>
    <row r="62" spans="2:22" s="18" customFormat="1" ht="15" customHeight="1" x14ac:dyDescent="0.3">
      <c r="B62" s="250" t="s">
        <v>1260</v>
      </c>
      <c r="C62" s="232"/>
      <c r="D62" s="242"/>
      <c r="E62" s="242"/>
      <c r="F62" s="242"/>
      <c r="G62" s="277"/>
      <c r="H62" s="235" t="s">
        <v>264</v>
      </c>
      <c r="I62" s="254"/>
      <c r="J62" s="288" t="s">
        <v>1261</v>
      </c>
      <c r="K62" s="289"/>
      <c r="L62" s="289"/>
      <c r="M62" s="289"/>
      <c r="N62" s="289"/>
      <c r="O62" s="289"/>
      <c r="P62" s="289"/>
      <c r="Q62" s="289"/>
      <c r="R62" s="289"/>
      <c r="S62" s="289"/>
      <c r="T62" s="289"/>
      <c r="U62" s="289"/>
      <c r="V62" s="290"/>
    </row>
    <row r="63" spans="2:22" s="18" customFormat="1" ht="15" customHeight="1" x14ac:dyDescent="0.3">
      <c r="B63" s="306" t="s">
        <v>977</v>
      </c>
      <c r="C63" s="312" t="s">
        <v>657</v>
      </c>
      <c r="D63" s="242" t="s">
        <v>840</v>
      </c>
      <c r="E63" s="242"/>
      <c r="F63" s="242"/>
      <c r="G63" s="145">
        <v>1.6482E-2</v>
      </c>
      <c r="H63" s="385" t="s">
        <v>256</v>
      </c>
      <c r="I63" s="370" t="s">
        <v>978</v>
      </c>
      <c r="J63" s="322" t="s">
        <v>979</v>
      </c>
      <c r="K63" s="323"/>
      <c r="L63" s="323"/>
      <c r="M63" s="323"/>
      <c r="N63" s="323"/>
      <c r="O63" s="323"/>
      <c r="P63" s="323"/>
      <c r="Q63" s="323"/>
      <c r="R63" s="323"/>
      <c r="S63" s="323"/>
      <c r="T63" s="323"/>
      <c r="U63" s="323"/>
      <c r="V63" s="324"/>
    </row>
    <row r="64" spans="2:22" s="18" customFormat="1" ht="15" customHeight="1" x14ac:dyDescent="0.3">
      <c r="B64" s="307"/>
      <c r="C64" s="313"/>
      <c r="D64" s="242" t="s">
        <v>749</v>
      </c>
      <c r="E64" s="242"/>
      <c r="F64" s="242"/>
      <c r="G64" s="145">
        <v>1.1480000000000001E-2</v>
      </c>
      <c r="H64" s="386"/>
      <c r="I64" s="371"/>
      <c r="J64" s="325"/>
      <c r="K64" s="326"/>
      <c r="L64" s="326"/>
      <c r="M64" s="326"/>
      <c r="N64" s="326"/>
      <c r="O64" s="326"/>
      <c r="P64" s="326"/>
      <c r="Q64" s="326"/>
      <c r="R64" s="326"/>
      <c r="S64" s="326"/>
      <c r="T64" s="326"/>
      <c r="U64" s="326"/>
      <c r="V64" s="327"/>
    </row>
    <row r="65" spans="2:22" s="18" customFormat="1" ht="15" customHeight="1" x14ac:dyDescent="0.3">
      <c r="B65" s="307"/>
      <c r="C65" s="313"/>
      <c r="D65" s="242" t="s">
        <v>664</v>
      </c>
      <c r="E65" s="242"/>
      <c r="F65" s="242"/>
      <c r="G65" s="145">
        <v>1.3082999999999999E-2</v>
      </c>
      <c r="H65" s="386"/>
      <c r="I65" s="371"/>
      <c r="J65" s="325"/>
      <c r="K65" s="326"/>
      <c r="L65" s="326"/>
      <c r="M65" s="326"/>
      <c r="N65" s="326"/>
      <c r="O65" s="326"/>
      <c r="P65" s="326"/>
      <c r="Q65" s="326"/>
      <c r="R65" s="326"/>
      <c r="S65" s="326"/>
      <c r="T65" s="326"/>
      <c r="U65" s="326"/>
      <c r="V65" s="327"/>
    </row>
    <row r="66" spans="2:22" s="18" customFormat="1" ht="15" customHeight="1" x14ac:dyDescent="0.3">
      <c r="B66" s="307"/>
      <c r="C66" s="313"/>
      <c r="D66" s="272" t="s">
        <v>668</v>
      </c>
      <c r="E66" s="242"/>
      <c r="F66" s="242"/>
      <c r="G66" s="145">
        <v>1.0179000000000001E-2</v>
      </c>
      <c r="H66" s="386"/>
      <c r="I66" s="371"/>
      <c r="J66" s="325"/>
      <c r="K66" s="326"/>
      <c r="L66" s="326"/>
      <c r="M66" s="326"/>
      <c r="N66" s="326"/>
      <c r="O66" s="326"/>
      <c r="P66" s="326"/>
      <c r="Q66" s="326"/>
      <c r="R66" s="326"/>
      <c r="S66" s="326"/>
      <c r="T66" s="326"/>
      <c r="U66" s="326"/>
      <c r="V66" s="327"/>
    </row>
    <row r="67" spans="2:22" s="18" customFormat="1" ht="15" customHeight="1" x14ac:dyDescent="0.3">
      <c r="B67" s="307"/>
      <c r="C67" s="313"/>
      <c r="D67" s="272" t="s">
        <v>954</v>
      </c>
      <c r="E67" s="242"/>
      <c r="F67" s="242"/>
      <c r="G67" s="145">
        <v>1.5543E-2</v>
      </c>
      <c r="H67" s="386"/>
      <c r="I67" s="371"/>
      <c r="J67" s="325"/>
      <c r="K67" s="326"/>
      <c r="L67" s="326"/>
      <c r="M67" s="326"/>
      <c r="N67" s="326"/>
      <c r="O67" s="326"/>
      <c r="P67" s="326"/>
      <c r="Q67" s="326"/>
      <c r="R67" s="326"/>
      <c r="S67" s="326"/>
      <c r="T67" s="326"/>
      <c r="U67" s="326"/>
      <c r="V67" s="327"/>
    </row>
    <row r="68" spans="2:22" s="18" customFormat="1" ht="15" customHeight="1" x14ac:dyDescent="0.3">
      <c r="B68" s="307"/>
      <c r="C68" s="313"/>
      <c r="D68" s="272" t="s">
        <v>959</v>
      </c>
      <c r="E68" s="242"/>
      <c r="F68" s="242"/>
      <c r="G68" s="145">
        <v>1.4296E-2</v>
      </c>
      <c r="H68" s="386"/>
      <c r="I68" s="371"/>
      <c r="J68" s="325"/>
      <c r="K68" s="326"/>
      <c r="L68" s="326"/>
      <c r="M68" s="326"/>
      <c r="N68" s="326"/>
      <c r="O68" s="326"/>
      <c r="P68" s="326"/>
      <c r="Q68" s="326"/>
      <c r="R68" s="326"/>
      <c r="S68" s="326"/>
      <c r="T68" s="326"/>
      <c r="U68" s="326"/>
      <c r="V68" s="327"/>
    </row>
    <row r="69" spans="2:22" s="18" customFormat="1" ht="15" customHeight="1" x14ac:dyDescent="0.3">
      <c r="B69" s="307"/>
      <c r="C69" s="313"/>
      <c r="D69" s="242" t="s">
        <v>843</v>
      </c>
      <c r="E69" s="242"/>
      <c r="F69" s="242"/>
      <c r="G69" s="145">
        <v>1.3205E-2</v>
      </c>
      <c r="H69" s="386"/>
      <c r="I69" s="371"/>
      <c r="J69" s="325"/>
      <c r="K69" s="326"/>
      <c r="L69" s="326"/>
      <c r="M69" s="326"/>
      <c r="N69" s="326"/>
      <c r="O69" s="326"/>
      <c r="P69" s="326"/>
      <c r="Q69" s="326"/>
      <c r="R69" s="326"/>
      <c r="S69" s="326"/>
      <c r="T69" s="326"/>
      <c r="U69" s="326"/>
      <c r="V69" s="327"/>
    </row>
    <row r="70" spans="2:22" s="18" customFormat="1" ht="15" customHeight="1" x14ac:dyDescent="0.3">
      <c r="B70" s="307"/>
      <c r="C70" s="313"/>
      <c r="D70" s="272" t="s">
        <v>848</v>
      </c>
      <c r="E70" s="242"/>
      <c r="F70" s="242"/>
      <c r="G70" s="145">
        <v>1.2267999999999999E-2</v>
      </c>
      <c r="H70" s="386"/>
      <c r="I70" s="371"/>
      <c r="J70" s="325"/>
      <c r="K70" s="326"/>
      <c r="L70" s="326"/>
      <c r="M70" s="326"/>
      <c r="N70" s="326"/>
      <c r="O70" s="326"/>
      <c r="P70" s="326"/>
      <c r="Q70" s="326"/>
      <c r="R70" s="326"/>
      <c r="S70" s="326"/>
      <c r="T70" s="326"/>
      <c r="U70" s="326"/>
      <c r="V70" s="327"/>
    </row>
    <row r="71" spans="2:22" s="18" customFormat="1" ht="15" customHeight="1" x14ac:dyDescent="0.3">
      <c r="B71" s="307"/>
      <c r="C71" s="313"/>
      <c r="D71" s="272" t="s">
        <v>955</v>
      </c>
      <c r="E71" s="242"/>
      <c r="F71" s="242"/>
      <c r="G71" s="145">
        <v>1.3082E-2</v>
      </c>
      <c r="H71" s="386"/>
      <c r="I71" s="371"/>
      <c r="J71" s="325"/>
      <c r="K71" s="326"/>
      <c r="L71" s="326"/>
      <c r="M71" s="326"/>
      <c r="N71" s="326"/>
      <c r="O71" s="326"/>
      <c r="P71" s="326"/>
      <c r="Q71" s="326"/>
      <c r="R71" s="326"/>
      <c r="S71" s="326"/>
      <c r="T71" s="326"/>
      <c r="U71" s="326"/>
      <c r="V71" s="327"/>
    </row>
    <row r="72" spans="2:22" s="18" customFormat="1" ht="15" customHeight="1" x14ac:dyDescent="0.3">
      <c r="B72" s="307"/>
      <c r="C72" s="313"/>
      <c r="D72" s="272" t="s">
        <v>956</v>
      </c>
      <c r="E72" s="242"/>
      <c r="F72" s="242"/>
      <c r="G72" s="145">
        <v>1.6718E-2</v>
      </c>
      <c r="H72" s="386"/>
      <c r="I72" s="371"/>
      <c r="J72" s="325"/>
      <c r="K72" s="326"/>
      <c r="L72" s="326"/>
      <c r="M72" s="326"/>
      <c r="N72" s="326"/>
      <c r="O72" s="326"/>
      <c r="P72" s="326"/>
      <c r="Q72" s="326"/>
      <c r="R72" s="326"/>
      <c r="S72" s="326"/>
      <c r="T72" s="326"/>
      <c r="U72" s="326"/>
      <c r="V72" s="327"/>
    </row>
    <row r="73" spans="2:22" s="18" customFormat="1" ht="15" customHeight="1" x14ac:dyDescent="0.3">
      <c r="B73" s="307"/>
      <c r="C73" s="313"/>
      <c r="D73" s="272" t="s">
        <v>960</v>
      </c>
      <c r="E73" s="242"/>
      <c r="F73" s="242"/>
      <c r="G73" s="145">
        <v>1.1964000000000001E-2</v>
      </c>
      <c r="H73" s="386"/>
      <c r="I73" s="371"/>
      <c r="J73" s="325"/>
      <c r="K73" s="326"/>
      <c r="L73" s="326"/>
      <c r="M73" s="326"/>
      <c r="N73" s="326"/>
      <c r="O73" s="326"/>
      <c r="P73" s="326"/>
      <c r="Q73" s="326"/>
      <c r="R73" s="326"/>
      <c r="S73" s="326"/>
      <c r="T73" s="326"/>
      <c r="U73" s="326"/>
      <c r="V73" s="327"/>
    </row>
    <row r="74" spans="2:22" s="18" customFormat="1" ht="15" customHeight="1" x14ac:dyDescent="0.3">
      <c r="B74" s="307"/>
      <c r="C74" s="313"/>
      <c r="D74" s="272" t="s">
        <v>845</v>
      </c>
      <c r="E74" s="242"/>
      <c r="F74" s="242"/>
      <c r="G74" s="145">
        <v>1.5262E-2</v>
      </c>
      <c r="H74" s="386"/>
      <c r="I74" s="371"/>
      <c r="J74" s="325"/>
      <c r="K74" s="326"/>
      <c r="L74" s="326"/>
      <c r="M74" s="326"/>
      <c r="N74" s="326"/>
      <c r="O74" s="326"/>
      <c r="P74" s="326"/>
      <c r="Q74" s="326"/>
      <c r="R74" s="326"/>
      <c r="S74" s="326"/>
      <c r="T74" s="326"/>
      <c r="U74" s="326"/>
      <c r="V74" s="327"/>
    </row>
    <row r="75" spans="2:22" s="18" customFormat="1" ht="15" customHeight="1" x14ac:dyDescent="0.3">
      <c r="B75" s="307"/>
      <c r="C75" s="313"/>
      <c r="D75" s="272" t="s">
        <v>957</v>
      </c>
      <c r="E75" s="242"/>
      <c r="F75" s="242"/>
      <c r="G75" s="145">
        <v>1.3280999999999999E-2</v>
      </c>
      <c r="H75" s="386"/>
      <c r="I75" s="371"/>
      <c r="J75" s="325"/>
      <c r="K75" s="326"/>
      <c r="L75" s="326"/>
      <c r="M75" s="326"/>
      <c r="N75" s="326"/>
      <c r="O75" s="326"/>
      <c r="P75" s="326"/>
      <c r="Q75" s="326"/>
      <c r="R75" s="326"/>
      <c r="S75" s="326"/>
      <c r="T75" s="326"/>
      <c r="U75" s="326"/>
      <c r="V75" s="327"/>
    </row>
    <row r="76" spans="2:22" s="18" customFormat="1" ht="15" customHeight="1" x14ac:dyDescent="0.3">
      <c r="B76" s="307"/>
      <c r="C76" s="313"/>
      <c r="D76" s="272" t="s">
        <v>958</v>
      </c>
      <c r="E76" s="242"/>
      <c r="F76" s="242"/>
      <c r="G76" s="145">
        <v>1.4055E-2</v>
      </c>
      <c r="H76" s="386"/>
      <c r="I76" s="371"/>
      <c r="J76" s="325"/>
      <c r="K76" s="326"/>
      <c r="L76" s="326"/>
      <c r="M76" s="326"/>
      <c r="N76" s="326"/>
      <c r="O76" s="326"/>
      <c r="P76" s="326"/>
      <c r="Q76" s="326"/>
      <c r="R76" s="326"/>
      <c r="S76" s="326"/>
      <c r="T76" s="326"/>
      <c r="U76" s="326"/>
      <c r="V76" s="327"/>
    </row>
    <row r="77" spans="2:22" s="18" customFormat="1" ht="15" customHeight="1" x14ac:dyDescent="0.3">
      <c r="B77" s="307"/>
      <c r="C77" s="313"/>
      <c r="D77" s="272" t="s">
        <v>665</v>
      </c>
      <c r="E77" s="242"/>
      <c r="F77" s="242"/>
      <c r="G77" s="145">
        <v>1.5677E-2</v>
      </c>
      <c r="H77" s="386"/>
      <c r="I77" s="371"/>
      <c r="J77" s="325"/>
      <c r="K77" s="326"/>
      <c r="L77" s="326"/>
      <c r="M77" s="326"/>
      <c r="N77" s="326"/>
      <c r="O77" s="326"/>
      <c r="P77" s="326"/>
      <c r="Q77" s="326"/>
      <c r="R77" s="326"/>
      <c r="S77" s="326"/>
      <c r="T77" s="326"/>
      <c r="U77" s="326"/>
      <c r="V77" s="327"/>
    </row>
    <row r="78" spans="2:22" s="18" customFormat="1" ht="15" customHeight="1" x14ac:dyDescent="0.3">
      <c r="B78" s="308"/>
      <c r="C78" s="314"/>
      <c r="D78" s="242" t="s">
        <v>961</v>
      </c>
      <c r="E78" s="242"/>
      <c r="F78" s="242"/>
      <c r="G78" s="161">
        <v>1.4657999999999999E-2</v>
      </c>
      <c r="H78" s="387"/>
      <c r="I78" s="372"/>
      <c r="J78" s="328"/>
      <c r="K78" s="329"/>
      <c r="L78" s="329"/>
      <c r="M78" s="329"/>
      <c r="N78" s="329"/>
      <c r="O78" s="329"/>
      <c r="P78" s="329"/>
      <c r="Q78" s="329"/>
      <c r="R78" s="329"/>
      <c r="S78" s="329"/>
      <c r="T78" s="329"/>
      <c r="U78" s="329"/>
      <c r="V78" s="330"/>
    </row>
    <row r="80" spans="2:22" ht="45" customHeight="1" x14ac:dyDescent="0.3"/>
    <row r="81" ht="15" customHeight="1" x14ac:dyDescent="0.3"/>
    <row r="82" ht="15" customHeight="1" x14ac:dyDescent="0.3"/>
  </sheetData>
  <mergeCells count="40">
    <mergeCell ref="C25:H25"/>
    <mergeCell ref="B13:B14"/>
    <mergeCell ref="J63:V78"/>
    <mergeCell ref="J58:V58"/>
    <mergeCell ref="B63:B78"/>
    <mergeCell ref="C63:C78"/>
    <mergeCell ref="H63:H78"/>
    <mergeCell ref="I63:I78"/>
    <mergeCell ref="C40:H40"/>
    <mergeCell ref="B51:V51"/>
    <mergeCell ref="J60:V60"/>
    <mergeCell ref="J61:V61"/>
    <mergeCell ref="J62:V62"/>
    <mergeCell ref="E43:I43"/>
    <mergeCell ref="E44:I44"/>
    <mergeCell ref="E45:I45"/>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 ref="J59:V59"/>
    <mergeCell ref="E46:I46"/>
    <mergeCell ref="J57:V57"/>
    <mergeCell ref="J52:V52"/>
    <mergeCell ref="J53:V53"/>
    <mergeCell ref="J54:V54"/>
    <mergeCell ref="J55:V55"/>
    <mergeCell ref="J56:V56"/>
  </mergeCells>
  <conditionalFormatting sqref="C53:G54 C55:F55">
    <cfRule type="cellIs" dxfId="1441" priority="7" operator="notEqual">
      <formula>""</formula>
    </cfRule>
  </conditionalFormatting>
  <conditionalFormatting sqref="G55">
    <cfRule type="cellIs" dxfId="1440" priority="6" operator="notEqual">
      <formula>""</formula>
    </cfRule>
  </conditionalFormatting>
  <conditionalFormatting sqref="C58:G58">
    <cfRule type="cellIs" dxfId="1439" priority="5" operator="notEqual">
      <formula>""</formula>
    </cfRule>
  </conditionalFormatting>
  <conditionalFormatting sqref="C56:F57">
    <cfRule type="cellIs" dxfId="1438" priority="4" operator="notEqual">
      <formula>""</formula>
    </cfRule>
  </conditionalFormatting>
  <conditionalFormatting sqref="G56:G57">
    <cfRule type="cellIs" dxfId="1437" priority="3" operator="notEqual">
      <formula>""</formula>
    </cfRule>
  </conditionalFormatting>
  <conditionalFormatting sqref="C59:G62">
    <cfRule type="cellIs" dxfId="1436" priority="2" operator="notEqual">
      <formula>""</formula>
    </cfRule>
  </conditionalFormatting>
  <conditionalFormatting sqref="C63:F63 D64:F78">
    <cfRule type="cellIs" dxfId="1435"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11"/>
  <sheetViews>
    <sheetView workbookViewId="0">
      <selection activeCell="I21" sqref="I21"/>
    </sheetView>
  </sheetViews>
  <sheetFormatPr defaultRowHeight="14.4" x14ac:dyDescent="0.3"/>
  <cols>
    <col min="1" max="1" width="4.88671875" customWidth="1"/>
    <col min="2" max="2" width="37.33203125" customWidth="1"/>
    <col min="3" max="3" width="15.88671875" customWidth="1"/>
    <col min="4" max="4" width="28.664062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1" ht="23.4" x14ac:dyDescent="0.45">
      <c r="B1" s="139" t="str">
        <f ca="1">MID(CELL("Filename",I7),SEARCH("]",CELL("Filename",I7),1)+1,100)</f>
        <v>VFDs for HVAC Pumps</v>
      </c>
    </row>
    <row r="2" spans="2:11" x14ac:dyDescent="0.3">
      <c r="B2" t="s">
        <v>191</v>
      </c>
      <c r="C2" s="49" t="s">
        <v>1262</v>
      </c>
    </row>
    <row r="4" spans="2:11" x14ac:dyDescent="0.3">
      <c r="B4" s="49" t="s">
        <v>192</v>
      </c>
      <c r="G4" s="49" t="s">
        <v>193</v>
      </c>
    </row>
    <row r="5" spans="2:11" ht="40.200000000000003" x14ac:dyDescent="0.3">
      <c r="B5" s="223" t="s">
        <v>194</v>
      </c>
      <c r="C5" s="223" t="s">
        <v>195</v>
      </c>
      <c r="D5" s="136" t="s">
        <v>196</v>
      </c>
      <c r="G5" s="223" t="s">
        <v>194</v>
      </c>
      <c r="H5" s="223" t="s">
        <v>195</v>
      </c>
      <c r="I5" s="136" t="s">
        <v>197</v>
      </c>
    </row>
    <row r="6" spans="2:11" ht="15" customHeight="1" x14ac:dyDescent="0.3">
      <c r="B6" s="84"/>
      <c r="C6" s="84"/>
      <c r="D6" s="74">
        <v>15</v>
      </c>
      <c r="G6" s="84"/>
      <c r="H6" s="84"/>
      <c r="I6" s="74"/>
    </row>
    <row r="7" spans="2:11" x14ac:dyDescent="0.3">
      <c r="D7" s="137"/>
    </row>
    <row r="11" spans="2:11" x14ac:dyDescent="0.3">
      <c r="B11" s="49" t="s">
        <v>198</v>
      </c>
      <c r="C11" s="138"/>
      <c r="F11" s="137"/>
      <c r="I11" s="49" t="s">
        <v>199</v>
      </c>
      <c r="J11" s="135"/>
      <c r="K11" s="135"/>
    </row>
    <row r="12" spans="2:11" ht="45.75" customHeight="1" x14ac:dyDescent="0.3">
      <c r="B12" s="223" t="s">
        <v>200</v>
      </c>
      <c r="C12" s="223" t="s">
        <v>195</v>
      </c>
      <c r="D12" s="223" t="s">
        <v>232</v>
      </c>
      <c r="E12" s="223" t="s">
        <v>239</v>
      </c>
      <c r="F12" s="136" t="s">
        <v>201</v>
      </c>
      <c r="G12" s="136" t="s">
        <v>202</v>
      </c>
      <c r="I12" s="223" t="s">
        <v>194</v>
      </c>
      <c r="J12" s="223" t="s">
        <v>195</v>
      </c>
      <c r="K12" s="136" t="s">
        <v>203</v>
      </c>
    </row>
    <row r="13" spans="2:11" x14ac:dyDescent="0.3">
      <c r="B13" s="333" t="s">
        <v>1263</v>
      </c>
      <c r="C13" s="167" t="s">
        <v>242</v>
      </c>
      <c r="D13" s="167"/>
      <c r="E13" s="167"/>
      <c r="F13" s="167" t="s">
        <v>280</v>
      </c>
      <c r="G13" s="166"/>
      <c r="I13" s="222"/>
      <c r="J13" s="222"/>
      <c r="K13" s="5"/>
    </row>
    <row r="14" spans="2:11" x14ac:dyDescent="0.3">
      <c r="B14" s="333"/>
      <c r="C14" s="438" t="s">
        <v>252</v>
      </c>
      <c r="D14" s="333" t="s">
        <v>1264</v>
      </c>
      <c r="E14" s="263" t="s">
        <v>1265</v>
      </c>
      <c r="F14" s="38">
        <v>2177</v>
      </c>
      <c r="G14" s="222"/>
    </row>
    <row r="15" spans="2:11" x14ac:dyDescent="0.3">
      <c r="B15" s="333"/>
      <c r="C15" s="438"/>
      <c r="D15" s="333"/>
      <c r="E15" s="263" t="s">
        <v>1266</v>
      </c>
      <c r="F15" s="38">
        <v>3123</v>
      </c>
      <c r="G15" s="222"/>
      <c r="I15" s="135"/>
      <c r="J15" s="135"/>
      <c r="K15" s="144"/>
    </row>
    <row r="16" spans="2:11" x14ac:dyDescent="0.3">
      <c r="B16" s="333"/>
      <c r="C16" s="438"/>
      <c r="D16" s="333"/>
      <c r="E16" s="263" t="s">
        <v>1267</v>
      </c>
      <c r="F16" s="38">
        <v>4280</v>
      </c>
      <c r="G16" s="222"/>
      <c r="I16" s="135"/>
      <c r="J16" s="135"/>
      <c r="K16" s="144"/>
    </row>
    <row r="17" spans="2:11" x14ac:dyDescent="0.3">
      <c r="B17" s="333"/>
      <c r="C17" s="438"/>
      <c r="D17" s="333"/>
      <c r="E17" s="263" t="s">
        <v>1268</v>
      </c>
      <c r="F17" s="38">
        <v>5023</v>
      </c>
      <c r="G17" s="222"/>
      <c r="I17" s="135"/>
      <c r="J17" s="135"/>
      <c r="K17" s="144"/>
    </row>
    <row r="18" spans="2:11" x14ac:dyDescent="0.3">
      <c r="B18" s="333"/>
      <c r="C18" s="438"/>
      <c r="D18" s="333"/>
      <c r="E18" s="263" t="s">
        <v>1269</v>
      </c>
      <c r="F18" s="38">
        <v>5766</v>
      </c>
      <c r="G18" s="222"/>
      <c r="I18" s="135"/>
      <c r="J18" s="135"/>
      <c r="K18" s="144"/>
    </row>
    <row r="19" spans="2:11" x14ac:dyDescent="0.3">
      <c r="B19" s="333"/>
      <c r="C19" s="438"/>
      <c r="D19" s="333"/>
      <c r="E19" s="263" t="s">
        <v>1270</v>
      </c>
      <c r="F19" s="38">
        <v>6591</v>
      </c>
      <c r="G19" s="222"/>
      <c r="I19" s="135"/>
      <c r="J19" s="135"/>
      <c r="K19" s="144"/>
    </row>
    <row r="20" spans="2:11" x14ac:dyDescent="0.3">
      <c r="B20" s="333"/>
      <c r="C20" s="438"/>
      <c r="D20" s="333"/>
      <c r="E20" s="263" t="s">
        <v>1271</v>
      </c>
      <c r="F20" s="38">
        <v>7550</v>
      </c>
      <c r="G20" s="222"/>
      <c r="I20" s="135"/>
      <c r="J20" s="135"/>
      <c r="K20" s="144"/>
    </row>
    <row r="21" spans="2:11" x14ac:dyDescent="0.3">
      <c r="B21" s="333"/>
      <c r="C21" s="438"/>
      <c r="D21" s="333"/>
      <c r="E21" s="263" t="s">
        <v>1272</v>
      </c>
      <c r="F21" s="38">
        <v>8173</v>
      </c>
      <c r="G21" s="222"/>
      <c r="I21" s="135"/>
      <c r="J21" s="135"/>
      <c r="K21" s="144"/>
    </row>
    <row r="22" spans="2:11" x14ac:dyDescent="0.3">
      <c r="B22" s="333"/>
      <c r="C22" s="438"/>
      <c r="D22" s="333"/>
      <c r="E22" s="263" t="s">
        <v>1273</v>
      </c>
      <c r="F22" s="38">
        <v>8796</v>
      </c>
      <c r="G22" s="222"/>
      <c r="I22" s="135"/>
      <c r="J22" s="135"/>
      <c r="K22" s="144"/>
    </row>
    <row r="23" spans="2:11" x14ac:dyDescent="0.3">
      <c r="B23" s="333"/>
      <c r="C23" s="438"/>
      <c r="D23" s="333"/>
      <c r="E23" s="263" t="s">
        <v>1274</v>
      </c>
      <c r="F23" s="38">
        <v>9576</v>
      </c>
      <c r="G23" s="222"/>
      <c r="I23" s="135"/>
      <c r="J23" s="135"/>
      <c r="K23" s="144"/>
    </row>
    <row r="24" spans="2:11" x14ac:dyDescent="0.3">
      <c r="B24" s="135"/>
      <c r="C24" s="135"/>
      <c r="D24" s="135"/>
      <c r="E24" s="135"/>
      <c r="G24" s="135"/>
      <c r="H24" s="135"/>
      <c r="I24" s="144"/>
    </row>
    <row r="25" spans="2:11" x14ac:dyDescent="0.3">
      <c r="B25" s="135"/>
      <c r="C25" s="135"/>
      <c r="D25" s="135"/>
      <c r="E25" s="135"/>
    </row>
    <row r="26" spans="2:11" x14ac:dyDescent="0.3">
      <c r="B26" s="135"/>
      <c r="C26" s="135"/>
      <c r="D26" s="135"/>
      <c r="E26" s="135"/>
    </row>
    <row r="27" spans="2:11" x14ac:dyDescent="0.3">
      <c r="B27" s="135"/>
      <c r="C27" s="135"/>
      <c r="D27" s="135"/>
      <c r="E27" s="135"/>
      <c r="F27" s="135"/>
    </row>
    <row r="28" spans="2:11" x14ac:dyDescent="0.3">
      <c r="B28" s="49" t="s">
        <v>204</v>
      </c>
      <c r="E28" s="135"/>
      <c r="F28" s="135"/>
    </row>
    <row r="29" spans="2:11" x14ac:dyDescent="0.3">
      <c r="E29" s="135"/>
      <c r="F29" s="135"/>
    </row>
    <row r="30" spans="2:11" x14ac:dyDescent="0.3">
      <c r="E30" s="135"/>
      <c r="F30" s="135"/>
    </row>
    <row r="33" spans="1:17" x14ac:dyDescent="0.3">
      <c r="B33" s="2"/>
    </row>
    <row r="34" spans="1:17" x14ac:dyDescent="0.3">
      <c r="B34" s="2"/>
    </row>
    <row r="35" spans="1:17" x14ac:dyDescent="0.3">
      <c r="B35" s="49" t="s">
        <v>207</v>
      </c>
    </row>
    <row r="36" spans="1:17" x14ac:dyDescent="0.3">
      <c r="B36" s="133" t="s">
        <v>208</v>
      </c>
      <c r="C36" s="388" t="s">
        <v>209</v>
      </c>
      <c r="D36" s="389"/>
      <c r="E36" s="389"/>
      <c r="F36" s="389"/>
      <c r="G36" s="389"/>
      <c r="H36" s="390"/>
    </row>
    <row r="37" spans="1:17" ht="15" customHeight="1" x14ac:dyDescent="0.3">
      <c r="A37" s="300" t="s">
        <v>210</v>
      </c>
      <c r="B37" s="134" t="s">
        <v>211</v>
      </c>
      <c r="C37" s="317" t="s">
        <v>1275</v>
      </c>
      <c r="D37" s="391"/>
      <c r="E37" s="391"/>
      <c r="F37" s="391"/>
      <c r="G37" s="391"/>
      <c r="H37" s="392"/>
      <c r="P37" s="131"/>
      <c r="Q37" s="131"/>
    </row>
    <row r="38" spans="1:17" x14ac:dyDescent="0.3">
      <c r="A38" s="301"/>
      <c r="B38" s="134" t="s">
        <v>212</v>
      </c>
      <c r="C38" s="317" t="s">
        <v>1276</v>
      </c>
      <c r="D38" s="391"/>
      <c r="E38" s="391"/>
      <c r="F38" s="391"/>
      <c r="G38" s="391"/>
      <c r="H38" s="392"/>
      <c r="P38" s="131"/>
      <c r="Q38" s="131"/>
    </row>
    <row r="39" spans="1:17" x14ac:dyDescent="0.3">
      <c r="A39" s="301"/>
      <c r="B39" s="134" t="s">
        <v>213</v>
      </c>
      <c r="C39" s="395"/>
      <c r="D39" s="396"/>
      <c r="E39" s="396"/>
      <c r="F39" s="396"/>
      <c r="G39" s="396"/>
      <c r="H39" s="397"/>
      <c r="P39" s="131"/>
      <c r="Q39" s="131"/>
    </row>
    <row r="40" spans="1:17" x14ac:dyDescent="0.3">
      <c r="A40" s="301"/>
      <c r="B40" s="134" t="s">
        <v>214</v>
      </c>
      <c r="C40" s="395"/>
      <c r="D40" s="396"/>
      <c r="E40" s="396"/>
      <c r="F40" s="396"/>
      <c r="G40" s="396"/>
      <c r="H40" s="397"/>
      <c r="P40" s="31"/>
      <c r="Q40" s="31"/>
    </row>
    <row r="41" spans="1:17" x14ac:dyDescent="0.3">
      <c r="A41" s="302"/>
      <c r="B41" s="134" t="s">
        <v>215</v>
      </c>
      <c r="C41" s="395"/>
      <c r="D41" s="396"/>
      <c r="E41" s="396"/>
      <c r="F41" s="396"/>
      <c r="G41" s="396"/>
      <c r="H41" s="397"/>
      <c r="P41" s="131"/>
      <c r="Q41" s="131"/>
    </row>
    <row r="42" spans="1:17" ht="15" customHeight="1" x14ac:dyDescent="0.3">
      <c r="A42" s="300" t="s">
        <v>216</v>
      </c>
      <c r="B42" s="134" t="s">
        <v>217</v>
      </c>
      <c r="C42" s="395"/>
      <c r="D42" s="396"/>
      <c r="E42" s="396"/>
      <c r="F42" s="396"/>
      <c r="G42" s="396"/>
      <c r="H42" s="397"/>
      <c r="P42" s="131"/>
      <c r="Q42" s="131"/>
    </row>
    <row r="43" spans="1:17" x14ac:dyDescent="0.3">
      <c r="A43" s="301"/>
      <c r="B43" s="134" t="s">
        <v>218</v>
      </c>
      <c r="C43" s="395"/>
      <c r="D43" s="396"/>
      <c r="E43" s="396"/>
      <c r="F43" s="396"/>
      <c r="G43" s="396"/>
      <c r="H43" s="397"/>
      <c r="P43" s="131"/>
      <c r="Q43" s="131"/>
    </row>
    <row r="44" spans="1:17" x14ac:dyDescent="0.3">
      <c r="A44" s="301"/>
      <c r="B44" s="134" t="s">
        <v>219</v>
      </c>
      <c r="C44" s="395"/>
      <c r="D44" s="396"/>
      <c r="E44" s="396"/>
      <c r="F44" s="396"/>
      <c r="G44" s="396"/>
      <c r="H44" s="397"/>
      <c r="P44" s="131"/>
      <c r="Q44" s="131"/>
    </row>
    <row r="45" spans="1:17" x14ac:dyDescent="0.3">
      <c r="A45" s="301"/>
      <c r="B45" s="134" t="s">
        <v>220</v>
      </c>
      <c r="C45" s="395"/>
      <c r="D45" s="396"/>
      <c r="E45" s="396"/>
      <c r="F45" s="396"/>
      <c r="G45" s="396"/>
      <c r="H45" s="397"/>
      <c r="P45" s="131"/>
      <c r="Q45" s="131"/>
    </row>
    <row r="46" spans="1:17" x14ac:dyDescent="0.3">
      <c r="A46" s="301"/>
      <c r="B46" s="134" t="s">
        <v>221</v>
      </c>
      <c r="C46" s="395"/>
      <c r="D46" s="396"/>
      <c r="E46" s="396"/>
      <c r="F46" s="396"/>
      <c r="G46" s="396"/>
      <c r="H46" s="397"/>
      <c r="P46" s="131"/>
      <c r="Q46" s="131"/>
    </row>
    <row r="47" spans="1:17" x14ac:dyDescent="0.3">
      <c r="A47" s="301"/>
      <c r="B47" s="134" t="s">
        <v>222</v>
      </c>
      <c r="C47" s="395"/>
      <c r="D47" s="396"/>
      <c r="E47" s="396"/>
      <c r="F47" s="396"/>
      <c r="G47" s="396"/>
      <c r="H47" s="397"/>
      <c r="P47" s="131"/>
      <c r="Q47" s="131"/>
    </row>
    <row r="48" spans="1:17" x14ac:dyDescent="0.3">
      <c r="A48" s="301"/>
      <c r="B48" s="134" t="s">
        <v>223</v>
      </c>
      <c r="C48" s="395"/>
      <c r="D48" s="396"/>
      <c r="E48" s="396"/>
      <c r="F48" s="396"/>
      <c r="G48" s="396"/>
      <c r="H48" s="397"/>
      <c r="P48" s="131"/>
      <c r="Q48" s="131"/>
    </row>
    <row r="49" spans="1:22" x14ac:dyDescent="0.3">
      <c r="A49" s="301"/>
      <c r="B49" s="134" t="s">
        <v>224</v>
      </c>
      <c r="C49" s="395"/>
      <c r="D49" s="396"/>
      <c r="E49" s="396"/>
      <c r="F49" s="396"/>
      <c r="G49" s="396"/>
      <c r="H49" s="397"/>
    </row>
    <row r="50" spans="1:22" x14ac:dyDescent="0.3">
      <c r="A50" s="301"/>
      <c r="B50" s="134" t="s">
        <v>225</v>
      </c>
      <c r="C50" s="395"/>
      <c r="D50" s="396"/>
      <c r="E50" s="396"/>
      <c r="F50" s="396"/>
      <c r="G50" s="396"/>
      <c r="H50" s="397"/>
    </row>
    <row r="51" spans="1:22" x14ac:dyDescent="0.3">
      <c r="A51" s="302"/>
      <c r="B51" s="134" t="s">
        <v>226</v>
      </c>
      <c r="C51" s="395"/>
      <c r="D51" s="396"/>
      <c r="E51" s="396"/>
      <c r="F51" s="396"/>
      <c r="G51" s="396"/>
      <c r="H51" s="397"/>
    </row>
    <row r="52" spans="1:22" x14ac:dyDescent="0.3">
      <c r="L52" s="131"/>
      <c r="M52" s="131"/>
    </row>
    <row r="53" spans="1:22" x14ac:dyDescent="0.3">
      <c r="B53" s="49" t="s">
        <v>227</v>
      </c>
      <c r="L53" s="131"/>
      <c r="M53" s="131"/>
    </row>
    <row r="54" spans="1:22" ht="27" x14ac:dyDescent="0.3">
      <c r="B54" s="133" t="s">
        <v>228</v>
      </c>
      <c r="C54" s="223" t="s">
        <v>194</v>
      </c>
      <c r="D54" s="223" t="s">
        <v>195</v>
      </c>
      <c r="E54" s="388" t="s">
        <v>229</v>
      </c>
      <c r="F54" s="389"/>
      <c r="G54" s="389"/>
      <c r="H54" s="389"/>
      <c r="I54" s="390"/>
      <c r="L54" s="131"/>
      <c r="M54" s="131"/>
    </row>
    <row r="55" spans="1:22" ht="15" customHeight="1" x14ac:dyDescent="0.3">
      <c r="B55" s="250" t="s">
        <v>1277</v>
      </c>
      <c r="C55" s="84"/>
      <c r="D55" s="84"/>
      <c r="E55" s="225" t="s">
        <v>1278</v>
      </c>
      <c r="F55" s="226"/>
      <c r="G55" s="226"/>
      <c r="H55" s="226"/>
      <c r="I55" s="227"/>
      <c r="L55" s="31"/>
      <c r="M55" s="31"/>
    </row>
    <row r="56" spans="1:22" x14ac:dyDescent="0.3">
      <c r="L56" s="131"/>
      <c r="M56" s="131"/>
    </row>
    <row r="59" spans="1:22" x14ac:dyDescent="0.3">
      <c r="L59" s="131"/>
      <c r="M59" s="131"/>
    </row>
    <row r="60" spans="1:22" x14ac:dyDescent="0.3">
      <c r="L60" s="31"/>
      <c r="M60" s="31"/>
    </row>
    <row r="61" spans="1:22" x14ac:dyDescent="0.3">
      <c r="L61" s="131"/>
      <c r="M61" s="131"/>
    </row>
    <row r="62" spans="1:22" x14ac:dyDescent="0.3">
      <c r="L62" s="131"/>
      <c r="M62" s="131"/>
    </row>
    <row r="64" spans="1:22" s="18" customFormat="1" x14ac:dyDescent="0.3">
      <c r="B64" s="294" t="s">
        <v>230</v>
      </c>
      <c r="C64" s="295"/>
      <c r="D64" s="295"/>
      <c r="E64" s="295"/>
      <c r="F64" s="295"/>
      <c r="G64" s="295"/>
      <c r="H64" s="295"/>
      <c r="I64" s="295"/>
      <c r="J64" s="295"/>
      <c r="K64" s="295"/>
      <c r="L64" s="295"/>
      <c r="M64" s="295"/>
      <c r="N64" s="295"/>
      <c r="O64" s="295"/>
      <c r="P64" s="295"/>
      <c r="Q64" s="295"/>
      <c r="R64" s="295"/>
      <c r="S64" s="295"/>
      <c r="T64" s="295"/>
      <c r="U64" s="295"/>
      <c r="V64" s="296"/>
    </row>
    <row r="65" spans="2:22" s="18" customFormat="1" ht="33" customHeight="1" x14ac:dyDescent="0.3">
      <c r="B65" s="228" t="s">
        <v>231</v>
      </c>
      <c r="C65" s="17" t="s">
        <v>200</v>
      </c>
      <c r="D65" s="17" t="s">
        <v>195</v>
      </c>
      <c r="E65" s="17" t="s">
        <v>232</v>
      </c>
      <c r="F65" s="17" t="s">
        <v>233</v>
      </c>
      <c r="G65" s="17" t="s">
        <v>234</v>
      </c>
      <c r="H65" s="17" t="s">
        <v>235</v>
      </c>
      <c r="I65" s="228" t="s">
        <v>236</v>
      </c>
      <c r="J65" s="297" t="s">
        <v>237</v>
      </c>
      <c r="K65" s="298"/>
      <c r="L65" s="298"/>
      <c r="M65" s="298"/>
      <c r="N65" s="298"/>
      <c r="O65" s="298"/>
      <c r="P65" s="298"/>
      <c r="Q65" s="298"/>
      <c r="R65" s="298"/>
      <c r="S65" s="298"/>
      <c r="T65" s="298"/>
      <c r="U65" s="298"/>
      <c r="V65" s="299"/>
    </row>
    <row r="66" spans="2:22" s="18" customFormat="1" ht="15" customHeight="1" x14ac:dyDescent="0.3">
      <c r="B66" s="250" t="s">
        <v>1277</v>
      </c>
      <c r="C66" s="242"/>
      <c r="D66" s="242"/>
      <c r="E66" s="242"/>
      <c r="F66" s="242"/>
      <c r="G66" s="59"/>
      <c r="H66" s="221" t="s">
        <v>497</v>
      </c>
      <c r="I66" s="221"/>
      <c r="J66" s="288" t="s">
        <v>1279</v>
      </c>
      <c r="K66" s="289"/>
      <c r="L66" s="289"/>
      <c r="M66" s="289"/>
      <c r="N66" s="289"/>
      <c r="O66" s="289"/>
      <c r="P66" s="289"/>
      <c r="Q66" s="289"/>
      <c r="R66" s="289"/>
      <c r="S66" s="289"/>
      <c r="T66" s="289"/>
      <c r="U66" s="289"/>
      <c r="V66" s="290"/>
    </row>
    <row r="67" spans="2:22" s="18" customFormat="1" ht="15" customHeight="1" x14ac:dyDescent="0.3">
      <c r="B67" s="250" t="s">
        <v>1280</v>
      </c>
      <c r="C67" s="242"/>
      <c r="D67" s="242"/>
      <c r="E67" s="242"/>
      <c r="F67" s="242"/>
      <c r="G67" s="59"/>
      <c r="H67" s="221" t="s">
        <v>264</v>
      </c>
      <c r="I67" s="221"/>
      <c r="J67" s="288" t="s">
        <v>1281</v>
      </c>
      <c r="K67" s="289"/>
      <c r="L67" s="289"/>
      <c r="M67" s="289"/>
      <c r="N67" s="289"/>
      <c r="O67" s="289"/>
      <c r="P67" s="289"/>
      <c r="Q67" s="289"/>
      <c r="R67" s="289"/>
      <c r="S67" s="289"/>
      <c r="T67" s="289"/>
      <c r="U67" s="289"/>
      <c r="V67" s="290"/>
    </row>
    <row r="68" spans="2:22" s="18" customFormat="1" ht="15" customHeight="1" x14ac:dyDescent="0.3">
      <c r="B68" s="250" t="s">
        <v>1282</v>
      </c>
      <c r="C68" s="242"/>
      <c r="D68" s="242"/>
      <c r="E68" s="242"/>
      <c r="F68" s="242"/>
      <c r="G68" s="59">
        <v>0.65</v>
      </c>
      <c r="H68" s="221" t="s">
        <v>264</v>
      </c>
      <c r="I68" s="221"/>
      <c r="J68" s="288" t="s">
        <v>1283</v>
      </c>
      <c r="K68" s="289"/>
      <c r="L68" s="289"/>
      <c r="M68" s="289"/>
      <c r="N68" s="289"/>
      <c r="O68" s="289"/>
      <c r="P68" s="289"/>
      <c r="Q68" s="289"/>
      <c r="R68" s="289"/>
      <c r="S68" s="289"/>
      <c r="T68" s="289"/>
      <c r="U68" s="289"/>
      <c r="V68" s="290"/>
    </row>
    <row r="69" spans="2:22" s="18" customFormat="1" ht="15" customHeight="1" x14ac:dyDescent="0.3">
      <c r="B69" s="250" t="s">
        <v>1284</v>
      </c>
      <c r="C69" s="242"/>
      <c r="D69" s="242"/>
      <c r="E69" s="242"/>
      <c r="F69" s="242"/>
      <c r="G69" s="242"/>
      <c r="H69" s="221" t="s">
        <v>264</v>
      </c>
      <c r="I69" s="221"/>
      <c r="J69" s="288" t="s">
        <v>1285</v>
      </c>
      <c r="K69" s="289"/>
      <c r="L69" s="289"/>
      <c r="M69" s="289"/>
      <c r="N69" s="289"/>
      <c r="O69" s="289"/>
      <c r="P69" s="289"/>
      <c r="Q69" s="289"/>
      <c r="R69" s="289"/>
      <c r="S69" s="289"/>
      <c r="T69" s="289"/>
      <c r="U69" s="289"/>
      <c r="V69" s="290"/>
    </row>
    <row r="70" spans="2:22" s="18" customFormat="1" ht="15" customHeight="1" x14ac:dyDescent="0.3">
      <c r="B70" s="306" t="s">
        <v>261</v>
      </c>
      <c r="C70" s="312" t="s">
        <v>657</v>
      </c>
      <c r="D70" s="242" t="s">
        <v>840</v>
      </c>
      <c r="E70" s="312" t="s">
        <v>1286</v>
      </c>
      <c r="F70" s="312" t="s">
        <v>1287</v>
      </c>
      <c r="G70" s="34">
        <v>3628</v>
      </c>
      <c r="H70" s="309" t="s">
        <v>264</v>
      </c>
      <c r="I70" s="309" t="s">
        <v>265</v>
      </c>
      <c r="J70" s="322" t="s">
        <v>1288</v>
      </c>
      <c r="K70" s="323"/>
      <c r="L70" s="323"/>
      <c r="M70" s="323"/>
      <c r="N70" s="323"/>
      <c r="O70" s="323"/>
      <c r="P70" s="323"/>
      <c r="Q70" s="323"/>
      <c r="R70" s="323"/>
      <c r="S70" s="323"/>
      <c r="T70" s="323"/>
      <c r="U70" s="323"/>
      <c r="V70" s="324"/>
    </row>
    <row r="71" spans="2:22" s="18" customFormat="1" ht="15" customHeight="1" x14ac:dyDescent="0.3">
      <c r="B71" s="307"/>
      <c r="C71" s="313"/>
      <c r="D71" s="242" t="s">
        <v>749</v>
      </c>
      <c r="E71" s="313"/>
      <c r="F71" s="313"/>
      <c r="G71" s="34">
        <v>6367</v>
      </c>
      <c r="H71" s="310"/>
      <c r="I71" s="310"/>
      <c r="J71" s="325"/>
      <c r="K71" s="326"/>
      <c r="L71" s="326"/>
      <c r="M71" s="326"/>
      <c r="N71" s="326"/>
      <c r="O71" s="326"/>
      <c r="P71" s="326"/>
      <c r="Q71" s="326"/>
      <c r="R71" s="326"/>
      <c r="S71" s="326"/>
      <c r="T71" s="326"/>
      <c r="U71" s="326"/>
      <c r="V71" s="327"/>
    </row>
    <row r="72" spans="2:22" s="18" customFormat="1" ht="15" customHeight="1" x14ac:dyDescent="0.3">
      <c r="B72" s="307"/>
      <c r="C72" s="313"/>
      <c r="D72" s="242" t="s">
        <v>664</v>
      </c>
      <c r="E72" s="313"/>
      <c r="F72" s="313"/>
      <c r="G72" s="34">
        <v>6499</v>
      </c>
      <c r="H72" s="310"/>
      <c r="I72" s="310"/>
      <c r="J72" s="325"/>
      <c r="K72" s="326"/>
      <c r="L72" s="326"/>
      <c r="M72" s="326"/>
      <c r="N72" s="326"/>
      <c r="O72" s="326"/>
      <c r="P72" s="326"/>
      <c r="Q72" s="326"/>
      <c r="R72" s="326"/>
      <c r="S72" s="326"/>
      <c r="T72" s="326"/>
      <c r="U72" s="326"/>
      <c r="V72" s="327"/>
    </row>
    <row r="73" spans="2:22" s="18" customFormat="1" ht="15" customHeight="1" x14ac:dyDescent="0.3">
      <c r="B73" s="307"/>
      <c r="C73" s="313"/>
      <c r="D73" s="272" t="s">
        <v>668</v>
      </c>
      <c r="E73" s="313"/>
      <c r="F73" s="313"/>
      <c r="G73" s="34">
        <v>8720</v>
      </c>
      <c r="H73" s="310"/>
      <c r="I73" s="310"/>
      <c r="J73" s="325"/>
      <c r="K73" s="326"/>
      <c r="L73" s="326"/>
      <c r="M73" s="326"/>
      <c r="N73" s="326"/>
      <c r="O73" s="326"/>
      <c r="P73" s="326"/>
      <c r="Q73" s="326"/>
      <c r="R73" s="326"/>
      <c r="S73" s="326"/>
      <c r="T73" s="326"/>
      <c r="U73" s="326"/>
      <c r="V73" s="327"/>
    </row>
    <row r="74" spans="2:22" s="18" customFormat="1" ht="15" customHeight="1" x14ac:dyDescent="0.3">
      <c r="B74" s="307"/>
      <c r="C74" s="313"/>
      <c r="D74" s="272" t="s">
        <v>954</v>
      </c>
      <c r="E74" s="313"/>
      <c r="F74" s="313"/>
      <c r="G74" s="33">
        <v>8289</v>
      </c>
      <c r="H74" s="310"/>
      <c r="I74" s="310"/>
      <c r="J74" s="325"/>
      <c r="K74" s="326"/>
      <c r="L74" s="326"/>
      <c r="M74" s="326"/>
      <c r="N74" s="326"/>
      <c r="O74" s="326"/>
      <c r="P74" s="326"/>
      <c r="Q74" s="326"/>
      <c r="R74" s="326"/>
      <c r="S74" s="326"/>
      <c r="T74" s="326"/>
      <c r="U74" s="326"/>
      <c r="V74" s="327"/>
    </row>
    <row r="75" spans="2:22" s="18" customFormat="1" ht="15" customHeight="1" x14ac:dyDescent="0.3">
      <c r="B75" s="307"/>
      <c r="C75" s="313"/>
      <c r="D75" s="272" t="s">
        <v>959</v>
      </c>
      <c r="E75" s="313"/>
      <c r="F75" s="313"/>
      <c r="G75" s="34">
        <v>3977</v>
      </c>
      <c r="H75" s="310"/>
      <c r="I75" s="310"/>
      <c r="J75" s="325"/>
      <c r="K75" s="326"/>
      <c r="L75" s="326"/>
      <c r="M75" s="326"/>
      <c r="N75" s="326"/>
      <c r="O75" s="326"/>
      <c r="P75" s="326"/>
      <c r="Q75" s="326"/>
      <c r="R75" s="326"/>
      <c r="S75" s="326"/>
      <c r="T75" s="326"/>
      <c r="U75" s="326"/>
      <c r="V75" s="327"/>
    </row>
    <row r="76" spans="2:22" s="18" customFormat="1" ht="15" customHeight="1" x14ac:dyDescent="0.3">
      <c r="B76" s="307"/>
      <c r="C76" s="313"/>
      <c r="D76" s="242" t="s">
        <v>843</v>
      </c>
      <c r="E76" s="313"/>
      <c r="F76" s="313"/>
      <c r="G76" s="34">
        <v>5500</v>
      </c>
      <c r="H76" s="310"/>
      <c r="I76" s="310"/>
      <c r="J76" s="325"/>
      <c r="K76" s="326"/>
      <c r="L76" s="326"/>
      <c r="M76" s="326"/>
      <c r="N76" s="326"/>
      <c r="O76" s="326"/>
      <c r="P76" s="326"/>
      <c r="Q76" s="326"/>
      <c r="R76" s="326"/>
      <c r="S76" s="326"/>
      <c r="T76" s="326"/>
      <c r="U76" s="326"/>
      <c r="V76" s="327"/>
    </row>
    <row r="77" spans="2:22" s="18" customFormat="1" ht="15" customHeight="1" x14ac:dyDescent="0.3">
      <c r="B77" s="307"/>
      <c r="C77" s="313"/>
      <c r="D77" s="272" t="s">
        <v>848</v>
      </c>
      <c r="E77" s="313"/>
      <c r="F77" s="313"/>
      <c r="G77" s="34">
        <v>5382</v>
      </c>
      <c r="H77" s="310"/>
      <c r="I77" s="310"/>
      <c r="J77" s="325"/>
      <c r="K77" s="326"/>
      <c r="L77" s="326"/>
      <c r="M77" s="326"/>
      <c r="N77" s="326"/>
      <c r="O77" s="326"/>
      <c r="P77" s="326"/>
      <c r="Q77" s="326"/>
      <c r="R77" s="326"/>
      <c r="S77" s="326"/>
      <c r="T77" s="326"/>
      <c r="U77" s="326"/>
      <c r="V77" s="327"/>
    </row>
    <row r="78" spans="2:22" s="18" customFormat="1" ht="15" customHeight="1" x14ac:dyDescent="0.3">
      <c r="B78" s="307"/>
      <c r="C78" s="313"/>
      <c r="D78" s="272" t="s">
        <v>955</v>
      </c>
      <c r="E78" s="313"/>
      <c r="F78" s="313"/>
      <c r="G78" s="34">
        <v>5316</v>
      </c>
      <c r="H78" s="310"/>
      <c r="I78" s="310"/>
      <c r="J78" s="325"/>
      <c r="K78" s="326"/>
      <c r="L78" s="326"/>
      <c r="M78" s="326"/>
      <c r="N78" s="326"/>
      <c r="O78" s="326"/>
      <c r="P78" s="326"/>
      <c r="Q78" s="326"/>
      <c r="R78" s="326"/>
      <c r="S78" s="326"/>
      <c r="T78" s="326"/>
      <c r="U78" s="326"/>
      <c r="V78" s="327"/>
    </row>
    <row r="79" spans="2:22" s="18" customFormat="1" ht="15" customHeight="1" x14ac:dyDescent="0.3">
      <c r="B79" s="307"/>
      <c r="C79" s="313"/>
      <c r="D79" s="272" t="s">
        <v>956</v>
      </c>
      <c r="E79" s="313"/>
      <c r="F79" s="313"/>
      <c r="G79" s="34">
        <v>1952</v>
      </c>
      <c r="H79" s="310"/>
      <c r="I79" s="310"/>
      <c r="J79" s="325"/>
      <c r="K79" s="326"/>
      <c r="L79" s="326"/>
      <c r="M79" s="326"/>
      <c r="N79" s="326"/>
      <c r="O79" s="326"/>
      <c r="P79" s="326"/>
      <c r="Q79" s="326"/>
      <c r="R79" s="326"/>
      <c r="S79" s="326"/>
      <c r="T79" s="326"/>
      <c r="U79" s="326"/>
      <c r="V79" s="327"/>
    </row>
    <row r="80" spans="2:22" s="18" customFormat="1" ht="15" customHeight="1" x14ac:dyDescent="0.3">
      <c r="B80" s="307"/>
      <c r="C80" s="313"/>
      <c r="D80" s="272" t="s">
        <v>960</v>
      </c>
      <c r="E80" s="313"/>
      <c r="F80" s="313"/>
      <c r="G80" s="34">
        <v>4763</v>
      </c>
      <c r="H80" s="310"/>
      <c r="I80" s="310"/>
      <c r="J80" s="325"/>
      <c r="K80" s="326"/>
      <c r="L80" s="326"/>
      <c r="M80" s="326"/>
      <c r="N80" s="326"/>
      <c r="O80" s="326"/>
      <c r="P80" s="326"/>
      <c r="Q80" s="326"/>
      <c r="R80" s="326"/>
      <c r="S80" s="326"/>
      <c r="T80" s="326"/>
      <c r="U80" s="326"/>
      <c r="V80" s="327"/>
    </row>
    <row r="81" spans="2:22" s="18" customFormat="1" ht="15" customHeight="1" x14ac:dyDescent="0.3">
      <c r="B81" s="307"/>
      <c r="C81" s="313"/>
      <c r="D81" s="272" t="s">
        <v>845</v>
      </c>
      <c r="E81" s="313"/>
      <c r="F81" s="313"/>
      <c r="G81" s="34">
        <v>3027</v>
      </c>
      <c r="H81" s="310"/>
      <c r="I81" s="310"/>
      <c r="J81" s="325"/>
      <c r="K81" s="326"/>
      <c r="L81" s="326"/>
      <c r="M81" s="326"/>
      <c r="N81" s="326"/>
      <c r="O81" s="326"/>
      <c r="P81" s="326"/>
      <c r="Q81" s="326"/>
      <c r="R81" s="326"/>
      <c r="S81" s="326"/>
      <c r="T81" s="326"/>
      <c r="U81" s="326"/>
      <c r="V81" s="327"/>
    </row>
    <row r="82" spans="2:22" s="18" customFormat="1" ht="15" customHeight="1" x14ac:dyDescent="0.3">
      <c r="B82" s="307"/>
      <c r="C82" s="313"/>
      <c r="D82" s="272" t="s">
        <v>957</v>
      </c>
      <c r="E82" s="313"/>
      <c r="F82" s="313"/>
      <c r="G82" s="34">
        <v>4218</v>
      </c>
      <c r="H82" s="310"/>
      <c r="I82" s="310"/>
      <c r="J82" s="325"/>
      <c r="K82" s="326"/>
      <c r="L82" s="326"/>
      <c r="M82" s="326"/>
      <c r="N82" s="326"/>
      <c r="O82" s="326"/>
      <c r="P82" s="326"/>
      <c r="Q82" s="326"/>
      <c r="R82" s="326"/>
      <c r="S82" s="326"/>
      <c r="T82" s="326"/>
      <c r="U82" s="326"/>
      <c r="V82" s="327"/>
    </row>
    <row r="83" spans="2:22" s="18" customFormat="1" ht="15" customHeight="1" x14ac:dyDescent="0.3">
      <c r="B83" s="307"/>
      <c r="C83" s="313"/>
      <c r="D83" s="272" t="s">
        <v>958</v>
      </c>
      <c r="E83" s="313"/>
      <c r="F83" s="313"/>
      <c r="G83" s="34">
        <v>3029</v>
      </c>
      <c r="H83" s="310"/>
      <c r="I83" s="310"/>
      <c r="J83" s="325"/>
      <c r="K83" s="326"/>
      <c r="L83" s="326"/>
      <c r="M83" s="326"/>
      <c r="N83" s="326"/>
      <c r="O83" s="326"/>
      <c r="P83" s="326"/>
      <c r="Q83" s="326"/>
      <c r="R83" s="326"/>
      <c r="S83" s="326"/>
      <c r="T83" s="326"/>
      <c r="U83" s="326"/>
      <c r="V83" s="327"/>
    </row>
    <row r="84" spans="2:22" s="18" customFormat="1" ht="15" customHeight="1" x14ac:dyDescent="0.3">
      <c r="B84" s="307"/>
      <c r="C84" s="313"/>
      <c r="D84" s="272" t="s">
        <v>665</v>
      </c>
      <c r="E84" s="313"/>
      <c r="F84" s="313"/>
      <c r="G84" s="34">
        <v>4100</v>
      </c>
      <c r="H84" s="310"/>
      <c r="I84" s="310"/>
      <c r="J84" s="325"/>
      <c r="K84" s="326"/>
      <c r="L84" s="326"/>
      <c r="M84" s="326"/>
      <c r="N84" s="326"/>
      <c r="O84" s="326"/>
      <c r="P84" s="326"/>
      <c r="Q84" s="326"/>
      <c r="R84" s="326"/>
      <c r="S84" s="326"/>
      <c r="T84" s="326"/>
      <c r="U84" s="326"/>
      <c r="V84" s="327"/>
    </row>
    <row r="85" spans="2:22" s="18" customFormat="1" ht="15" customHeight="1" x14ac:dyDescent="0.3">
      <c r="B85" s="307"/>
      <c r="C85" s="313"/>
      <c r="D85" s="242" t="s">
        <v>961</v>
      </c>
      <c r="E85" s="313"/>
      <c r="F85" s="314"/>
      <c r="G85" s="34">
        <v>3659</v>
      </c>
      <c r="H85" s="310"/>
      <c r="I85" s="310"/>
      <c r="J85" s="325"/>
      <c r="K85" s="326"/>
      <c r="L85" s="326"/>
      <c r="M85" s="326"/>
      <c r="N85" s="326"/>
      <c r="O85" s="326"/>
      <c r="P85" s="326"/>
      <c r="Q85" s="326"/>
      <c r="R85" s="326"/>
      <c r="S85" s="326"/>
      <c r="T85" s="326"/>
      <c r="U85" s="326"/>
      <c r="V85" s="327"/>
    </row>
    <row r="86" spans="2:22" s="18" customFormat="1" ht="15" customHeight="1" x14ac:dyDescent="0.3">
      <c r="B86" s="307"/>
      <c r="C86" s="313"/>
      <c r="D86" s="242" t="s">
        <v>840</v>
      </c>
      <c r="E86" s="313"/>
      <c r="F86" s="312" t="s">
        <v>554</v>
      </c>
      <c r="G86" s="33">
        <v>2690</v>
      </c>
      <c r="H86" s="310"/>
      <c r="I86" s="310"/>
      <c r="J86" s="325"/>
      <c r="K86" s="326"/>
      <c r="L86" s="326"/>
      <c r="M86" s="326"/>
      <c r="N86" s="326"/>
      <c r="O86" s="326"/>
      <c r="P86" s="326"/>
      <c r="Q86" s="326"/>
      <c r="R86" s="326"/>
      <c r="S86" s="326"/>
      <c r="T86" s="326"/>
      <c r="U86" s="326"/>
      <c r="V86" s="327"/>
    </row>
    <row r="87" spans="2:22" s="18" customFormat="1" ht="15" customHeight="1" x14ac:dyDescent="0.3">
      <c r="B87" s="307"/>
      <c r="C87" s="313"/>
      <c r="D87" s="242" t="s">
        <v>749</v>
      </c>
      <c r="E87" s="313"/>
      <c r="F87" s="313"/>
      <c r="G87" s="34">
        <v>2796</v>
      </c>
      <c r="H87" s="310"/>
      <c r="I87" s="310"/>
      <c r="J87" s="325"/>
      <c r="K87" s="326"/>
      <c r="L87" s="326"/>
      <c r="M87" s="326"/>
      <c r="N87" s="326"/>
      <c r="O87" s="326"/>
      <c r="P87" s="326"/>
      <c r="Q87" s="326"/>
      <c r="R87" s="326"/>
      <c r="S87" s="326"/>
      <c r="T87" s="326"/>
      <c r="U87" s="326"/>
      <c r="V87" s="327"/>
    </row>
    <row r="88" spans="2:22" s="18" customFormat="1" ht="15" customHeight="1" x14ac:dyDescent="0.3">
      <c r="B88" s="307"/>
      <c r="C88" s="313"/>
      <c r="D88" s="242" t="s">
        <v>664</v>
      </c>
      <c r="E88" s="313"/>
      <c r="F88" s="313"/>
      <c r="G88" s="34">
        <v>2725</v>
      </c>
      <c r="H88" s="310"/>
      <c r="I88" s="310"/>
      <c r="J88" s="325"/>
      <c r="K88" s="326"/>
      <c r="L88" s="326"/>
      <c r="M88" s="326"/>
      <c r="N88" s="326"/>
      <c r="O88" s="326"/>
      <c r="P88" s="326"/>
      <c r="Q88" s="326"/>
      <c r="R88" s="326"/>
      <c r="S88" s="326"/>
      <c r="T88" s="326"/>
      <c r="U88" s="326"/>
      <c r="V88" s="327"/>
    </row>
    <row r="89" spans="2:22" s="18" customFormat="1" ht="15" customHeight="1" x14ac:dyDescent="0.3">
      <c r="B89" s="307"/>
      <c r="C89" s="313"/>
      <c r="D89" s="272" t="s">
        <v>668</v>
      </c>
      <c r="E89" s="313"/>
      <c r="F89" s="313"/>
      <c r="G89" s="34">
        <v>4770</v>
      </c>
      <c r="H89" s="310"/>
      <c r="I89" s="310"/>
      <c r="J89" s="325"/>
      <c r="K89" s="326"/>
      <c r="L89" s="326"/>
      <c r="M89" s="326"/>
      <c r="N89" s="326"/>
      <c r="O89" s="326"/>
      <c r="P89" s="326"/>
      <c r="Q89" s="326"/>
      <c r="R89" s="326"/>
      <c r="S89" s="326"/>
      <c r="T89" s="326"/>
      <c r="U89" s="326"/>
      <c r="V89" s="327"/>
    </row>
    <row r="90" spans="2:22" s="18" customFormat="1" ht="15" customHeight="1" x14ac:dyDescent="0.3">
      <c r="B90" s="307"/>
      <c r="C90" s="313"/>
      <c r="D90" s="272" t="s">
        <v>954</v>
      </c>
      <c r="E90" s="313"/>
      <c r="F90" s="313"/>
      <c r="G90" s="34">
        <v>8760</v>
      </c>
      <c r="H90" s="310"/>
      <c r="I90" s="310"/>
      <c r="J90" s="325"/>
      <c r="K90" s="326"/>
      <c r="L90" s="326"/>
      <c r="M90" s="326"/>
      <c r="N90" s="326"/>
      <c r="O90" s="326"/>
      <c r="P90" s="326"/>
      <c r="Q90" s="326"/>
      <c r="R90" s="326"/>
      <c r="S90" s="326"/>
      <c r="T90" s="326"/>
      <c r="U90" s="326"/>
      <c r="V90" s="327"/>
    </row>
    <row r="91" spans="2:22" s="18" customFormat="1" x14ac:dyDescent="0.3">
      <c r="B91" s="307"/>
      <c r="C91" s="313"/>
      <c r="D91" s="272" t="s">
        <v>959</v>
      </c>
      <c r="E91" s="313"/>
      <c r="F91" s="313"/>
      <c r="G91" s="34">
        <v>3080</v>
      </c>
      <c r="H91" s="310"/>
      <c r="I91" s="310"/>
      <c r="J91" s="325"/>
      <c r="K91" s="326"/>
      <c r="L91" s="326"/>
      <c r="M91" s="326"/>
      <c r="N91" s="326"/>
      <c r="O91" s="326"/>
      <c r="P91" s="326"/>
      <c r="Q91" s="326"/>
      <c r="R91" s="326"/>
      <c r="S91" s="326"/>
      <c r="T91" s="326"/>
      <c r="U91" s="326"/>
      <c r="V91" s="327"/>
    </row>
    <row r="92" spans="2:22" s="18" customFormat="1" x14ac:dyDescent="0.3">
      <c r="B92" s="307"/>
      <c r="C92" s="313"/>
      <c r="D92" s="242" t="s">
        <v>843</v>
      </c>
      <c r="E92" s="313"/>
      <c r="F92" s="313"/>
      <c r="G92" s="34">
        <v>7909</v>
      </c>
      <c r="H92" s="310"/>
      <c r="I92" s="310"/>
      <c r="J92" s="325"/>
      <c r="K92" s="326"/>
      <c r="L92" s="326"/>
      <c r="M92" s="326"/>
      <c r="N92" s="326"/>
      <c r="O92" s="326"/>
      <c r="P92" s="326"/>
      <c r="Q92" s="326"/>
      <c r="R92" s="326"/>
      <c r="S92" s="326"/>
      <c r="T92" s="326"/>
      <c r="U92" s="326"/>
      <c r="V92" s="327"/>
    </row>
    <row r="93" spans="2:22" s="18" customFormat="1" x14ac:dyDescent="0.3">
      <c r="B93" s="307"/>
      <c r="C93" s="313"/>
      <c r="D93" s="272" t="s">
        <v>848</v>
      </c>
      <c r="E93" s="313"/>
      <c r="F93" s="313"/>
      <c r="G93" s="34">
        <v>5084</v>
      </c>
      <c r="H93" s="310"/>
      <c r="I93" s="310"/>
      <c r="J93" s="325"/>
      <c r="K93" s="326"/>
      <c r="L93" s="326"/>
      <c r="M93" s="326"/>
      <c r="N93" s="326"/>
      <c r="O93" s="326"/>
      <c r="P93" s="326"/>
      <c r="Q93" s="326"/>
      <c r="R93" s="326"/>
      <c r="S93" s="326"/>
      <c r="T93" s="326"/>
      <c r="U93" s="326"/>
      <c r="V93" s="327"/>
    </row>
    <row r="94" spans="2:22" s="18" customFormat="1" ht="15" customHeight="1" x14ac:dyDescent="0.3">
      <c r="B94" s="307"/>
      <c r="C94" s="313"/>
      <c r="D94" s="272" t="s">
        <v>955</v>
      </c>
      <c r="E94" s="313"/>
      <c r="F94" s="313"/>
      <c r="G94" s="34">
        <v>4596</v>
      </c>
      <c r="H94" s="310"/>
      <c r="I94" s="310"/>
      <c r="J94" s="325"/>
      <c r="K94" s="326"/>
      <c r="L94" s="326"/>
      <c r="M94" s="326"/>
      <c r="N94" s="326"/>
      <c r="O94" s="326"/>
      <c r="P94" s="326"/>
      <c r="Q94" s="326"/>
      <c r="R94" s="326"/>
      <c r="S94" s="326"/>
      <c r="T94" s="326"/>
      <c r="U94" s="326"/>
      <c r="V94" s="327"/>
    </row>
    <row r="95" spans="2:22" s="18" customFormat="1" ht="15" customHeight="1" x14ac:dyDescent="0.3">
      <c r="B95" s="307"/>
      <c r="C95" s="313"/>
      <c r="D95" s="272" t="s">
        <v>956</v>
      </c>
      <c r="E95" s="313"/>
      <c r="F95" s="313"/>
      <c r="G95" s="34">
        <v>2138</v>
      </c>
      <c r="H95" s="310"/>
      <c r="I95" s="310"/>
      <c r="J95" s="325"/>
      <c r="K95" s="326"/>
      <c r="L95" s="326"/>
      <c r="M95" s="326"/>
      <c r="N95" s="326"/>
      <c r="O95" s="326"/>
      <c r="P95" s="326"/>
      <c r="Q95" s="326"/>
      <c r="R95" s="326"/>
      <c r="S95" s="326"/>
      <c r="T95" s="326"/>
      <c r="U95" s="326"/>
      <c r="V95" s="327"/>
    </row>
    <row r="96" spans="2:22" s="18" customFormat="1" ht="15" customHeight="1" x14ac:dyDescent="0.3">
      <c r="B96" s="307"/>
      <c r="C96" s="313"/>
      <c r="D96" s="272" t="s">
        <v>960</v>
      </c>
      <c r="E96" s="313"/>
      <c r="F96" s="313"/>
      <c r="G96" s="34">
        <v>2223</v>
      </c>
      <c r="H96" s="310"/>
      <c r="I96" s="310"/>
      <c r="J96" s="325"/>
      <c r="K96" s="326"/>
      <c r="L96" s="326"/>
      <c r="M96" s="326"/>
      <c r="N96" s="326"/>
      <c r="O96" s="326"/>
      <c r="P96" s="326"/>
      <c r="Q96" s="326"/>
      <c r="R96" s="326"/>
      <c r="S96" s="326"/>
      <c r="T96" s="326"/>
      <c r="U96" s="326"/>
      <c r="V96" s="327"/>
    </row>
    <row r="97" spans="2:22" s="18" customFormat="1" ht="15" customHeight="1" x14ac:dyDescent="0.3">
      <c r="B97" s="307"/>
      <c r="C97" s="313"/>
      <c r="D97" s="272" t="s">
        <v>845</v>
      </c>
      <c r="E97" s="313"/>
      <c r="F97" s="313"/>
      <c r="G97" s="34">
        <v>2719</v>
      </c>
      <c r="H97" s="310"/>
      <c r="I97" s="310"/>
      <c r="J97" s="325"/>
      <c r="K97" s="326"/>
      <c r="L97" s="326"/>
      <c r="M97" s="326"/>
      <c r="N97" s="326"/>
      <c r="O97" s="326"/>
      <c r="P97" s="326"/>
      <c r="Q97" s="326"/>
      <c r="R97" s="326"/>
      <c r="S97" s="326"/>
      <c r="T97" s="326"/>
      <c r="U97" s="326"/>
      <c r="V97" s="327"/>
    </row>
    <row r="98" spans="2:22" s="18" customFormat="1" x14ac:dyDescent="0.3">
      <c r="B98" s="307"/>
      <c r="C98" s="313"/>
      <c r="D98" s="272" t="s">
        <v>957</v>
      </c>
      <c r="E98" s="313"/>
      <c r="F98" s="313"/>
      <c r="G98" s="33">
        <v>2405</v>
      </c>
      <c r="H98" s="310"/>
      <c r="I98" s="310"/>
      <c r="J98" s="325"/>
      <c r="K98" s="326"/>
      <c r="L98" s="326"/>
      <c r="M98" s="326"/>
      <c r="N98" s="326"/>
      <c r="O98" s="326"/>
      <c r="P98" s="326"/>
      <c r="Q98" s="326"/>
      <c r="R98" s="326"/>
      <c r="S98" s="326"/>
      <c r="T98" s="326"/>
      <c r="U98" s="326"/>
      <c r="V98" s="327"/>
    </row>
    <row r="99" spans="2:22" s="18" customFormat="1" x14ac:dyDescent="0.3">
      <c r="B99" s="307"/>
      <c r="C99" s="313"/>
      <c r="D99" s="272" t="s">
        <v>958</v>
      </c>
      <c r="E99" s="313"/>
      <c r="F99" s="313"/>
      <c r="G99" s="33">
        <v>2266</v>
      </c>
      <c r="H99" s="310"/>
      <c r="I99" s="310"/>
      <c r="J99" s="325"/>
      <c r="K99" s="326"/>
      <c r="L99" s="326"/>
      <c r="M99" s="326"/>
      <c r="N99" s="326"/>
      <c r="O99" s="326"/>
      <c r="P99" s="326"/>
      <c r="Q99" s="326"/>
      <c r="R99" s="326"/>
      <c r="S99" s="326"/>
      <c r="T99" s="326"/>
      <c r="U99" s="326"/>
      <c r="V99" s="327"/>
    </row>
    <row r="100" spans="2:22" s="18" customFormat="1" ht="15" customHeight="1" x14ac:dyDescent="0.3">
      <c r="B100" s="307"/>
      <c r="C100" s="313"/>
      <c r="D100" s="272" t="s">
        <v>665</v>
      </c>
      <c r="E100" s="313"/>
      <c r="F100" s="313"/>
      <c r="G100" s="34">
        <v>1788</v>
      </c>
      <c r="H100" s="310"/>
      <c r="I100" s="310"/>
      <c r="J100" s="325"/>
      <c r="K100" s="326"/>
      <c r="L100" s="326"/>
      <c r="M100" s="326"/>
      <c r="N100" s="326"/>
      <c r="O100" s="326"/>
      <c r="P100" s="326"/>
      <c r="Q100" s="326"/>
      <c r="R100" s="326"/>
      <c r="S100" s="326"/>
      <c r="T100" s="326"/>
      <c r="U100" s="326"/>
      <c r="V100" s="327"/>
    </row>
    <row r="101" spans="2:22" s="18" customFormat="1" ht="15" customHeight="1" x14ac:dyDescent="0.3">
      <c r="B101" s="308"/>
      <c r="C101" s="314"/>
      <c r="D101" s="242" t="s">
        <v>961</v>
      </c>
      <c r="E101" s="314"/>
      <c r="F101" s="314"/>
      <c r="G101" s="34">
        <v>2182</v>
      </c>
      <c r="H101" s="311"/>
      <c r="I101" s="311"/>
      <c r="J101" s="328"/>
      <c r="K101" s="329"/>
      <c r="L101" s="329"/>
      <c r="M101" s="329"/>
      <c r="N101" s="329"/>
      <c r="O101" s="329"/>
      <c r="P101" s="329"/>
      <c r="Q101" s="329"/>
      <c r="R101" s="329"/>
      <c r="S101" s="329"/>
      <c r="T101" s="329"/>
      <c r="U101" s="329"/>
      <c r="V101" s="330"/>
    </row>
    <row r="102" spans="2:22" s="18" customFormat="1" ht="15" customHeight="1" x14ac:dyDescent="0.3">
      <c r="B102" s="306" t="s">
        <v>1289</v>
      </c>
      <c r="C102" s="312" t="s">
        <v>1290</v>
      </c>
      <c r="D102" s="272" t="s">
        <v>1291</v>
      </c>
      <c r="E102" s="242"/>
      <c r="F102" s="242"/>
      <c r="G102" s="35">
        <v>0.187</v>
      </c>
      <c r="H102" s="309" t="s">
        <v>256</v>
      </c>
      <c r="I102" s="309" t="s">
        <v>1292</v>
      </c>
      <c r="J102" s="322" t="s">
        <v>1293</v>
      </c>
      <c r="K102" s="323"/>
      <c r="L102" s="323"/>
      <c r="M102" s="323"/>
      <c r="N102" s="323"/>
      <c r="O102" s="323"/>
      <c r="P102" s="323"/>
      <c r="Q102" s="323"/>
      <c r="R102" s="323"/>
      <c r="S102" s="323"/>
      <c r="T102" s="323"/>
      <c r="U102" s="323"/>
      <c r="V102" s="324"/>
    </row>
    <row r="103" spans="2:22" s="18" customFormat="1" ht="15" customHeight="1" x14ac:dyDescent="0.3">
      <c r="B103" s="307"/>
      <c r="C103" s="313"/>
      <c r="D103" s="272" t="s">
        <v>1294</v>
      </c>
      <c r="E103" s="242"/>
      <c r="F103" s="242"/>
      <c r="G103" s="35">
        <v>9.4E-2</v>
      </c>
      <c r="H103" s="310"/>
      <c r="I103" s="310"/>
      <c r="J103" s="325"/>
      <c r="K103" s="347"/>
      <c r="L103" s="347"/>
      <c r="M103" s="347"/>
      <c r="N103" s="347"/>
      <c r="O103" s="347"/>
      <c r="P103" s="347"/>
      <c r="Q103" s="347"/>
      <c r="R103" s="347"/>
      <c r="S103" s="347"/>
      <c r="T103" s="347"/>
      <c r="U103" s="347"/>
      <c r="V103" s="327"/>
    </row>
    <row r="104" spans="2:22" s="18" customFormat="1" ht="15" customHeight="1" x14ac:dyDescent="0.3">
      <c r="B104" s="308"/>
      <c r="C104" s="314"/>
      <c r="D104" s="272" t="s">
        <v>1295</v>
      </c>
      <c r="E104" s="242"/>
      <c r="F104" s="242"/>
      <c r="G104" s="35">
        <v>0.38200000000000001</v>
      </c>
      <c r="H104" s="311"/>
      <c r="I104" s="311"/>
      <c r="J104" s="328"/>
      <c r="K104" s="329"/>
      <c r="L104" s="329"/>
      <c r="M104" s="329"/>
      <c r="N104" s="329"/>
      <c r="O104" s="329"/>
      <c r="P104" s="329"/>
      <c r="Q104" s="329"/>
      <c r="R104" s="329"/>
      <c r="S104" s="329"/>
      <c r="T104" s="329"/>
      <c r="U104" s="329"/>
      <c r="V104" s="330"/>
    </row>
    <row r="105" spans="2:22" s="18" customFormat="1" ht="15" customHeight="1" x14ac:dyDescent="0.3">
      <c r="B105" s="306" t="s">
        <v>1296</v>
      </c>
      <c r="C105" s="312" t="s">
        <v>1290</v>
      </c>
      <c r="D105" s="272" t="s">
        <v>1291</v>
      </c>
      <c r="E105" s="242"/>
      <c r="F105" s="242"/>
      <c r="G105" s="272">
        <v>0</v>
      </c>
      <c r="H105" s="309" t="s">
        <v>256</v>
      </c>
      <c r="I105" s="370" t="s">
        <v>1292</v>
      </c>
      <c r="J105" s="322" t="s">
        <v>1297</v>
      </c>
      <c r="K105" s="323"/>
      <c r="L105" s="323"/>
      <c r="M105" s="323"/>
      <c r="N105" s="323"/>
      <c r="O105" s="323"/>
      <c r="P105" s="323"/>
      <c r="Q105" s="323"/>
      <c r="R105" s="323"/>
      <c r="S105" s="323"/>
      <c r="T105" s="323"/>
      <c r="U105" s="323"/>
      <c r="V105" s="324"/>
    </row>
    <row r="106" spans="2:22" s="18" customFormat="1" ht="15" customHeight="1" x14ac:dyDescent="0.3">
      <c r="B106" s="307"/>
      <c r="C106" s="313"/>
      <c r="D106" s="272" t="s">
        <v>1294</v>
      </c>
      <c r="E106" s="242"/>
      <c r="F106" s="242"/>
      <c r="G106" s="272">
        <v>0</v>
      </c>
      <c r="H106" s="310"/>
      <c r="I106" s="371"/>
      <c r="J106" s="325"/>
      <c r="K106" s="347"/>
      <c r="L106" s="347"/>
      <c r="M106" s="347"/>
      <c r="N106" s="347"/>
      <c r="O106" s="347"/>
      <c r="P106" s="347"/>
      <c r="Q106" s="347"/>
      <c r="R106" s="347"/>
      <c r="S106" s="347"/>
      <c r="T106" s="347"/>
      <c r="U106" s="347"/>
      <c r="V106" s="327"/>
    </row>
    <row r="107" spans="2:22" s="18" customFormat="1" ht="15" customHeight="1" x14ac:dyDescent="0.3">
      <c r="B107" s="308"/>
      <c r="C107" s="314"/>
      <c r="D107" s="272" t="s">
        <v>1295</v>
      </c>
      <c r="E107" s="242"/>
      <c r="F107" s="242"/>
      <c r="G107" s="35">
        <v>0.32</v>
      </c>
      <c r="H107" s="311"/>
      <c r="I107" s="372"/>
      <c r="J107" s="328"/>
      <c r="K107" s="329"/>
      <c r="L107" s="329"/>
      <c r="M107" s="329"/>
      <c r="N107" s="329"/>
      <c r="O107" s="329"/>
      <c r="P107" s="329"/>
      <c r="Q107" s="329"/>
      <c r="R107" s="329"/>
      <c r="S107" s="329"/>
      <c r="T107" s="329"/>
      <c r="U107" s="329"/>
      <c r="V107" s="330"/>
    </row>
    <row r="109" spans="2:22" ht="45" customHeight="1" x14ac:dyDescent="0.3"/>
    <row r="110" spans="2:22" ht="15" customHeight="1" x14ac:dyDescent="0.3"/>
    <row r="111" spans="2:22" ht="15" customHeight="1" x14ac:dyDescent="0.3"/>
  </sheetData>
  <mergeCells count="46">
    <mergeCell ref="H102:H104"/>
    <mergeCell ref="I102:I104"/>
    <mergeCell ref="J102:V104"/>
    <mergeCell ref="C105:C107"/>
    <mergeCell ref="B105:B107"/>
    <mergeCell ref="H105:H107"/>
    <mergeCell ref="J105:V107"/>
    <mergeCell ref="I105:I107"/>
    <mergeCell ref="C102:C104"/>
    <mergeCell ref="B102:B104"/>
    <mergeCell ref="J70:V101"/>
    <mergeCell ref="A37:A41"/>
    <mergeCell ref="H70:H101"/>
    <mergeCell ref="I70:I101"/>
    <mergeCell ref="A42:A51"/>
    <mergeCell ref="C42:H42"/>
    <mergeCell ref="C43:H43"/>
    <mergeCell ref="C44:H44"/>
    <mergeCell ref="C45:H45"/>
    <mergeCell ref="C46:H46"/>
    <mergeCell ref="C47:H47"/>
    <mergeCell ref="E70:E101"/>
    <mergeCell ref="F70:F85"/>
    <mergeCell ref="F86:F101"/>
    <mergeCell ref="C70:C101"/>
    <mergeCell ref="B70:B101"/>
    <mergeCell ref="J69:V69"/>
    <mergeCell ref="C36:H36"/>
    <mergeCell ref="C37:H37"/>
    <mergeCell ref="C38:H38"/>
    <mergeCell ref="C39:H39"/>
    <mergeCell ref="C40:H40"/>
    <mergeCell ref="C48:H48"/>
    <mergeCell ref="C49:H49"/>
    <mergeCell ref="C50:H50"/>
    <mergeCell ref="C51:H51"/>
    <mergeCell ref="B64:V64"/>
    <mergeCell ref="C41:H41"/>
    <mergeCell ref="J68:V68"/>
    <mergeCell ref="J67:V67"/>
    <mergeCell ref="E54:I54"/>
    <mergeCell ref="D14:D23"/>
    <mergeCell ref="B13:B23"/>
    <mergeCell ref="C14:C23"/>
    <mergeCell ref="J65:V65"/>
    <mergeCell ref="J66:V66"/>
  </mergeCells>
  <conditionalFormatting sqref="C66:G69 C70 E70:G70 F86:G86 G71:G85 G87:G101 D104:G104 C105:C106 E105:G107 C102:G103">
    <cfRule type="cellIs" dxfId="1434" priority="5" operator="notEqual">
      <formula>""</formula>
    </cfRule>
  </conditionalFormatting>
  <conditionalFormatting sqref="D70:D85">
    <cfRule type="cellIs" dxfId="1433" priority="4" operator="notEqual">
      <formula>""</formula>
    </cfRule>
  </conditionalFormatting>
  <conditionalFormatting sqref="D86:D101">
    <cfRule type="cellIs" dxfId="1432" priority="3" operator="notEqual">
      <formula>""</formula>
    </cfRule>
  </conditionalFormatting>
  <conditionalFormatting sqref="D105:D106">
    <cfRule type="cellIs" dxfId="1431" priority="2" operator="notEqual">
      <formula>""</formula>
    </cfRule>
  </conditionalFormatting>
  <conditionalFormatting sqref="D107">
    <cfRule type="cellIs" dxfId="1430"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75"/>
  <sheetViews>
    <sheetView workbookViewId="0">
      <selection activeCell="D65" sqref="D65:D68"/>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2" ht="23.4" x14ac:dyDescent="0.45">
      <c r="B1" s="139" t="str">
        <f ca="1">MID(CELL("Filename",L7),SEARCH("]",CELL("Filename",L7),1)+1,100)</f>
        <v>Ventilation Fans</v>
      </c>
    </row>
    <row r="2" spans="2:12" x14ac:dyDescent="0.3">
      <c r="B2" t="s">
        <v>191</v>
      </c>
      <c r="C2" s="49" t="s">
        <v>274</v>
      </c>
    </row>
    <row r="4" spans="2:12" x14ac:dyDescent="0.3">
      <c r="B4" s="49" t="s">
        <v>192</v>
      </c>
      <c r="J4" s="49" t="s">
        <v>193</v>
      </c>
    </row>
    <row r="5" spans="2:12" ht="40.200000000000003" x14ac:dyDescent="0.3">
      <c r="B5" s="223" t="s">
        <v>194</v>
      </c>
      <c r="C5" s="223" t="s">
        <v>195</v>
      </c>
      <c r="D5" s="136" t="s">
        <v>196</v>
      </c>
      <c r="J5" s="223" t="s">
        <v>194</v>
      </c>
      <c r="K5" s="223" t="s">
        <v>195</v>
      </c>
      <c r="L5" s="136" t="s">
        <v>197</v>
      </c>
    </row>
    <row r="6" spans="2:12" ht="15" customHeight="1" x14ac:dyDescent="0.3">
      <c r="B6" s="84"/>
      <c r="C6" s="84"/>
      <c r="D6" s="74">
        <v>7</v>
      </c>
      <c r="J6" s="84"/>
      <c r="K6" s="84"/>
      <c r="L6" s="74"/>
    </row>
    <row r="7" spans="2:12" x14ac:dyDescent="0.3">
      <c r="D7" s="137"/>
    </row>
    <row r="11" spans="2:12" x14ac:dyDescent="0.3">
      <c r="B11" s="49" t="s">
        <v>198</v>
      </c>
      <c r="C11" s="138"/>
      <c r="D11" s="137"/>
      <c r="J11" s="49" t="s">
        <v>199</v>
      </c>
      <c r="K11" s="135"/>
      <c r="L11" s="135"/>
    </row>
    <row r="12" spans="2:12" ht="45.75" customHeight="1" x14ac:dyDescent="0.3">
      <c r="B12" s="223" t="s">
        <v>200</v>
      </c>
      <c r="C12" s="223" t="s">
        <v>195</v>
      </c>
      <c r="D12" s="223" t="s">
        <v>232</v>
      </c>
      <c r="E12" s="223" t="s">
        <v>239</v>
      </c>
      <c r="F12" s="136" t="s">
        <v>240</v>
      </c>
      <c r="G12" s="136" t="s">
        <v>202</v>
      </c>
      <c r="J12" s="223" t="s">
        <v>194</v>
      </c>
      <c r="K12" s="223" t="s">
        <v>195</v>
      </c>
      <c r="L12" s="136" t="s">
        <v>203</v>
      </c>
    </row>
    <row r="13" spans="2:12" x14ac:dyDescent="0.3">
      <c r="B13" s="333" t="s">
        <v>241</v>
      </c>
      <c r="C13" s="333" t="s">
        <v>242</v>
      </c>
      <c r="D13" s="332" t="s">
        <v>243</v>
      </c>
      <c r="E13" s="128" t="s">
        <v>244</v>
      </c>
      <c r="F13" s="222" t="s">
        <v>245</v>
      </c>
      <c r="G13" s="222"/>
      <c r="J13" s="222"/>
      <c r="K13" s="222"/>
      <c r="L13" s="5"/>
    </row>
    <row r="14" spans="2:12" x14ac:dyDescent="0.3">
      <c r="B14" s="333"/>
      <c r="C14" s="333"/>
      <c r="D14" s="332"/>
      <c r="E14" s="242" t="s">
        <v>246</v>
      </c>
      <c r="F14" s="222" t="s">
        <v>247</v>
      </c>
      <c r="G14" s="222"/>
    </row>
    <row r="15" spans="2:12" x14ac:dyDescent="0.3">
      <c r="B15" s="333"/>
      <c r="C15" s="333"/>
      <c r="D15" s="332"/>
      <c r="E15" s="242" t="s">
        <v>248</v>
      </c>
      <c r="F15" s="222" t="s">
        <v>249</v>
      </c>
      <c r="G15" s="84"/>
    </row>
    <row r="16" spans="2:12" x14ac:dyDescent="0.3">
      <c r="B16" s="333"/>
      <c r="C16" s="333"/>
      <c r="D16" s="332"/>
      <c r="E16" s="272" t="s">
        <v>250</v>
      </c>
      <c r="F16" s="222" t="s">
        <v>251</v>
      </c>
      <c r="G16" s="84"/>
    </row>
    <row r="17" spans="1:17" x14ac:dyDescent="0.3">
      <c r="B17" s="333"/>
      <c r="C17" s="222" t="s">
        <v>252</v>
      </c>
      <c r="D17" s="84"/>
      <c r="E17" s="222"/>
      <c r="F17" s="109">
        <v>150</v>
      </c>
      <c r="G17" s="84"/>
    </row>
    <row r="18" spans="1:17" x14ac:dyDescent="0.3">
      <c r="B18" s="135"/>
      <c r="C18" s="135"/>
      <c r="D18" s="135"/>
      <c r="E18" s="135"/>
    </row>
    <row r="19" spans="1:17" x14ac:dyDescent="0.3">
      <c r="B19" s="135"/>
      <c r="C19" s="135"/>
      <c r="D19" s="135"/>
      <c r="E19" s="135"/>
      <c r="F19" s="135"/>
    </row>
    <row r="20" spans="1:17" x14ac:dyDescent="0.3">
      <c r="B20" s="49" t="s">
        <v>204</v>
      </c>
      <c r="E20" s="135"/>
      <c r="F20" s="135"/>
    </row>
    <row r="21" spans="1:17" x14ac:dyDescent="0.3">
      <c r="E21" s="135"/>
      <c r="F21" s="135"/>
    </row>
    <row r="22" spans="1:17" x14ac:dyDescent="0.3">
      <c r="E22" s="135"/>
      <c r="F22" s="135"/>
    </row>
    <row r="25" spans="1:17" x14ac:dyDescent="0.3">
      <c r="B25" s="2"/>
    </row>
    <row r="26" spans="1:17" x14ac:dyDescent="0.3">
      <c r="B26" s="2"/>
    </row>
    <row r="27" spans="1:17" x14ac:dyDescent="0.3">
      <c r="B27" s="49" t="s">
        <v>207</v>
      </c>
    </row>
    <row r="28" spans="1:17" x14ac:dyDescent="0.3">
      <c r="B28" s="133" t="s">
        <v>208</v>
      </c>
      <c r="C28" s="316" t="s">
        <v>209</v>
      </c>
      <c r="D28" s="316"/>
      <c r="E28" s="316"/>
      <c r="F28" s="316"/>
      <c r="G28" s="316"/>
      <c r="H28" s="316"/>
    </row>
    <row r="29" spans="1:17" x14ac:dyDescent="0.3">
      <c r="A29" s="331" t="s">
        <v>210</v>
      </c>
      <c r="B29" s="134" t="s">
        <v>211</v>
      </c>
      <c r="C29" s="334" t="s">
        <v>253</v>
      </c>
      <c r="D29" s="315"/>
      <c r="E29" s="315"/>
      <c r="F29" s="315"/>
      <c r="G29" s="315"/>
      <c r="H29" s="315"/>
      <c r="P29" s="131"/>
      <c r="Q29" s="131"/>
    </row>
    <row r="30" spans="1:17" x14ac:dyDescent="0.3">
      <c r="A30" s="331"/>
      <c r="B30" s="134" t="s">
        <v>212</v>
      </c>
      <c r="C30" s="334" t="s">
        <v>254</v>
      </c>
      <c r="D30" s="315"/>
      <c r="E30" s="315"/>
      <c r="F30" s="315"/>
      <c r="G30" s="315"/>
      <c r="H30" s="315"/>
      <c r="P30" s="131"/>
      <c r="Q30" s="131"/>
    </row>
    <row r="31" spans="1:17" x14ac:dyDescent="0.3">
      <c r="A31" s="331"/>
      <c r="B31" s="134" t="s">
        <v>213</v>
      </c>
      <c r="C31" s="315"/>
      <c r="D31" s="315"/>
      <c r="E31" s="315"/>
      <c r="F31" s="315"/>
      <c r="G31" s="315"/>
      <c r="H31" s="315"/>
      <c r="P31" s="131"/>
      <c r="Q31" s="131"/>
    </row>
    <row r="32" spans="1:17" x14ac:dyDescent="0.3">
      <c r="A32" s="331"/>
      <c r="B32" s="134" t="s">
        <v>214</v>
      </c>
      <c r="C32" s="315"/>
      <c r="D32" s="315"/>
      <c r="E32" s="315"/>
      <c r="F32" s="315"/>
      <c r="G32" s="315"/>
      <c r="H32" s="315"/>
      <c r="P32" s="31"/>
      <c r="Q32" s="31"/>
    </row>
    <row r="33" spans="1:17" x14ac:dyDescent="0.3">
      <c r="A33" s="331"/>
      <c r="B33" s="134" t="s">
        <v>215</v>
      </c>
      <c r="C33" s="315"/>
      <c r="D33" s="315"/>
      <c r="E33" s="315"/>
      <c r="F33" s="315"/>
      <c r="G33" s="315"/>
      <c r="H33" s="315"/>
      <c r="P33" s="131"/>
      <c r="Q33" s="131"/>
    </row>
    <row r="34" spans="1:17" x14ac:dyDescent="0.3">
      <c r="A34" s="331" t="s">
        <v>216</v>
      </c>
      <c r="B34" s="134" t="s">
        <v>217</v>
      </c>
      <c r="C34" s="315"/>
      <c r="D34" s="315"/>
      <c r="E34" s="315"/>
      <c r="F34" s="315"/>
      <c r="G34" s="315"/>
      <c r="H34" s="315"/>
      <c r="P34" s="131"/>
      <c r="Q34" s="131"/>
    </row>
    <row r="35" spans="1:17" x14ac:dyDescent="0.3">
      <c r="A35" s="331"/>
      <c r="B35" s="134" t="s">
        <v>218</v>
      </c>
      <c r="C35" s="315"/>
      <c r="D35" s="315"/>
      <c r="E35" s="315"/>
      <c r="F35" s="315"/>
      <c r="G35" s="315"/>
      <c r="H35" s="315"/>
      <c r="P35" s="131"/>
      <c r="Q35" s="131"/>
    </row>
    <row r="36" spans="1:17" x14ac:dyDescent="0.3">
      <c r="A36" s="331"/>
      <c r="B36" s="134" t="s">
        <v>219</v>
      </c>
      <c r="C36" s="315"/>
      <c r="D36" s="315"/>
      <c r="E36" s="315"/>
      <c r="F36" s="315"/>
      <c r="G36" s="315"/>
      <c r="H36" s="315"/>
      <c r="P36" s="131"/>
      <c r="Q36" s="131"/>
    </row>
    <row r="37" spans="1:17" x14ac:dyDescent="0.3">
      <c r="A37" s="331"/>
      <c r="B37" s="134" t="s">
        <v>220</v>
      </c>
      <c r="C37" s="315"/>
      <c r="D37" s="315"/>
      <c r="E37" s="315"/>
      <c r="F37" s="315"/>
      <c r="G37" s="315"/>
      <c r="H37" s="315"/>
      <c r="P37" s="131"/>
      <c r="Q37" s="131"/>
    </row>
    <row r="38" spans="1:17" x14ac:dyDescent="0.3">
      <c r="A38" s="331"/>
      <c r="B38" s="134" t="s">
        <v>221</v>
      </c>
      <c r="C38" s="315"/>
      <c r="D38" s="315"/>
      <c r="E38" s="315"/>
      <c r="F38" s="315"/>
      <c r="G38" s="315"/>
      <c r="H38" s="315"/>
      <c r="P38" s="131"/>
      <c r="Q38" s="131"/>
    </row>
    <row r="39" spans="1:17" x14ac:dyDescent="0.3">
      <c r="A39" s="331"/>
      <c r="B39" s="134" t="s">
        <v>222</v>
      </c>
      <c r="C39" s="315"/>
      <c r="D39" s="315"/>
      <c r="E39" s="315"/>
      <c r="F39" s="315"/>
      <c r="G39" s="315"/>
      <c r="H39" s="315"/>
      <c r="P39" s="131"/>
      <c r="Q39" s="131"/>
    </row>
    <row r="40" spans="1:17" x14ac:dyDescent="0.3">
      <c r="A40" s="331"/>
      <c r="B40" s="134" t="s">
        <v>223</v>
      </c>
      <c r="C40" s="315"/>
      <c r="D40" s="315"/>
      <c r="E40" s="315"/>
      <c r="F40" s="315"/>
      <c r="G40" s="315"/>
      <c r="H40" s="315"/>
      <c r="P40" s="131"/>
      <c r="Q40" s="131"/>
    </row>
    <row r="41" spans="1:17" x14ac:dyDescent="0.3">
      <c r="A41" s="331"/>
      <c r="B41" s="134" t="s">
        <v>224</v>
      </c>
      <c r="C41" s="315"/>
      <c r="D41" s="315"/>
      <c r="E41" s="315"/>
      <c r="F41" s="315"/>
      <c r="G41" s="315"/>
      <c r="H41" s="315"/>
    </row>
    <row r="42" spans="1:17" x14ac:dyDescent="0.3">
      <c r="A42" s="331"/>
      <c r="B42" s="134" t="s">
        <v>225</v>
      </c>
      <c r="C42" s="315"/>
      <c r="D42" s="315"/>
      <c r="E42" s="315"/>
      <c r="F42" s="315"/>
      <c r="G42" s="315"/>
      <c r="H42" s="315"/>
    </row>
    <row r="43" spans="1:17" x14ac:dyDescent="0.3">
      <c r="A43" s="331"/>
      <c r="B43" s="134" t="s">
        <v>226</v>
      </c>
      <c r="C43" s="315"/>
      <c r="D43" s="315"/>
      <c r="E43" s="315"/>
      <c r="F43" s="315"/>
      <c r="G43" s="315"/>
      <c r="H43" s="315"/>
    </row>
    <row r="44" spans="1:17" x14ac:dyDescent="0.3">
      <c r="L44" s="131"/>
      <c r="M44" s="131"/>
    </row>
    <row r="45" spans="1:17" x14ac:dyDescent="0.3">
      <c r="B45" s="49" t="s">
        <v>227</v>
      </c>
      <c r="L45" s="131"/>
      <c r="M45" s="131"/>
    </row>
    <row r="46" spans="1:17" ht="27" x14ac:dyDescent="0.3">
      <c r="B46" s="133" t="s">
        <v>228</v>
      </c>
      <c r="C46" s="223" t="s">
        <v>194</v>
      </c>
      <c r="D46" s="223" t="s">
        <v>195</v>
      </c>
      <c r="E46" s="316" t="s">
        <v>229</v>
      </c>
      <c r="F46" s="316"/>
      <c r="G46" s="316"/>
      <c r="H46" s="316"/>
      <c r="I46" s="316"/>
      <c r="L46" s="131"/>
      <c r="M46" s="131"/>
    </row>
    <row r="47" spans="1:17" ht="15" customHeight="1" x14ac:dyDescent="0.3">
      <c r="B47" s="83"/>
      <c r="C47" s="84"/>
      <c r="D47" s="84"/>
      <c r="E47" s="317"/>
      <c r="F47" s="318"/>
      <c r="G47" s="318"/>
      <c r="H47" s="318"/>
      <c r="I47" s="319"/>
      <c r="L47" s="31"/>
      <c r="M47" s="31"/>
    </row>
    <row r="48" spans="1:17" x14ac:dyDescent="0.3">
      <c r="L48" s="131"/>
      <c r="M48" s="131"/>
    </row>
    <row r="51" spans="2:22" x14ac:dyDescent="0.3">
      <c r="L51" s="131"/>
      <c r="M51" s="131"/>
    </row>
    <row r="52" spans="2:22" x14ac:dyDescent="0.3">
      <c r="L52" s="31"/>
      <c r="M52" s="31"/>
    </row>
    <row r="53" spans="2:22" x14ac:dyDescent="0.3">
      <c r="L53" s="131"/>
      <c r="M53" s="131"/>
    </row>
    <row r="54" spans="2:22" x14ac:dyDescent="0.3">
      <c r="L54" s="131"/>
      <c r="M54" s="131"/>
    </row>
    <row r="56" spans="2:22" x14ac:dyDescent="0.3">
      <c r="B56" s="341" t="s">
        <v>230</v>
      </c>
      <c r="C56" s="341"/>
      <c r="D56" s="341"/>
      <c r="E56" s="341"/>
      <c r="F56" s="341"/>
      <c r="G56" s="341"/>
      <c r="H56" s="341"/>
      <c r="I56" s="341"/>
      <c r="J56" s="341"/>
      <c r="K56" s="341"/>
      <c r="L56" s="341"/>
      <c r="M56" s="341"/>
      <c r="N56" s="341"/>
      <c r="O56" s="341"/>
      <c r="P56" s="341"/>
      <c r="Q56" s="341"/>
      <c r="R56" s="341"/>
      <c r="S56" s="341"/>
      <c r="T56" s="341"/>
      <c r="U56" s="341"/>
      <c r="V56" s="341"/>
    </row>
    <row r="57" spans="2:22" ht="33" customHeight="1" x14ac:dyDescent="0.3">
      <c r="B57" s="142" t="s">
        <v>231</v>
      </c>
      <c r="C57" s="141" t="s">
        <v>200</v>
      </c>
      <c r="D57" s="141" t="s">
        <v>195</v>
      </c>
      <c r="E57" s="141" t="s">
        <v>232</v>
      </c>
      <c r="F57" s="141" t="s">
        <v>233</v>
      </c>
      <c r="G57" s="141" t="s">
        <v>234</v>
      </c>
      <c r="H57" s="141" t="s">
        <v>235</v>
      </c>
      <c r="I57" s="241" t="s">
        <v>236</v>
      </c>
      <c r="J57" s="342" t="s">
        <v>237</v>
      </c>
      <c r="K57" s="342"/>
      <c r="L57" s="342"/>
      <c r="M57" s="342"/>
      <c r="N57" s="342"/>
      <c r="O57" s="342"/>
      <c r="P57" s="342"/>
      <c r="Q57" s="342"/>
      <c r="R57" s="342"/>
      <c r="S57" s="342"/>
      <c r="T57" s="342"/>
      <c r="U57" s="342"/>
      <c r="V57" s="342"/>
    </row>
    <row r="58" spans="2:22" ht="15" customHeight="1" x14ac:dyDescent="0.3">
      <c r="B58" s="306" t="s">
        <v>255</v>
      </c>
      <c r="C58" s="312" t="s">
        <v>243</v>
      </c>
      <c r="D58" s="128" t="s">
        <v>275</v>
      </c>
      <c r="E58" s="242"/>
      <c r="F58" s="242"/>
      <c r="G58" s="33">
        <v>382</v>
      </c>
      <c r="H58" s="309" t="s">
        <v>256</v>
      </c>
      <c r="I58" s="309" t="s">
        <v>257</v>
      </c>
      <c r="J58" s="322" t="s">
        <v>258</v>
      </c>
      <c r="K58" s="323"/>
      <c r="L58" s="323"/>
      <c r="M58" s="323"/>
      <c r="N58" s="323"/>
      <c r="O58" s="323"/>
      <c r="P58" s="323"/>
      <c r="Q58" s="323"/>
      <c r="R58" s="323"/>
      <c r="S58" s="323"/>
      <c r="T58" s="323"/>
      <c r="U58" s="323"/>
      <c r="V58" s="324"/>
    </row>
    <row r="59" spans="2:22" ht="15" customHeight="1" x14ac:dyDescent="0.3">
      <c r="B59" s="307"/>
      <c r="C59" s="313"/>
      <c r="D59" s="242" t="s">
        <v>246</v>
      </c>
      <c r="E59" s="242"/>
      <c r="F59" s="242"/>
      <c r="G59" s="33">
        <v>550</v>
      </c>
      <c r="H59" s="310"/>
      <c r="I59" s="310"/>
      <c r="J59" s="325"/>
      <c r="K59" s="326"/>
      <c r="L59" s="326"/>
      <c r="M59" s="326"/>
      <c r="N59" s="326"/>
      <c r="O59" s="326"/>
      <c r="P59" s="326"/>
      <c r="Q59" s="326"/>
      <c r="R59" s="326"/>
      <c r="S59" s="326"/>
      <c r="T59" s="326"/>
      <c r="U59" s="326"/>
      <c r="V59" s="327"/>
    </row>
    <row r="60" spans="2:22" ht="15" customHeight="1" x14ac:dyDescent="0.3">
      <c r="B60" s="307"/>
      <c r="C60" s="313"/>
      <c r="D60" s="242" t="s">
        <v>248</v>
      </c>
      <c r="E60" s="242"/>
      <c r="F60" s="242"/>
      <c r="G60" s="34">
        <v>879</v>
      </c>
      <c r="H60" s="310"/>
      <c r="I60" s="310"/>
      <c r="J60" s="325"/>
      <c r="K60" s="326"/>
      <c r="L60" s="326"/>
      <c r="M60" s="326"/>
      <c r="N60" s="326"/>
      <c r="O60" s="326"/>
      <c r="P60" s="326"/>
      <c r="Q60" s="326"/>
      <c r="R60" s="326"/>
      <c r="S60" s="326"/>
      <c r="T60" s="326"/>
      <c r="U60" s="326"/>
      <c r="V60" s="327"/>
    </row>
    <row r="61" spans="2:22" ht="15" customHeight="1" x14ac:dyDescent="0.3">
      <c r="B61" s="308"/>
      <c r="C61" s="314"/>
      <c r="D61" s="272" t="s">
        <v>250</v>
      </c>
      <c r="E61" s="242"/>
      <c r="F61" s="242"/>
      <c r="G61" s="34">
        <v>1353</v>
      </c>
      <c r="H61" s="311"/>
      <c r="I61" s="311"/>
      <c r="J61" s="328"/>
      <c r="K61" s="329"/>
      <c r="L61" s="329"/>
      <c r="M61" s="329"/>
      <c r="N61" s="329"/>
      <c r="O61" s="329"/>
      <c r="P61" s="329"/>
      <c r="Q61" s="329"/>
      <c r="R61" s="329"/>
      <c r="S61" s="329"/>
      <c r="T61" s="329"/>
      <c r="U61" s="329"/>
      <c r="V61" s="330"/>
    </row>
    <row r="62" spans="2:22" ht="15" customHeight="1" x14ac:dyDescent="0.3">
      <c r="B62" s="306" t="s">
        <v>259</v>
      </c>
      <c r="C62" s="312" t="s">
        <v>243</v>
      </c>
      <c r="D62" s="128" t="s">
        <v>275</v>
      </c>
      <c r="E62" s="242"/>
      <c r="F62" s="242"/>
      <c r="G62" s="33">
        <v>304</v>
      </c>
      <c r="H62" s="309" t="s">
        <v>256</v>
      </c>
      <c r="I62" s="309" t="s">
        <v>257</v>
      </c>
      <c r="J62" s="322" t="s">
        <v>260</v>
      </c>
      <c r="K62" s="323"/>
      <c r="L62" s="323"/>
      <c r="M62" s="323"/>
      <c r="N62" s="323"/>
      <c r="O62" s="323"/>
      <c r="P62" s="323"/>
      <c r="Q62" s="323"/>
      <c r="R62" s="323"/>
      <c r="S62" s="323"/>
      <c r="T62" s="323"/>
      <c r="U62" s="323"/>
      <c r="V62" s="324"/>
    </row>
    <row r="63" spans="2:22" ht="15" customHeight="1" x14ac:dyDescent="0.3">
      <c r="B63" s="307"/>
      <c r="C63" s="313"/>
      <c r="D63" s="242" t="s">
        <v>246</v>
      </c>
      <c r="E63" s="242"/>
      <c r="F63" s="242"/>
      <c r="G63" s="33">
        <v>383</v>
      </c>
      <c r="H63" s="310"/>
      <c r="I63" s="310"/>
      <c r="J63" s="325"/>
      <c r="K63" s="326"/>
      <c r="L63" s="326"/>
      <c r="M63" s="326"/>
      <c r="N63" s="326"/>
      <c r="O63" s="326"/>
      <c r="P63" s="326"/>
      <c r="Q63" s="326"/>
      <c r="R63" s="326"/>
      <c r="S63" s="326"/>
      <c r="T63" s="326"/>
      <c r="U63" s="326"/>
      <c r="V63" s="327"/>
    </row>
    <row r="64" spans="2:22" ht="15" customHeight="1" x14ac:dyDescent="0.3">
      <c r="B64" s="307"/>
      <c r="C64" s="313"/>
      <c r="D64" s="242" t="s">
        <v>248</v>
      </c>
      <c r="E64" s="242"/>
      <c r="F64" s="242"/>
      <c r="G64" s="34">
        <v>565</v>
      </c>
      <c r="H64" s="310"/>
      <c r="I64" s="310"/>
      <c r="J64" s="325"/>
      <c r="K64" s="326"/>
      <c r="L64" s="326"/>
      <c r="M64" s="326"/>
      <c r="N64" s="326"/>
      <c r="O64" s="326"/>
      <c r="P64" s="326"/>
      <c r="Q64" s="326"/>
      <c r="R64" s="326"/>
      <c r="S64" s="326"/>
      <c r="T64" s="326"/>
      <c r="U64" s="326"/>
      <c r="V64" s="327"/>
    </row>
    <row r="65" spans="2:22" ht="15" customHeight="1" x14ac:dyDescent="0.3">
      <c r="B65" s="308"/>
      <c r="C65" s="314"/>
      <c r="D65" s="272" t="s">
        <v>250</v>
      </c>
      <c r="E65" s="242"/>
      <c r="F65" s="242"/>
      <c r="G65" s="34">
        <v>1041</v>
      </c>
      <c r="H65" s="311"/>
      <c r="I65" s="311"/>
      <c r="J65" s="328"/>
      <c r="K65" s="329"/>
      <c r="L65" s="329"/>
      <c r="M65" s="329"/>
      <c r="N65" s="329"/>
      <c r="O65" s="329"/>
      <c r="P65" s="329"/>
      <c r="Q65" s="329"/>
      <c r="R65" s="329"/>
      <c r="S65" s="329"/>
      <c r="T65" s="329"/>
      <c r="U65" s="329"/>
      <c r="V65" s="330"/>
    </row>
    <row r="66" spans="2:22" ht="33.75" customHeight="1" x14ac:dyDescent="0.3">
      <c r="B66" s="335" t="s">
        <v>261</v>
      </c>
      <c r="C66" s="312" t="s">
        <v>262</v>
      </c>
      <c r="D66" s="242" t="s">
        <v>263</v>
      </c>
      <c r="E66" s="242"/>
      <c r="F66" s="242"/>
      <c r="G66" s="33">
        <v>4923</v>
      </c>
      <c r="H66" s="338" t="s">
        <v>264</v>
      </c>
      <c r="I66" s="338" t="s">
        <v>265</v>
      </c>
      <c r="J66" s="322" t="s">
        <v>276</v>
      </c>
      <c r="K66" s="323"/>
      <c r="L66" s="323"/>
      <c r="M66" s="323"/>
      <c r="N66" s="323"/>
      <c r="O66" s="323"/>
      <c r="P66" s="323"/>
      <c r="Q66" s="323"/>
      <c r="R66" s="323"/>
      <c r="S66" s="323"/>
      <c r="T66" s="323"/>
      <c r="U66" s="323"/>
      <c r="V66" s="324"/>
    </row>
    <row r="67" spans="2:22" ht="37.5" customHeight="1" x14ac:dyDescent="0.3">
      <c r="B67" s="336"/>
      <c r="C67" s="313"/>
      <c r="D67" s="276" t="s">
        <v>267</v>
      </c>
      <c r="E67" s="242"/>
      <c r="F67" s="242"/>
      <c r="G67" s="140">
        <v>4794</v>
      </c>
      <c r="H67" s="339"/>
      <c r="I67" s="339"/>
      <c r="J67" s="325"/>
      <c r="K67" s="326"/>
      <c r="L67" s="326"/>
      <c r="M67" s="326"/>
      <c r="N67" s="326"/>
      <c r="O67" s="326"/>
      <c r="P67" s="326"/>
      <c r="Q67" s="326"/>
      <c r="R67" s="326"/>
      <c r="S67" s="326"/>
      <c r="T67" s="326"/>
      <c r="U67" s="326"/>
      <c r="V67" s="327"/>
    </row>
    <row r="68" spans="2:22" ht="37.5" customHeight="1" x14ac:dyDescent="0.3">
      <c r="B68" s="336"/>
      <c r="C68" s="313"/>
      <c r="D68" s="242" t="s">
        <v>268</v>
      </c>
      <c r="E68" s="242"/>
      <c r="F68" s="242"/>
      <c r="G68" s="140">
        <v>4205</v>
      </c>
      <c r="H68" s="339"/>
      <c r="I68" s="339"/>
      <c r="J68" s="325"/>
      <c r="K68" s="326"/>
      <c r="L68" s="326"/>
      <c r="M68" s="326"/>
      <c r="N68" s="326"/>
      <c r="O68" s="326"/>
      <c r="P68" s="326"/>
      <c r="Q68" s="326"/>
      <c r="R68" s="326"/>
      <c r="S68" s="326"/>
      <c r="T68" s="326"/>
      <c r="U68" s="326"/>
      <c r="V68" s="327"/>
    </row>
    <row r="69" spans="2:22" ht="30" customHeight="1" x14ac:dyDescent="0.3">
      <c r="B69" s="337"/>
      <c r="C69" s="314"/>
      <c r="D69" s="276" t="s">
        <v>269</v>
      </c>
      <c r="E69" s="242"/>
      <c r="F69" s="242"/>
      <c r="G69" s="140">
        <v>4800</v>
      </c>
      <c r="H69" s="340"/>
      <c r="I69" s="340"/>
      <c r="J69" s="328"/>
      <c r="K69" s="329"/>
      <c r="L69" s="329"/>
      <c r="M69" s="329"/>
      <c r="N69" s="329"/>
      <c r="O69" s="329"/>
      <c r="P69" s="329"/>
      <c r="Q69" s="329"/>
      <c r="R69" s="329"/>
      <c r="S69" s="329"/>
      <c r="T69" s="329"/>
      <c r="U69" s="329"/>
      <c r="V69" s="330"/>
    </row>
    <row r="70" spans="2:22" ht="15" customHeight="1" x14ac:dyDescent="0.3">
      <c r="B70" s="250" t="s">
        <v>270</v>
      </c>
      <c r="C70" s="242"/>
      <c r="D70" s="272"/>
      <c r="E70" s="242"/>
      <c r="F70" s="272"/>
      <c r="G70" s="272"/>
      <c r="H70" s="221" t="s">
        <v>264</v>
      </c>
      <c r="I70" s="221"/>
      <c r="J70" s="288" t="s">
        <v>271</v>
      </c>
      <c r="K70" s="289"/>
      <c r="L70" s="289"/>
      <c r="M70" s="289"/>
      <c r="N70" s="289"/>
      <c r="O70" s="289"/>
      <c r="P70" s="289"/>
      <c r="Q70" s="289"/>
      <c r="R70" s="289"/>
      <c r="S70" s="289"/>
      <c r="T70" s="289"/>
      <c r="U70" s="289"/>
      <c r="V70" s="290"/>
    </row>
    <row r="71" spans="2:22" ht="15" customHeight="1" x14ac:dyDescent="0.3">
      <c r="B71" s="250" t="s">
        <v>272</v>
      </c>
      <c r="C71" s="242"/>
      <c r="D71" s="126"/>
      <c r="E71" s="242"/>
      <c r="F71" s="272"/>
      <c r="G71" s="43">
        <v>1</v>
      </c>
      <c r="H71" s="221" t="s">
        <v>256</v>
      </c>
      <c r="I71" s="221"/>
      <c r="J71" s="288" t="s">
        <v>273</v>
      </c>
      <c r="K71" s="289"/>
      <c r="L71" s="289"/>
      <c r="M71" s="289"/>
      <c r="N71" s="289"/>
      <c r="O71" s="289"/>
      <c r="P71" s="289"/>
      <c r="Q71" s="289"/>
      <c r="R71" s="289"/>
      <c r="S71" s="289"/>
      <c r="T71" s="289"/>
      <c r="U71" s="289"/>
      <c r="V71" s="290"/>
    </row>
    <row r="73" spans="2:22" ht="45" customHeight="1" x14ac:dyDescent="0.3"/>
    <row r="74" spans="2:22" ht="15" customHeight="1" x14ac:dyDescent="0.3"/>
    <row r="75" spans="2:22" ht="15" customHeight="1" x14ac:dyDescent="0.3"/>
  </sheetData>
  <mergeCells count="42">
    <mergeCell ref="B13:B17"/>
    <mergeCell ref="C13:C16"/>
    <mergeCell ref="D13:D16"/>
    <mergeCell ref="C28:H28"/>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71:V71"/>
    <mergeCell ref="J62:V65"/>
    <mergeCell ref="C43:H43"/>
    <mergeCell ref="E46:I46"/>
    <mergeCell ref="E47:I47"/>
    <mergeCell ref="B56:V56"/>
    <mergeCell ref="J57:V57"/>
    <mergeCell ref="B62:B65"/>
    <mergeCell ref="C62:C65"/>
    <mergeCell ref="H62:H65"/>
    <mergeCell ref="I66:I69"/>
    <mergeCell ref="J66:V69"/>
    <mergeCell ref="I62:I65"/>
    <mergeCell ref="J70:V70"/>
    <mergeCell ref="B58:B61"/>
    <mergeCell ref="C58:C61"/>
    <mergeCell ref="H58:H61"/>
    <mergeCell ref="I58:I61"/>
    <mergeCell ref="J58:V61"/>
    <mergeCell ref="B66:B69"/>
    <mergeCell ref="C66:C69"/>
    <mergeCell ref="H66:H69"/>
  </mergeCells>
  <conditionalFormatting sqref="C58:G58 D59:G61">
    <cfRule type="cellIs" dxfId="1902" priority="7" operator="notEqual">
      <formula>""</formula>
    </cfRule>
  </conditionalFormatting>
  <conditionalFormatting sqref="C62 E62:G65">
    <cfRule type="cellIs" dxfId="1901" priority="6" operator="notEqual">
      <formula>""</formula>
    </cfRule>
  </conditionalFormatting>
  <conditionalFormatting sqref="C71:G71">
    <cfRule type="cellIs" dxfId="1900" priority="2" operator="notEqual">
      <formula>""</formula>
    </cfRule>
  </conditionalFormatting>
  <conditionalFormatting sqref="D62:D65">
    <cfRule type="cellIs" dxfId="1899" priority="5" operator="notEqual">
      <formula>""</formula>
    </cfRule>
  </conditionalFormatting>
  <conditionalFormatting sqref="D69:G69 C66:G68">
    <cfRule type="cellIs" dxfId="1898" priority="4" operator="notEqual">
      <formula>""</formula>
    </cfRule>
  </conditionalFormatting>
  <conditionalFormatting sqref="C70:G70">
    <cfRule type="cellIs" dxfId="1897" priority="3" operator="notEqual">
      <formula>""</formula>
    </cfRule>
  </conditionalFormatting>
  <conditionalFormatting sqref="E13:E16">
    <cfRule type="cellIs" dxfId="1896" priority="1" operator="notEqual">
      <formula>""</formula>
    </cfRule>
  </conditionalFormatting>
  <hyperlinks>
    <hyperlink ref="K11" location="_ftn1" display="_ftn1"/>
    <hyperlink ref="L11" location="_ftn2" display="_ftn2"/>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35"/>
  <sheetViews>
    <sheetView topLeftCell="A97" workbookViewId="0">
      <selection activeCell="D56" sqref="B56:X151"/>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1" ht="23.4" x14ac:dyDescent="0.45">
      <c r="B1" s="139" t="str">
        <f ca="1">MID(CELL("Filename",I7),SEARCH("]",CELL("Filename",I7),1)+1,100)</f>
        <v>VFDs for HVAC Sup. and Ret. Fan</v>
      </c>
    </row>
    <row r="2" spans="2:11" x14ac:dyDescent="0.3">
      <c r="B2" t="s">
        <v>191</v>
      </c>
      <c r="C2" t="s">
        <v>1298</v>
      </c>
    </row>
    <row r="4" spans="2:11" x14ac:dyDescent="0.3">
      <c r="B4" s="49" t="s">
        <v>192</v>
      </c>
      <c r="G4" s="49" t="s">
        <v>193</v>
      </c>
    </row>
    <row r="5" spans="2:11" ht="40.200000000000003" x14ac:dyDescent="0.3">
      <c r="B5" s="223" t="s">
        <v>194</v>
      </c>
      <c r="C5" s="223" t="s">
        <v>195</v>
      </c>
      <c r="D5" s="136" t="s">
        <v>196</v>
      </c>
      <c r="G5" s="223" t="s">
        <v>194</v>
      </c>
      <c r="H5" s="223" t="s">
        <v>195</v>
      </c>
      <c r="I5" s="136" t="s">
        <v>197</v>
      </c>
    </row>
    <row r="6" spans="2:11" ht="15" customHeight="1" x14ac:dyDescent="0.3">
      <c r="B6" s="84"/>
      <c r="C6" s="84"/>
      <c r="D6" s="74">
        <v>15</v>
      </c>
      <c r="G6" s="84"/>
      <c r="H6" s="84"/>
      <c r="I6" s="74"/>
    </row>
    <row r="7" spans="2:11" x14ac:dyDescent="0.3">
      <c r="D7" s="137"/>
    </row>
    <row r="11" spans="2:11" x14ac:dyDescent="0.3">
      <c r="B11" s="49" t="s">
        <v>198</v>
      </c>
      <c r="C11" s="138"/>
      <c r="D11" s="137"/>
      <c r="H11" s="135"/>
      <c r="I11" s="49" t="s">
        <v>199</v>
      </c>
    </row>
    <row r="12" spans="2:11" ht="45.75" customHeight="1" x14ac:dyDescent="0.3">
      <c r="B12" s="223" t="s">
        <v>200</v>
      </c>
      <c r="C12" s="223" t="s">
        <v>195</v>
      </c>
      <c r="D12" s="223" t="s">
        <v>232</v>
      </c>
      <c r="E12" s="223" t="s">
        <v>239</v>
      </c>
      <c r="F12" s="136" t="s">
        <v>201</v>
      </c>
      <c r="G12" s="136" t="s">
        <v>202</v>
      </c>
      <c r="I12" s="223" t="s">
        <v>194</v>
      </c>
      <c r="J12" s="223" t="s">
        <v>195</v>
      </c>
      <c r="K12" s="136" t="s">
        <v>203</v>
      </c>
    </row>
    <row r="13" spans="2:11" x14ac:dyDescent="0.3">
      <c r="B13" s="333" t="s">
        <v>1263</v>
      </c>
      <c r="C13" s="167" t="s">
        <v>242</v>
      </c>
      <c r="D13" s="167"/>
      <c r="E13" s="167"/>
      <c r="F13" s="167" t="s">
        <v>280</v>
      </c>
      <c r="G13" s="166"/>
      <c r="I13" s="222"/>
      <c r="J13" s="222"/>
      <c r="K13" s="5"/>
    </row>
    <row r="14" spans="2:11" x14ac:dyDescent="0.3">
      <c r="B14" s="333"/>
      <c r="C14" s="438" t="s">
        <v>252</v>
      </c>
      <c r="D14" s="333" t="s">
        <v>1264</v>
      </c>
      <c r="E14" s="263" t="s">
        <v>1265</v>
      </c>
      <c r="F14" s="38">
        <v>2177</v>
      </c>
      <c r="G14" s="222"/>
    </row>
    <row r="15" spans="2:11" x14ac:dyDescent="0.3">
      <c r="B15" s="333"/>
      <c r="C15" s="438"/>
      <c r="D15" s="333"/>
      <c r="E15" s="263" t="s">
        <v>1266</v>
      </c>
      <c r="F15" s="38">
        <v>3123</v>
      </c>
      <c r="G15" s="222"/>
      <c r="I15" s="135"/>
      <c r="J15" s="135"/>
      <c r="K15" s="144"/>
    </row>
    <row r="16" spans="2:11" x14ac:dyDescent="0.3">
      <c r="B16" s="333"/>
      <c r="C16" s="438"/>
      <c r="D16" s="333"/>
      <c r="E16" s="263" t="s">
        <v>1267</v>
      </c>
      <c r="F16" s="38">
        <v>4280</v>
      </c>
      <c r="G16" s="222"/>
      <c r="I16" s="135"/>
      <c r="J16" s="135"/>
      <c r="K16" s="144"/>
    </row>
    <row r="17" spans="2:11" x14ac:dyDescent="0.3">
      <c r="B17" s="333"/>
      <c r="C17" s="438"/>
      <c r="D17" s="333"/>
      <c r="E17" s="263" t="s">
        <v>1268</v>
      </c>
      <c r="F17" s="38">
        <v>5023</v>
      </c>
      <c r="G17" s="222"/>
      <c r="I17" s="135"/>
      <c r="J17" s="135"/>
      <c r="K17" s="144"/>
    </row>
    <row r="18" spans="2:11" x14ac:dyDescent="0.3">
      <c r="B18" s="333"/>
      <c r="C18" s="438"/>
      <c r="D18" s="333"/>
      <c r="E18" s="263" t="s">
        <v>1269</v>
      </c>
      <c r="F18" s="38">
        <v>5766</v>
      </c>
      <c r="G18" s="222"/>
      <c r="I18" s="135"/>
      <c r="J18" s="135"/>
      <c r="K18" s="144"/>
    </row>
    <row r="19" spans="2:11" x14ac:dyDescent="0.3">
      <c r="B19" s="333"/>
      <c r="C19" s="438"/>
      <c r="D19" s="333"/>
      <c r="E19" s="263" t="s">
        <v>1270</v>
      </c>
      <c r="F19" s="38">
        <v>6591</v>
      </c>
      <c r="G19" s="222"/>
      <c r="I19" s="135"/>
      <c r="J19" s="135"/>
      <c r="K19" s="144"/>
    </row>
    <row r="20" spans="2:11" x14ac:dyDescent="0.3">
      <c r="B20" s="333"/>
      <c r="C20" s="438"/>
      <c r="D20" s="333"/>
      <c r="E20" s="263" t="s">
        <v>1271</v>
      </c>
      <c r="F20" s="38">
        <v>7550</v>
      </c>
      <c r="G20" s="222"/>
      <c r="I20" s="135"/>
      <c r="J20" s="135"/>
      <c r="K20" s="144"/>
    </row>
    <row r="21" spans="2:11" x14ac:dyDescent="0.3">
      <c r="B21" s="333"/>
      <c r="C21" s="438"/>
      <c r="D21" s="333"/>
      <c r="E21" s="263" t="s">
        <v>1272</v>
      </c>
      <c r="F21" s="38">
        <v>8173</v>
      </c>
      <c r="G21" s="222"/>
      <c r="I21" s="135"/>
      <c r="J21" s="135"/>
      <c r="K21" s="144"/>
    </row>
    <row r="22" spans="2:11" x14ac:dyDescent="0.3">
      <c r="B22" s="333"/>
      <c r="C22" s="438"/>
      <c r="D22" s="333"/>
      <c r="E22" s="263" t="s">
        <v>1273</v>
      </c>
      <c r="F22" s="38">
        <v>8796</v>
      </c>
      <c r="G22" s="222"/>
      <c r="I22" s="135"/>
      <c r="J22" s="135"/>
      <c r="K22" s="144"/>
    </row>
    <row r="23" spans="2:11" x14ac:dyDescent="0.3">
      <c r="B23" s="333"/>
      <c r="C23" s="438"/>
      <c r="D23" s="333"/>
      <c r="E23" s="263" t="s">
        <v>1274</v>
      </c>
      <c r="F23" s="38">
        <v>9576</v>
      </c>
      <c r="G23" s="222"/>
      <c r="I23" s="135"/>
      <c r="J23" s="135"/>
      <c r="K23" s="144"/>
    </row>
    <row r="24" spans="2:11" x14ac:dyDescent="0.3">
      <c r="B24" s="135"/>
      <c r="C24" s="135"/>
      <c r="D24" s="135"/>
      <c r="E24" s="135"/>
    </row>
    <row r="25" spans="2:11" x14ac:dyDescent="0.3">
      <c r="B25" s="135"/>
      <c r="C25" s="135"/>
      <c r="D25" s="135"/>
      <c r="E25" s="135"/>
      <c r="F25" s="135"/>
    </row>
    <row r="26" spans="2:11" x14ac:dyDescent="0.3">
      <c r="B26" s="49" t="s">
        <v>204</v>
      </c>
      <c r="E26" s="135"/>
      <c r="F26" s="135"/>
    </row>
    <row r="27" spans="2:11" x14ac:dyDescent="0.3">
      <c r="E27" s="135"/>
      <c r="F27" s="135"/>
    </row>
    <row r="28" spans="2:11" x14ac:dyDescent="0.3">
      <c r="E28" s="135"/>
      <c r="F28" s="135"/>
    </row>
    <row r="31" spans="2:11" x14ac:dyDescent="0.3">
      <c r="B31" s="2"/>
    </row>
    <row r="32" spans="2:11" x14ac:dyDescent="0.3">
      <c r="B32" s="2"/>
    </row>
    <row r="33" spans="1:17" x14ac:dyDescent="0.3">
      <c r="B33" s="49" t="s">
        <v>207</v>
      </c>
    </row>
    <row r="34" spans="1:17" x14ac:dyDescent="0.3">
      <c r="B34" s="133" t="s">
        <v>208</v>
      </c>
      <c r="C34" s="388" t="s">
        <v>209</v>
      </c>
      <c r="D34" s="389"/>
      <c r="E34" s="389"/>
      <c r="F34" s="389"/>
      <c r="G34" s="389"/>
      <c r="H34" s="390"/>
    </row>
    <row r="35" spans="1:17" ht="15" customHeight="1" x14ac:dyDescent="0.3">
      <c r="A35" s="300" t="s">
        <v>210</v>
      </c>
      <c r="B35" s="134" t="s">
        <v>211</v>
      </c>
      <c r="C35" s="317" t="s">
        <v>1299</v>
      </c>
      <c r="D35" s="391"/>
      <c r="E35" s="391"/>
      <c r="F35" s="391"/>
      <c r="G35" s="391"/>
      <c r="H35" s="392"/>
      <c r="P35" s="131"/>
      <c r="Q35" s="131"/>
    </row>
    <row r="36" spans="1:17" x14ac:dyDescent="0.3">
      <c r="A36" s="301"/>
      <c r="B36" s="134" t="s">
        <v>212</v>
      </c>
      <c r="C36" s="317" t="s">
        <v>1300</v>
      </c>
      <c r="D36" s="391"/>
      <c r="E36" s="391"/>
      <c r="F36" s="391"/>
      <c r="G36" s="391"/>
      <c r="H36" s="392"/>
      <c r="P36" s="131"/>
      <c r="Q36" s="131"/>
    </row>
    <row r="37" spans="1:17" x14ac:dyDescent="0.3">
      <c r="A37" s="301"/>
      <c r="B37" s="134" t="s">
        <v>213</v>
      </c>
      <c r="C37" s="395"/>
      <c r="D37" s="396"/>
      <c r="E37" s="396"/>
      <c r="F37" s="396"/>
      <c r="G37" s="396"/>
      <c r="H37" s="397"/>
      <c r="P37" s="131"/>
      <c r="Q37" s="131"/>
    </row>
    <row r="38" spans="1:17" x14ac:dyDescent="0.3">
      <c r="A38" s="301"/>
      <c r="B38" s="134" t="s">
        <v>214</v>
      </c>
      <c r="C38" s="395"/>
      <c r="D38" s="396"/>
      <c r="E38" s="396"/>
      <c r="F38" s="396"/>
      <c r="G38" s="396"/>
      <c r="H38" s="397"/>
      <c r="P38" s="31"/>
      <c r="Q38" s="31"/>
    </row>
    <row r="39" spans="1:17" x14ac:dyDescent="0.3">
      <c r="A39" s="302"/>
      <c r="B39" s="134" t="s">
        <v>215</v>
      </c>
      <c r="C39" s="395"/>
      <c r="D39" s="396"/>
      <c r="E39" s="396"/>
      <c r="F39" s="396"/>
      <c r="G39" s="396"/>
      <c r="H39" s="397"/>
      <c r="P39" s="131"/>
      <c r="Q39" s="131"/>
    </row>
    <row r="40" spans="1:17" ht="15" customHeight="1" x14ac:dyDescent="0.3">
      <c r="A40" s="300" t="s">
        <v>216</v>
      </c>
      <c r="B40" s="134" t="s">
        <v>217</v>
      </c>
      <c r="C40" s="395"/>
      <c r="D40" s="396"/>
      <c r="E40" s="396"/>
      <c r="F40" s="396"/>
      <c r="G40" s="396"/>
      <c r="H40" s="397"/>
      <c r="P40" s="131"/>
      <c r="Q40" s="131"/>
    </row>
    <row r="41" spans="1:17" x14ac:dyDescent="0.3">
      <c r="A41" s="301"/>
      <c r="B41" s="134" t="s">
        <v>218</v>
      </c>
      <c r="C41" s="395"/>
      <c r="D41" s="396"/>
      <c r="E41" s="396"/>
      <c r="F41" s="396"/>
      <c r="G41" s="396"/>
      <c r="H41" s="397"/>
      <c r="P41" s="131"/>
      <c r="Q41" s="131"/>
    </row>
    <row r="42" spans="1:17" x14ac:dyDescent="0.3">
      <c r="A42" s="301"/>
      <c r="B42" s="134" t="s">
        <v>219</v>
      </c>
      <c r="C42" s="395"/>
      <c r="D42" s="396"/>
      <c r="E42" s="396"/>
      <c r="F42" s="396"/>
      <c r="G42" s="396"/>
      <c r="H42" s="397"/>
      <c r="P42" s="131"/>
      <c r="Q42" s="131"/>
    </row>
    <row r="43" spans="1:17" x14ac:dyDescent="0.3">
      <c r="A43" s="301"/>
      <c r="B43" s="134" t="s">
        <v>220</v>
      </c>
      <c r="C43" s="395"/>
      <c r="D43" s="396"/>
      <c r="E43" s="396"/>
      <c r="F43" s="396"/>
      <c r="G43" s="396"/>
      <c r="H43" s="397"/>
      <c r="P43" s="131"/>
      <c r="Q43" s="131"/>
    </row>
    <row r="44" spans="1:17" x14ac:dyDescent="0.3">
      <c r="A44" s="301"/>
      <c r="B44" s="134" t="s">
        <v>221</v>
      </c>
      <c r="C44" s="395"/>
      <c r="D44" s="396"/>
      <c r="E44" s="396"/>
      <c r="F44" s="396"/>
      <c r="G44" s="396"/>
      <c r="H44" s="397"/>
      <c r="P44" s="131"/>
      <c r="Q44" s="131"/>
    </row>
    <row r="45" spans="1:17" x14ac:dyDescent="0.3">
      <c r="A45" s="301"/>
      <c r="B45" s="134" t="s">
        <v>222</v>
      </c>
      <c r="C45" s="395"/>
      <c r="D45" s="396"/>
      <c r="E45" s="396"/>
      <c r="F45" s="396"/>
      <c r="G45" s="396"/>
      <c r="H45" s="397"/>
      <c r="P45" s="131"/>
      <c r="Q45" s="131"/>
    </row>
    <row r="46" spans="1:17" x14ac:dyDescent="0.3">
      <c r="A46" s="301"/>
      <c r="B46" s="134" t="s">
        <v>223</v>
      </c>
      <c r="C46" s="395"/>
      <c r="D46" s="396"/>
      <c r="E46" s="396"/>
      <c r="F46" s="396"/>
      <c r="G46" s="396"/>
      <c r="H46" s="397"/>
      <c r="P46" s="131"/>
      <c r="Q46" s="131"/>
    </row>
    <row r="47" spans="1:17" x14ac:dyDescent="0.3">
      <c r="A47" s="301"/>
      <c r="B47" s="134" t="s">
        <v>224</v>
      </c>
      <c r="C47" s="395"/>
      <c r="D47" s="396"/>
      <c r="E47" s="396"/>
      <c r="F47" s="396"/>
      <c r="G47" s="396"/>
      <c r="H47" s="397"/>
    </row>
    <row r="48" spans="1:17" x14ac:dyDescent="0.3">
      <c r="A48" s="301"/>
      <c r="B48" s="134" t="s">
        <v>225</v>
      </c>
      <c r="C48" s="395"/>
      <c r="D48" s="396"/>
      <c r="E48" s="396"/>
      <c r="F48" s="396"/>
      <c r="G48" s="396"/>
      <c r="H48" s="397"/>
    </row>
    <row r="49" spans="1:22" x14ac:dyDescent="0.3">
      <c r="A49" s="302"/>
      <c r="B49" s="134" t="s">
        <v>226</v>
      </c>
      <c r="C49" s="395"/>
      <c r="D49" s="396"/>
      <c r="E49" s="396"/>
      <c r="F49" s="396"/>
      <c r="G49" s="396"/>
      <c r="H49" s="397"/>
    </row>
    <row r="50" spans="1:22" x14ac:dyDescent="0.3">
      <c r="L50" s="131"/>
      <c r="M50" s="131"/>
    </row>
    <row r="51" spans="1:22" x14ac:dyDescent="0.3">
      <c r="B51" s="49" t="s">
        <v>227</v>
      </c>
      <c r="L51" s="131"/>
      <c r="M51" s="131"/>
    </row>
    <row r="52" spans="1:22" ht="27" x14ac:dyDescent="0.3">
      <c r="B52" s="133" t="s">
        <v>228</v>
      </c>
      <c r="C52" s="223" t="s">
        <v>194</v>
      </c>
      <c r="D52" s="223" t="s">
        <v>195</v>
      </c>
      <c r="E52" s="388" t="s">
        <v>229</v>
      </c>
      <c r="F52" s="389"/>
      <c r="G52" s="389"/>
      <c r="H52" s="389"/>
      <c r="I52" s="390"/>
      <c r="L52" s="131"/>
      <c r="M52" s="131"/>
    </row>
    <row r="53" spans="1:22" ht="15" customHeight="1" x14ac:dyDescent="0.3">
      <c r="B53" s="83" t="s">
        <v>1301</v>
      </c>
      <c r="C53" s="84"/>
      <c r="D53" s="84"/>
      <c r="E53" s="317" t="s">
        <v>1302</v>
      </c>
      <c r="F53" s="318"/>
      <c r="G53" s="318"/>
      <c r="H53" s="318"/>
      <c r="I53" s="319"/>
      <c r="L53" s="31"/>
      <c r="M53" s="31"/>
    </row>
    <row r="54" spans="1:22" x14ac:dyDescent="0.3">
      <c r="B54" s="74" t="s">
        <v>1303</v>
      </c>
      <c r="C54" s="84"/>
      <c r="D54" s="84"/>
      <c r="E54" s="317" t="s">
        <v>1304</v>
      </c>
      <c r="F54" s="318"/>
      <c r="G54" s="318"/>
      <c r="H54" s="318"/>
      <c r="I54" s="319"/>
      <c r="L54" s="131"/>
      <c r="M54" s="131"/>
    </row>
    <row r="55" spans="1:22" x14ac:dyDescent="0.3">
      <c r="B55" s="83" t="s">
        <v>1305</v>
      </c>
      <c r="C55" s="84"/>
      <c r="D55" s="84"/>
      <c r="E55" s="317" t="s">
        <v>1306</v>
      </c>
      <c r="F55" s="318"/>
      <c r="G55" s="318"/>
      <c r="H55" s="318"/>
      <c r="I55" s="319"/>
    </row>
    <row r="56" spans="1:22" x14ac:dyDescent="0.3">
      <c r="B56" s="74" t="s">
        <v>1307</v>
      </c>
      <c r="C56" s="84"/>
      <c r="D56" s="84"/>
      <c r="E56" s="317" t="s">
        <v>1308</v>
      </c>
      <c r="F56" s="318"/>
      <c r="G56" s="318"/>
      <c r="H56" s="318"/>
      <c r="I56" s="319"/>
    </row>
    <row r="57" spans="1:22" x14ac:dyDescent="0.3">
      <c r="L57" s="131"/>
      <c r="M57" s="131"/>
    </row>
    <row r="58" spans="1:22" x14ac:dyDescent="0.3">
      <c r="L58" s="31"/>
      <c r="M58" s="31"/>
    </row>
    <row r="59" spans="1:22" x14ac:dyDescent="0.3">
      <c r="L59" s="131"/>
      <c r="M59" s="131"/>
    </row>
    <row r="60" spans="1:22" x14ac:dyDescent="0.3">
      <c r="L60" s="131"/>
      <c r="M60" s="131"/>
    </row>
    <row r="62" spans="1:22" s="18" customFormat="1" x14ac:dyDescent="0.3">
      <c r="B62" s="294" t="s">
        <v>230</v>
      </c>
      <c r="C62" s="295"/>
      <c r="D62" s="295"/>
      <c r="E62" s="295"/>
      <c r="F62" s="295"/>
      <c r="G62" s="295"/>
      <c r="H62" s="295"/>
      <c r="I62" s="295"/>
      <c r="J62" s="295"/>
      <c r="K62" s="295"/>
      <c r="L62" s="295"/>
      <c r="M62" s="295"/>
      <c r="N62" s="295"/>
      <c r="O62" s="295"/>
      <c r="P62" s="295"/>
      <c r="Q62" s="295"/>
      <c r="R62" s="295"/>
      <c r="S62" s="295"/>
      <c r="T62" s="295"/>
      <c r="U62" s="295"/>
      <c r="V62" s="296"/>
    </row>
    <row r="63" spans="1:22" s="18" customFormat="1" ht="33" customHeight="1" x14ac:dyDescent="0.3">
      <c r="B63" s="228" t="s">
        <v>231</v>
      </c>
      <c r="C63" s="17" t="s">
        <v>200</v>
      </c>
      <c r="D63" s="17" t="s">
        <v>195</v>
      </c>
      <c r="E63" s="17" t="s">
        <v>232</v>
      </c>
      <c r="F63" s="17" t="s">
        <v>233</v>
      </c>
      <c r="G63" s="17" t="s">
        <v>234</v>
      </c>
      <c r="H63" s="17" t="s">
        <v>235</v>
      </c>
      <c r="I63" s="228" t="s">
        <v>236</v>
      </c>
      <c r="J63" s="297" t="s">
        <v>237</v>
      </c>
      <c r="K63" s="298"/>
      <c r="L63" s="298"/>
      <c r="M63" s="298"/>
      <c r="N63" s="298"/>
      <c r="O63" s="298"/>
      <c r="P63" s="298"/>
      <c r="Q63" s="298"/>
      <c r="R63" s="298"/>
      <c r="S63" s="298"/>
      <c r="T63" s="298"/>
      <c r="U63" s="298"/>
      <c r="V63" s="299"/>
    </row>
    <row r="64" spans="1:22" s="18" customFormat="1" ht="15" customHeight="1" x14ac:dyDescent="0.25">
      <c r="B64" s="255" t="s">
        <v>1301</v>
      </c>
      <c r="C64" s="242"/>
      <c r="D64" s="242"/>
      <c r="E64" s="242"/>
      <c r="F64" s="242"/>
      <c r="G64" s="242"/>
      <c r="H64" s="221" t="s">
        <v>497</v>
      </c>
      <c r="I64" s="221"/>
      <c r="J64" s="288" t="s">
        <v>1309</v>
      </c>
      <c r="K64" s="289"/>
      <c r="L64" s="289"/>
      <c r="M64" s="289"/>
      <c r="N64" s="289"/>
      <c r="O64" s="289"/>
      <c r="P64" s="289"/>
      <c r="Q64" s="289"/>
      <c r="R64" s="289"/>
      <c r="S64" s="289"/>
      <c r="T64" s="289"/>
      <c r="U64" s="289"/>
      <c r="V64" s="290"/>
    </row>
    <row r="65" spans="2:22" s="18" customFormat="1" ht="15" customHeight="1" x14ac:dyDescent="0.25">
      <c r="B65" s="255" t="s">
        <v>1303</v>
      </c>
      <c r="C65" s="242"/>
      <c r="D65" s="242"/>
      <c r="E65" s="242"/>
      <c r="F65" s="242"/>
      <c r="G65" s="242"/>
      <c r="H65" s="221" t="s">
        <v>497</v>
      </c>
      <c r="I65" s="221"/>
      <c r="J65" s="288" t="s">
        <v>1310</v>
      </c>
      <c r="K65" s="289"/>
      <c r="L65" s="289"/>
      <c r="M65" s="289"/>
      <c r="N65" s="289"/>
      <c r="O65" s="289"/>
      <c r="P65" s="289"/>
      <c r="Q65" s="289"/>
      <c r="R65" s="289"/>
      <c r="S65" s="289"/>
      <c r="T65" s="289"/>
      <c r="U65" s="289"/>
      <c r="V65" s="290"/>
    </row>
    <row r="66" spans="2:22" s="18" customFormat="1" ht="15" customHeight="1" x14ac:dyDescent="0.3">
      <c r="B66" s="250" t="s">
        <v>594</v>
      </c>
      <c r="C66" s="242"/>
      <c r="D66" s="242"/>
      <c r="E66" s="242"/>
      <c r="F66" s="242"/>
      <c r="G66" s="48">
        <v>0.746</v>
      </c>
      <c r="H66" s="221" t="s">
        <v>256</v>
      </c>
      <c r="I66" s="221"/>
      <c r="J66" s="288" t="s">
        <v>1311</v>
      </c>
      <c r="K66" s="289"/>
      <c r="L66" s="289"/>
      <c r="M66" s="289"/>
      <c r="N66" s="289"/>
      <c r="O66" s="289"/>
      <c r="P66" s="289"/>
      <c r="Q66" s="289"/>
      <c r="R66" s="289"/>
      <c r="S66" s="289"/>
      <c r="T66" s="289"/>
      <c r="U66" s="289"/>
      <c r="V66" s="290"/>
    </row>
    <row r="67" spans="2:22" s="18" customFormat="1" ht="15" customHeight="1" x14ac:dyDescent="0.3">
      <c r="B67" s="250" t="s">
        <v>994</v>
      </c>
      <c r="C67" s="242"/>
      <c r="D67" s="242"/>
      <c r="E67" s="242"/>
      <c r="F67" s="242"/>
      <c r="G67" s="272"/>
      <c r="H67" s="221" t="s">
        <v>264</v>
      </c>
      <c r="I67" s="221" t="s">
        <v>995</v>
      </c>
      <c r="J67" s="288" t="s">
        <v>1312</v>
      </c>
      <c r="K67" s="289"/>
      <c r="L67" s="289"/>
      <c r="M67" s="289"/>
      <c r="N67" s="289"/>
      <c r="O67" s="289"/>
      <c r="P67" s="289"/>
      <c r="Q67" s="289"/>
      <c r="R67" s="289"/>
      <c r="S67" s="289"/>
      <c r="T67" s="289"/>
      <c r="U67" s="289"/>
      <c r="V67" s="290"/>
    </row>
    <row r="68" spans="2:22" s="18" customFormat="1" ht="15" customHeight="1" x14ac:dyDescent="0.3">
      <c r="B68" s="250" t="s">
        <v>1313</v>
      </c>
      <c r="C68" s="242"/>
      <c r="D68" s="272"/>
      <c r="E68" s="242"/>
      <c r="F68" s="242"/>
      <c r="G68" s="272">
        <v>0.65</v>
      </c>
      <c r="H68" s="221" t="s">
        <v>264</v>
      </c>
      <c r="I68" s="221" t="s">
        <v>690</v>
      </c>
      <c r="J68" s="288" t="s">
        <v>1314</v>
      </c>
      <c r="K68" s="289"/>
      <c r="L68" s="289"/>
      <c r="M68" s="289"/>
      <c r="N68" s="289"/>
      <c r="O68" s="289"/>
      <c r="P68" s="289"/>
      <c r="Q68" s="289"/>
      <c r="R68" s="289"/>
      <c r="S68" s="289"/>
      <c r="T68" s="289"/>
      <c r="U68" s="289"/>
      <c r="V68" s="290"/>
    </row>
    <row r="69" spans="2:22" s="18" customFormat="1" ht="15" customHeight="1" x14ac:dyDescent="0.3">
      <c r="B69" s="250" t="s">
        <v>1315</v>
      </c>
      <c r="C69" s="242"/>
      <c r="D69" s="272"/>
      <c r="E69" s="242"/>
      <c r="F69" s="242"/>
      <c r="G69" s="272"/>
      <c r="H69" s="221" t="s">
        <v>264</v>
      </c>
      <c r="I69" s="221" t="s">
        <v>690</v>
      </c>
      <c r="J69" s="288" t="s">
        <v>1316</v>
      </c>
      <c r="K69" s="289"/>
      <c r="L69" s="289"/>
      <c r="M69" s="289"/>
      <c r="N69" s="289"/>
      <c r="O69" s="289"/>
      <c r="P69" s="289"/>
      <c r="Q69" s="289"/>
      <c r="R69" s="289"/>
      <c r="S69" s="289"/>
      <c r="T69" s="289"/>
      <c r="U69" s="289"/>
      <c r="V69" s="290"/>
    </row>
    <row r="70" spans="2:22" s="18" customFormat="1" ht="15" customHeight="1" x14ac:dyDescent="0.3">
      <c r="B70" s="306" t="s">
        <v>1317</v>
      </c>
      <c r="C70" s="309" t="s">
        <v>657</v>
      </c>
      <c r="D70" s="242" t="s">
        <v>840</v>
      </c>
      <c r="E70" s="242"/>
      <c r="F70" s="242"/>
      <c r="G70" s="34">
        <v>4630</v>
      </c>
      <c r="H70" s="309" t="s">
        <v>264</v>
      </c>
      <c r="I70" s="309" t="s">
        <v>265</v>
      </c>
      <c r="J70" s="322" t="s">
        <v>1318</v>
      </c>
      <c r="K70" s="323"/>
      <c r="L70" s="323"/>
      <c r="M70" s="323"/>
      <c r="N70" s="323"/>
      <c r="O70" s="323"/>
      <c r="P70" s="323"/>
      <c r="Q70" s="323"/>
      <c r="R70" s="323"/>
      <c r="S70" s="323"/>
      <c r="T70" s="323"/>
      <c r="U70" s="323"/>
      <c r="V70" s="324"/>
    </row>
    <row r="71" spans="2:22" s="18" customFormat="1" ht="15" customHeight="1" x14ac:dyDescent="0.3">
      <c r="B71" s="307"/>
      <c r="C71" s="310"/>
      <c r="D71" s="242" t="s">
        <v>749</v>
      </c>
      <c r="E71" s="242"/>
      <c r="F71" s="242"/>
      <c r="G71" s="34">
        <v>3544</v>
      </c>
      <c r="H71" s="310"/>
      <c r="I71" s="310"/>
      <c r="J71" s="325"/>
      <c r="K71" s="326"/>
      <c r="L71" s="326"/>
      <c r="M71" s="326"/>
      <c r="N71" s="326"/>
      <c r="O71" s="326"/>
      <c r="P71" s="326"/>
      <c r="Q71" s="326"/>
      <c r="R71" s="326"/>
      <c r="S71" s="326"/>
      <c r="T71" s="326"/>
      <c r="U71" s="326"/>
      <c r="V71" s="327"/>
    </row>
    <row r="72" spans="2:22" s="18" customFormat="1" ht="15" customHeight="1" x14ac:dyDescent="0.3">
      <c r="B72" s="307"/>
      <c r="C72" s="310"/>
      <c r="D72" s="242" t="s">
        <v>664</v>
      </c>
      <c r="E72" s="242"/>
      <c r="F72" s="242"/>
      <c r="G72" s="34">
        <v>8743</v>
      </c>
      <c r="H72" s="310"/>
      <c r="I72" s="310"/>
      <c r="J72" s="325"/>
      <c r="K72" s="326"/>
      <c r="L72" s="326"/>
      <c r="M72" s="326"/>
      <c r="N72" s="326"/>
      <c r="O72" s="326"/>
      <c r="P72" s="326"/>
      <c r="Q72" s="326"/>
      <c r="R72" s="326"/>
      <c r="S72" s="326"/>
      <c r="T72" s="326"/>
      <c r="U72" s="326"/>
      <c r="V72" s="327"/>
    </row>
    <row r="73" spans="2:22" s="18" customFormat="1" ht="15" customHeight="1" x14ac:dyDescent="0.3">
      <c r="B73" s="307"/>
      <c r="C73" s="310"/>
      <c r="D73" s="242" t="s">
        <v>668</v>
      </c>
      <c r="E73" s="242"/>
      <c r="F73" s="242"/>
      <c r="G73" s="34">
        <v>3478</v>
      </c>
      <c r="H73" s="310"/>
      <c r="I73" s="310"/>
      <c r="J73" s="325"/>
      <c r="K73" s="326"/>
      <c r="L73" s="326"/>
      <c r="M73" s="326"/>
      <c r="N73" s="326"/>
      <c r="O73" s="326"/>
      <c r="P73" s="326"/>
      <c r="Q73" s="326"/>
      <c r="R73" s="326"/>
      <c r="S73" s="326"/>
      <c r="T73" s="326"/>
      <c r="U73" s="326"/>
      <c r="V73" s="327"/>
    </row>
    <row r="74" spans="2:22" s="18" customFormat="1" ht="15" customHeight="1" x14ac:dyDescent="0.3">
      <c r="B74" s="307"/>
      <c r="C74" s="310"/>
      <c r="D74" s="242" t="s">
        <v>954</v>
      </c>
      <c r="E74" s="242"/>
      <c r="F74" s="242"/>
      <c r="G74" s="34">
        <v>4570</v>
      </c>
      <c r="H74" s="310"/>
      <c r="I74" s="310"/>
      <c r="J74" s="325"/>
      <c r="K74" s="326"/>
      <c r="L74" s="326"/>
      <c r="M74" s="326"/>
      <c r="N74" s="326"/>
      <c r="O74" s="326"/>
      <c r="P74" s="326"/>
      <c r="Q74" s="326"/>
      <c r="R74" s="326"/>
      <c r="S74" s="326"/>
      <c r="T74" s="326"/>
      <c r="U74" s="326"/>
      <c r="V74" s="327"/>
    </row>
    <row r="75" spans="2:22" s="18" customFormat="1" ht="15" customHeight="1" x14ac:dyDescent="0.3">
      <c r="B75" s="307"/>
      <c r="C75" s="310"/>
      <c r="D75" s="242" t="s">
        <v>959</v>
      </c>
      <c r="E75" s="242"/>
      <c r="F75" s="272"/>
      <c r="G75" s="34">
        <v>2850</v>
      </c>
      <c r="H75" s="310"/>
      <c r="I75" s="310"/>
      <c r="J75" s="325"/>
      <c r="K75" s="326"/>
      <c r="L75" s="326"/>
      <c r="M75" s="326"/>
      <c r="N75" s="326"/>
      <c r="O75" s="326"/>
      <c r="P75" s="326"/>
      <c r="Q75" s="326"/>
      <c r="R75" s="326"/>
      <c r="S75" s="326"/>
      <c r="T75" s="326"/>
      <c r="U75" s="326"/>
      <c r="V75" s="327"/>
    </row>
    <row r="76" spans="2:22" s="18" customFormat="1" ht="15" customHeight="1" x14ac:dyDescent="0.3">
      <c r="B76" s="307"/>
      <c r="C76" s="310"/>
      <c r="D76" s="242" t="s">
        <v>843</v>
      </c>
      <c r="E76" s="242"/>
      <c r="F76" s="272"/>
      <c r="G76" s="34">
        <v>3909</v>
      </c>
      <c r="H76" s="310"/>
      <c r="I76" s="310"/>
      <c r="J76" s="325"/>
      <c r="K76" s="326"/>
      <c r="L76" s="326"/>
      <c r="M76" s="326"/>
      <c r="N76" s="326"/>
      <c r="O76" s="326"/>
      <c r="P76" s="326"/>
      <c r="Q76" s="326"/>
      <c r="R76" s="326"/>
      <c r="S76" s="326"/>
      <c r="T76" s="326"/>
      <c r="U76" s="326"/>
      <c r="V76" s="327"/>
    </row>
    <row r="77" spans="2:22" s="18" customFormat="1" ht="15" customHeight="1" x14ac:dyDescent="0.3">
      <c r="B77" s="307"/>
      <c r="C77" s="310"/>
      <c r="D77" s="242" t="s">
        <v>848</v>
      </c>
      <c r="E77" s="242"/>
      <c r="F77" s="272"/>
      <c r="G77" s="34">
        <v>8760</v>
      </c>
      <c r="H77" s="310"/>
      <c r="I77" s="310"/>
      <c r="J77" s="325"/>
      <c r="K77" s="326"/>
      <c r="L77" s="326"/>
      <c r="M77" s="326"/>
      <c r="N77" s="326"/>
      <c r="O77" s="326"/>
      <c r="P77" s="326"/>
      <c r="Q77" s="326"/>
      <c r="R77" s="326"/>
      <c r="S77" s="326"/>
      <c r="T77" s="326"/>
      <c r="U77" s="326"/>
      <c r="V77" s="327"/>
    </row>
    <row r="78" spans="2:22" s="18" customFormat="1" ht="15" customHeight="1" x14ac:dyDescent="0.3">
      <c r="B78" s="307"/>
      <c r="C78" s="310"/>
      <c r="D78" s="242" t="s">
        <v>955</v>
      </c>
      <c r="E78" s="242"/>
      <c r="F78" s="242"/>
      <c r="G78" s="34">
        <v>2662</v>
      </c>
      <c r="H78" s="310"/>
      <c r="I78" s="310"/>
      <c r="J78" s="325"/>
      <c r="K78" s="326"/>
      <c r="L78" s="326"/>
      <c r="M78" s="326"/>
      <c r="N78" s="326"/>
      <c r="O78" s="326"/>
      <c r="P78" s="326"/>
      <c r="Q78" s="326"/>
      <c r="R78" s="326"/>
      <c r="S78" s="326"/>
      <c r="T78" s="326"/>
      <c r="U78" s="326"/>
      <c r="V78" s="327"/>
    </row>
    <row r="79" spans="2:22" s="18" customFormat="1" ht="15" customHeight="1" x14ac:dyDescent="0.3">
      <c r="B79" s="307"/>
      <c r="C79" s="310"/>
      <c r="D79" s="242" t="s">
        <v>956</v>
      </c>
      <c r="E79" s="242"/>
      <c r="F79" s="242"/>
      <c r="G79" s="34">
        <v>7667</v>
      </c>
      <c r="H79" s="310"/>
      <c r="I79" s="310"/>
      <c r="J79" s="325"/>
      <c r="K79" s="326"/>
      <c r="L79" s="326"/>
      <c r="M79" s="326"/>
      <c r="N79" s="326"/>
      <c r="O79" s="326"/>
      <c r="P79" s="326"/>
      <c r="Q79" s="326"/>
      <c r="R79" s="326"/>
      <c r="S79" s="326"/>
      <c r="T79" s="326"/>
      <c r="U79" s="326"/>
      <c r="V79" s="327"/>
    </row>
    <row r="80" spans="2:22" s="18" customFormat="1" ht="15" customHeight="1" x14ac:dyDescent="0.3">
      <c r="B80" s="307"/>
      <c r="C80" s="310"/>
      <c r="D80" s="242" t="s">
        <v>960</v>
      </c>
      <c r="E80" s="242"/>
      <c r="F80" s="242"/>
      <c r="G80" s="34">
        <v>2412</v>
      </c>
      <c r="H80" s="310"/>
      <c r="I80" s="310"/>
      <c r="J80" s="325"/>
      <c r="K80" s="326"/>
      <c r="L80" s="326"/>
      <c r="M80" s="326"/>
      <c r="N80" s="326"/>
      <c r="O80" s="326"/>
      <c r="P80" s="326"/>
      <c r="Q80" s="326"/>
      <c r="R80" s="326"/>
      <c r="S80" s="326"/>
      <c r="T80" s="326"/>
      <c r="U80" s="326"/>
      <c r="V80" s="327"/>
    </row>
    <row r="81" spans="2:22" s="18" customFormat="1" ht="15" customHeight="1" x14ac:dyDescent="0.3">
      <c r="B81" s="307"/>
      <c r="C81" s="310"/>
      <c r="D81" s="242" t="s">
        <v>845</v>
      </c>
      <c r="E81" s="242"/>
      <c r="F81" s="242"/>
      <c r="G81" s="34">
        <v>7300</v>
      </c>
      <c r="H81" s="310"/>
      <c r="I81" s="310"/>
      <c r="J81" s="325"/>
      <c r="K81" s="326"/>
      <c r="L81" s="326"/>
      <c r="M81" s="326"/>
      <c r="N81" s="326"/>
      <c r="O81" s="326"/>
      <c r="P81" s="326"/>
      <c r="Q81" s="326"/>
      <c r="R81" s="326"/>
      <c r="S81" s="326"/>
      <c r="T81" s="326"/>
      <c r="U81" s="326"/>
      <c r="V81" s="327"/>
    </row>
    <row r="82" spans="2:22" s="18" customFormat="1" ht="15" customHeight="1" x14ac:dyDescent="0.3">
      <c r="B82" s="307"/>
      <c r="C82" s="310"/>
      <c r="D82" s="242" t="s">
        <v>957</v>
      </c>
      <c r="E82" s="242"/>
      <c r="F82" s="242"/>
      <c r="G82" s="34">
        <v>4065</v>
      </c>
      <c r="H82" s="310"/>
      <c r="I82" s="310"/>
      <c r="J82" s="325"/>
      <c r="K82" s="326"/>
      <c r="L82" s="326"/>
      <c r="M82" s="326"/>
      <c r="N82" s="326"/>
      <c r="O82" s="326"/>
      <c r="P82" s="326"/>
      <c r="Q82" s="326"/>
      <c r="R82" s="326"/>
      <c r="S82" s="326"/>
      <c r="T82" s="326"/>
      <c r="U82" s="326"/>
      <c r="V82" s="327"/>
    </row>
    <row r="83" spans="2:22" s="18" customFormat="1" ht="15" customHeight="1" x14ac:dyDescent="0.3">
      <c r="B83" s="307"/>
      <c r="C83" s="310"/>
      <c r="D83" s="242" t="s">
        <v>958</v>
      </c>
      <c r="E83" s="242"/>
      <c r="F83" s="242"/>
      <c r="G83" s="34">
        <v>7410</v>
      </c>
      <c r="H83" s="310"/>
      <c r="I83" s="310"/>
      <c r="J83" s="325"/>
      <c r="K83" s="326"/>
      <c r="L83" s="326"/>
      <c r="M83" s="326"/>
      <c r="N83" s="326"/>
      <c r="O83" s="326"/>
      <c r="P83" s="326"/>
      <c r="Q83" s="326"/>
      <c r="R83" s="326"/>
      <c r="S83" s="326"/>
      <c r="T83" s="326"/>
      <c r="U83" s="326"/>
      <c r="V83" s="327"/>
    </row>
    <row r="84" spans="2:22" s="18" customFormat="1" ht="15" customHeight="1" x14ac:dyDescent="0.3">
      <c r="B84" s="307"/>
      <c r="C84" s="310"/>
      <c r="D84" s="242" t="s">
        <v>665</v>
      </c>
      <c r="E84" s="242"/>
      <c r="F84" s="242"/>
      <c r="G84" s="34">
        <v>2920</v>
      </c>
      <c r="H84" s="310"/>
      <c r="I84" s="310"/>
      <c r="J84" s="325"/>
      <c r="K84" s="326"/>
      <c r="L84" s="326"/>
      <c r="M84" s="326"/>
      <c r="N84" s="326"/>
      <c r="O84" s="326"/>
      <c r="P84" s="326"/>
      <c r="Q84" s="326"/>
      <c r="R84" s="326"/>
      <c r="S84" s="326"/>
      <c r="T84" s="326"/>
      <c r="U84" s="326"/>
      <c r="V84" s="327"/>
    </row>
    <row r="85" spans="2:22" s="18" customFormat="1" ht="15" customHeight="1" x14ac:dyDescent="0.3">
      <c r="B85" s="308"/>
      <c r="C85" s="311"/>
      <c r="D85" s="242" t="s">
        <v>961</v>
      </c>
      <c r="E85" s="242"/>
      <c r="F85" s="242"/>
      <c r="G85" s="34">
        <v>4978</v>
      </c>
      <c r="H85" s="311"/>
      <c r="I85" s="311"/>
      <c r="J85" s="328"/>
      <c r="K85" s="329"/>
      <c r="L85" s="329"/>
      <c r="M85" s="329"/>
      <c r="N85" s="329"/>
      <c r="O85" s="329"/>
      <c r="P85" s="329"/>
      <c r="Q85" s="329"/>
      <c r="R85" s="329"/>
      <c r="S85" s="329"/>
      <c r="T85" s="329"/>
      <c r="U85" s="329"/>
      <c r="V85" s="330"/>
    </row>
    <row r="86" spans="2:22" s="18" customFormat="1" ht="31.5" customHeight="1" x14ac:dyDescent="0.3">
      <c r="B86" s="306" t="s">
        <v>1319</v>
      </c>
      <c r="C86" s="312" t="s">
        <v>1320</v>
      </c>
      <c r="D86" s="242" t="s">
        <v>1321</v>
      </c>
      <c r="E86" s="242"/>
      <c r="F86" s="242"/>
      <c r="G86" s="272">
        <v>1</v>
      </c>
      <c r="H86" s="309" t="s">
        <v>256</v>
      </c>
      <c r="I86" s="309"/>
      <c r="J86" s="322" t="s">
        <v>1322</v>
      </c>
      <c r="K86" s="323"/>
      <c r="L86" s="323"/>
      <c r="M86" s="323"/>
      <c r="N86" s="323"/>
      <c r="O86" s="323"/>
      <c r="P86" s="323"/>
      <c r="Q86" s="323"/>
      <c r="R86" s="323"/>
      <c r="S86" s="323"/>
      <c r="T86" s="323"/>
      <c r="U86" s="323"/>
      <c r="V86" s="324"/>
    </row>
    <row r="87" spans="2:22" s="18" customFormat="1" ht="15" customHeight="1" x14ac:dyDescent="0.3">
      <c r="B87" s="307"/>
      <c r="C87" s="313"/>
      <c r="D87" s="242" t="s">
        <v>1323</v>
      </c>
      <c r="E87" s="242"/>
      <c r="F87" s="242"/>
      <c r="G87" s="272">
        <v>0.8</v>
      </c>
      <c r="H87" s="310"/>
      <c r="I87" s="310"/>
      <c r="J87" s="325"/>
      <c r="K87" s="326"/>
      <c r="L87" s="326"/>
      <c r="M87" s="326"/>
      <c r="N87" s="326"/>
      <c r="O87" s="326"/>
      <c r="P87" s="326"/>
      <c r="Q87" s="326"/>
      <c r="R87" s="326"/>
      <c r="S87" s="326"/>
      <c r="T87" s="326"/>
      <c r="U87" s="326"/>
      <c r="V87" s="327"/>
    </row>
    <row r="88" spans="2:22" s="18" customFormat="1" ht="28.8" x14ac:dyDescent="0.3">
      <c r="B88" s="307"/>
      <c r="C88" s="313"/>
      <c r="D88" s="242" t="s">
        <v>1324</v>
      </c>
      <c r="E88" s="242"/>
      <c r="F88" s="242"/>
      <c r="G88" s="272">
        <v>0.78</v>
      </c>
      <c r="H88" s="310"/>
      <c r="I88" s="310"/>
      <c r="J88" s="325"/>
      <c r="K88" s="326"/>
      <c r="L88" s="326"/>
      <c r="M88" s="326"/>
      <c r="N88" s="326"/>
      <c r="O88" s="326"/>
      <c r="P88" s="326"/>
      <c r="Q88" s="326"/>
      <c r="R88" s="326"/>
      <c r="S88" s="326"/>
      <c r="T88" s="326"/>
      <c r="U88" s="326"/>
      <c r="V88" s="327"/>
    </row>
    <row r="89" spans="2:22" s="18" customFormat="1" x14ac:dyDescent="0.3">
      <c r="B89" s="307"/>
      <c r="C89" s="313"/>
      <c r="D89" s="242" t="s">
        <v>1325</v>
      </c>
      <c r="E89" s="242"/>
      <c r="F89" s="242"/>
      <c r="G89" s="272">
        <v>0.69</v>
      </c>
      <c r="H89" s="310"/>
      <c r="I89" s="310"/>
      <c r="J89" s="325"/>
      <c r="K89" s="326"/>
      <c r="L89" s="326"/>
      <c r="M89" s="326"/>
      <c r="N89" s="326"/>
      <c r="O89" s="326"/>
      <c r="P89" s="326"/>
      <c r="Q89" s="326"/>
      <c r="R89" s="326"/>
      <c r="S89" s="326"/>
      <c r="T89" s="326"/>
      <c r="U89" s="326"/>
      <c r="V89" s="327"/>
    </row>
    <row r="90" spans="2:22" s="18" customFormat="1" ht="28.8" x14ac:dyDescent="0.3">
      <c r="B90" s="307"/>
      <c r="C90" s="313"/>
      <c r="D90" s="242" t="s">
        <v>1326</v>
      </c>
      <c r="E90" s="242"/>
      <c r="F90" s="242"/>
      <c r="G90" s="272">
        <v>0.63</v>
      </c>
      <c r="H90" s="310"/>
      <c r="I90" s="310"/>
      <c r="J90" s="325"/>
      <c r="K90" s="326"/>
      <c r="L90" s="326"/>
      <c r="M90" s="326"/>
      <c r="N90" s="326"/>
      <c r="O90" s="326"/>
      <c r="P90" s="326"/>
      <c r="Q90" s="326"/>
      <c r="R90" s="326"/>
      <c r="S90" s="326"/>
      <c r="T90" s="326"/>
      <c r="U90" s="326"/>
      <c r="V90" s="327"/>
    </row>
    <row r="91" spans="2:22" s="18" customFormat="1" ht="15" customHeight="1" x14ac:dyDescent="0.3">
      <c r="B91" s="307"/>
      <c r="C91" s="313"/>
      <c r="D91" s="242" t="s">
        <v>1327</v>
      </c>
      <c r="E91" s="242"/>
      <c r="F91" s="242"/>
      <c r="G91" s="272">
        <v>0.53</v>
      </c>
      <c r="H91" s="310"/>
      <c r="I91" s="310"/>
      <c r="J91" s="325"/>
      <c r="K91" s="326"/>
      <c r="L91" s="326"/>
      <c r="M91" s="326"/>
      <c r="N91" s="326"/>
      <c r="O91" s="326"/>
      <c r="P91" s="326"/>
      <c r="Q91" s="326"/>
      <c r="R91" s="326"/>
      <c r="S91" s="326"/>
      <c r="T91" s="326"/>
      <c r="U91" s="326"/>
      <c r="V91" s="327"/>
    </row>
    <row r="92" spans="2:22" s="18" customFormat="1" ht="15" customHeight="1" x14ac:dyDescent="0.3">
      <c r="B92" s="307"/>
      <c r="C92" s="313"/>
      <c r="D92" s="242" t="s">
        <v>1328</v>
      </c>
      <c r="E92" s="242"/>
      <c r="F92" s="242"/>
      <c r="G92" s="272">
        <v>0.53</v>
      </c>
      <c r="H92" s="310"/>
      <c r="I92" s="310"/>
      <c r="J92" s="325"/>
      <c r="K92" s="326"/>
      <c r="L92" s="326"/>
      <c r="M92" s="326"/>
      <c r="N92" s="326"/>
      <c r="O92" s="326"/>
      <c r="P92" s="326"/>
      <c r="Q92" s="326"/>
      <c r="R92" s="326"/>
      <c r="S92" s="326"/>
      <c r="T92" s="326"/>
      <c r="U92" s="326"/>
      <c r="V92" s="327"/>
    </row>
    <row r="93" spans="2:22" s="18" customFormat="1" ht="15" customHeight="1" x14ac:dyDescent="0.3">
      <c r="B93" s="307"/>
      <c r="C93" s="313"/>
      <c r="D93" s="242" t="s">
        <v>1329</v>
      </c>
      <c r="E93" s="242"/>
      <c r="F93" s="242"/>
      <c r="G93" s="272">
        <v>0.49</v>
      </c>
      <c r="H93" s="310"/>
      <c r="I93" s="310"/>
      <c r="J93" s="325"/>
      <c r="K93" s="326"/>
      <c r="L93" s="326"/>
      <c r="M93" s="326"/>
      <c r="N93" s="326"/>
      <c r="O93" s="326"/>
      <c r="P93" s="326"/>
      <c r="Q93" s="326"/>
      <c r="R93" s="326"/>
      <c r="S93" s="326"/>
      <c r="T93" s="326"/>
      <c r="U93" s="326"/>
      <c r="V93" s="327"/>
    </row>
    <row r="94" spans="2:22" s="18" customFormat="1" ht="15" customHeight="1" x14ac:dyDescent="0.3">
      <c r="B94" s="307"/>
      <c r="C94" s="313"/>
      <c r="D94" s="242" t="s">
        <v>1330</v>
      </c>
      <c r="E94" s="242"/>
      <c r="F94" s="242"/>
      <c r="G94" s="272">
        <v>0.39</v>
      </c>
      <c r="H94" s="310"/>
      <c r="I94" s="310"/>
      <c r="J94" s="325"/>
      <c r="K94" s="326"/>
      <c r="L94" s="326"/>
      <c r="M94" s="326"/>
      <c r="N94" s="326"/>
      <c r="O94" s="326"/>
      <c r="P94" s="326"/>
      <c r="Q94" s="326"/>
      <c r="R94" s="326"/>
      <c r="S94" s="326"/>
      <c r="T94" s="326"/>
      <c r="U94" s="326"/>
      <c r="V94" s="327"/>
    </row>
    <row r="95" spans="2:22" s="18" customFormat="1" ht="28.8" x14ac:dyDescent="0.3">
      <c r="B95" s="307"/>
      <c r="C95" s="313"/>
      <c r="D95" s="242" t="s">
        <v>1331</v>
      </c>
      <c r="E95" s="242"/>
      <c r="F95" s="242"/>
      <c r="G95" s="272">
        <v>0.3</v>
      </c>
      <c r="H95" s="310"/>
      <c r="I95" s="310"/>
      <c r="J95" s="325"/>
      <c r="K95" s="326"/>
      <c r="L95" s="326"/>
      <c r="M95" s="326"/>
      <c r="N95" s="326"/>
      <c r="O95" s="326"/>
      <c r="P95" s="326"/>
      <c r="Q95" s="326"/>
      <c r="R95" s="326"/>
      <c r="S95" s="326"/>
      <c r="T95" s="326"/>
      <c r="U95" s="326"/>
      <c r="V95" s="327"/>
    </row>
    <row r="96" spans="2:22" s="18" customFormat="1" ht="28.8" x14ac:dyDescent="0.3">
      <c r="B96" s="308"/>
      <c r="C96" s="314"/>
      <c r="D96" s="242" t="s">
        <v>1332</v>
      </c>
      <c r="E96" s="242"/>
      <c r="F96" s="242"/>
      <c r="G96" s="272">
        <v>0.27</v>
      </c>
      <c r="H96" s="311"/>
      <c r="I96" s="311"/>
      <c r="J96" s="328"/>
      <c r="K96" s="329"/>
      <c r="L96" s="329"/>
      <c r="M96" s="329"/>
      <c r="N96" s="329"/>
      <c r="O96" s="329"/>
      <c r="P96" s="329"/>
      <c r="Q96" s="329"/>
      <c r="R96" s="329"/>
      <c r="S96" s="329"/>
      <c r="T96" s="329"/>
      <c r="U96" s="329"/>
      <c r="V96" s="330"/>
    </row>
    <row r="97" spans="2:22" ht="45" customHeight="1" x14ac:dyDescent="0.3">
      <c r="B97" s="306" t="s">
        <v>1333</v>
      </c>
      <c r="C97" s="312" t="s">
        <v>1320</v>
      </c>
      <c r="D97" s="242" t="s">
        <v>1321</v>
      </c>
      <c r="E97" s="242"/>
      <c r="F97" s="242"/>
      <c r="G97" s="272">
        <v>1</v>
      </c>
      <c r="H97" s="309" t="s">
        <v>256</v>
      </c>
      <c r="I97" s="309"/>
      <c r="J97" s="322" t="s">
        <v>1334</v>
      </c>
      <c r="K97" s="323"/>
      <c r="L97" s="323"/>
      <c r="M97" s="323"/>
      <c r="N97" s="323"/>
      <c r="O97" s="323"/>
      <c r="P97" s="323"/>
      <c r="Q97" s="323"/>
      <c r="R97" s="323"/>
      <c r="S97" s="323"/>
      <c r="T97" s="323"/>
      <c r="U97" s="323"/>
      <c r="V97" s="324"/>
    </row>
    <row r="98" spans="2:22" ht="15" customHeight="1" x14ac:dyDescent="0.3">
      <c r="B98" s="307"/>
      <c r="C98" s="313"/>
      <c r="D98" s="242" t="s">
        <v>1323</v>
      </c>
      <c r="E98" s="242"/>
      <c r="F98" s="242"/>
      <c r="G98" s="272">
        <v>0.8</v>
      </c>
      <c r="H98" s="310"/>
      <c r="I98" s="310"/>
      <c r="J98" s="325"/>
      <c r="K98" s="326"/>
      <c r="L98" s="326"/>
      <c r="M98" s="326"/>
      <c r="N98" s="326"/>
      <c r="O98" s="326"/>
      <c r="P98" s="326"/>
      <c r="Q98" s="326"/>
      <c r="R98" s="326"/>
      <c r="S98" s="326"/>
      <c r="T98" s="326"/>
      <c r="U98" s="326"/>
      <c r="V98" s="327"/>
    </row>
    <row r="99" spans="2:22" ht="15" customHeight="1" x14ac:dyDescent="0.3">
      <c r="B99" s="307"/>
      <c r="C99" s="313"/>
      <c r="D99" s="242" t="s">
        <v>1324</v>
      </c>
      <c r="E99" s="242"/>
      <c r="F99" s="242"/>
      <c r="G99" s="272">
        <v>0.78</v>
      </c>
      <c r="H99" s="310"/>
      <c r="I99" s="310"/>
      <c r="J99" s="325"/>
      <c r="K99" s="326"/>
      <c r="L99" s="326"/>
      <c r="M99" s="326"/>
      <c r="N99" s="326"/>
      <c r="O99" s="326"/>
      <c r="P99" s="326"/>
      <c r="Q99" s="326"/>
      <c r="R99" s="326"/>
      <c r="S99" s="326"/>
      <c r="T99" s="326"/>
      <c r="U99" s="326"/>
      <c r="V99" s="327"/>
    </row>
    <row r="100" spans="2:22" x14ac:dyDescent="0.3">
      <c r="B100" s="307"/>
      <c r="C100" s="313"/>
      <c r="D100" s="242" t="s">
        <v>1325</v>
      </c>
      <c r="E100" s="242"/>
      <c r="F100" s="242"/>
      <c r="G100" s="272">
        <v>0.69</v>
      </c>
      <c r="H100" s="310"/>
      <c r="I100" s="310"/>
      <c r="J100" s="325"/>
      <c r="K100" s="326"/>
      <c r="L100" s="326"/>
      <c r="M100" s="326"/>
      <c r="N100" s="326"/>
      <c r="O100" s="326"/>
      <c r="P100" s="326"/>
      <c r="Q100" s="326"/>
      <c r="R100" s="326"/>
      <c r="S100" s="326"/>
      <c r="T100" s="326"/>
      <c r="U100" s="326"/>
      <c r="V100" s="327"/>
    </row>
    <row r="101" spans="2:22" ht="28.8" x14ac:dyDescent="0.3">
      <c r="B101" s="307"/>
      <c r="C101" s="313"/>
      <c r="D101" s="242" t="s">
        <v>1326</v>
      </c>
      <c r="E101" s="242"/>
      <c r="F101" s="242"/>
      <c r="G101" s="272">
        <v>0.63</v>
      </c>
      <c r="H101" s="310"/>
      <c r="I101" s="310"/>
      <c r="J101" s="325"/>
      <c r="K101" s="326"/>
      <c r="L101" s="326"/>
      <c r="M101" s="326"/>
      <c r="N101" s="326"/>
      <c r="O101" s="326"/>
      <c r="P101" s="326"/>
      <c r="Q101" s="326"/>
      <c r="R101" s="326"/>
      <c r="S101" s="326"/>
      <c r="T101" s="326"/>
      <c r="U101" s="326"/>
      <c r="V101" s="327"/>
    </row>
    <row r="102" spans="2:22" x14ac:dyDescent="0.3">
      <c r="B102" s="307"/>
      <c r="C102" s="313"/>
      <c r="D102" s="242" t="s">
        <v>1327</v>
      </c>
      <c r="E102" s="242"/>
      <c r="F102" s="242"/>
      <c r="G102" s="272">
        <v>0.53</v>
      </c>
      <c r="H102" s="310"/>
      <c r="I102" s="310"/>
      <c r="J102" s="325"/>
      <c r="K102" s="326"/>
      <c r="L102" s="326"/>
      <c r="M102" s="326"/>
      <c r="N102" s="326"/>
      <c r="O102" s="326"/>
      <c r="P102" s="326"/>
      <c r="Q102" s="326"/>
      <c r="R102" s="326"/>
      <c r="S102" s="326"/>
      <c r="T102" s="326"/>
      <c r="U102" s="326"/>
      <c r="V102" s="327"/>
    </row>
    <row r="103" spans="2:22" ht="28.8" x14ac:dyDescent="0.3">
      <c r="B103" s="307"/>
      <c r="C103" s="313"/>
      <c r="D103" s="242" t="s">
        <v>1328</v>
      </c>
      <c r="E103" s="242"/>
      <c r="F103" s="242"/>
      <c r="G103" s="272">
        <v>0.53</v>
      </c>
      <c r="H103" s="310"/>
      <c r="I103" s="310"/>
      <c r="J103" s="325"/>
      <c r="K103" s="326"/>
      <c r="L103" s="326"/>
      <c r="M103" s="326"/>
      <c r="N103" s="326"/>
      <c r="O103" s="326"/>
      <c r="P103" s="326"/>
      <c r="Q103" s="326"/>
      <c r="R103" s="326"/>
      <c r="S103" s="326"/>
      <c r="T103" s="326"/>
      <c r="U103" s="326"/>
      <c r="V103" s="327"/>
    </row>
    <row r="104" spans="2:22" x14ac:dyDescent="0.3">
      <c r="B104" s="307"/>
      <c r="C104" s="313"/>
      <c r="D104" s="242" t="s">
        <v>1329</v>
      </c>
      <c r="E104" s="242"/>
      <c r="F104" s="242"/>
      <c r="G104" s="272">
        <v>0.49</v>
      </c>
      <c r="H104" s="310"/>
      <c r="I104" s="310"/>
      <c r="J104" s="325"/>
      <c r="K104" s="326"/>
      <c r="L104" s="326"/>
      <c r="M104" s="326"/>
      <c r="N104" s="326"/>
      <c r="O104" s="326"/>
      <c r="P104" s="326"/>
      <c r="Q104" s="326"/>
      <c r="R104" s="326"/>
      <c r="S104" s="326"/>
      <c r="T104" s="326"/>
      <c r="U104" s="326"/>
      <c r="V104" s="327"/>
    </row>
    <row r="105" spans="2:22" ht="28.8" x14ac:dyDescent="0.3">
      <c r="B105" s="307"/>
      <c r="C105" s="313"/>
      <c r="D105" s="242" t="s">
        <v>1330</v>
      </c>
      <c r="E105" s="242"/>
      <c r="F105" s="242"/>
      <c r="G105" s="272">
        <v>0.39</v>
      </c>
      <c r="H105" s="310"/>
      <c r="I105" s="310"/>
      <c r="J105" s="325"/>
      <c r="K105" s="326"/>
      <c r="L105" s="326"/>
      <c r="M105" s="326"/>
      <c r="N105" s="326"/>
      <c r="O105" s="326"/>
      <c r="P105" s="326"/>
      <c r="Q105" s="326"/>
      <c r="R105" s="326"/>
      <c r="S105" s="326"/>
      <c r="T105" s="326"/>
      <c r="U105" s="326"/>
      <c r="V105" s="327"/>
    </row>
    <row r="106" spans="2:22" ht="28.8" x14ac:dyDescent="0.3">
      <c r="B106" s="307"/>
      <c r="C106" s="313"/>
      <c r="D106" s="242" t="s">
        <v>1331</v>
      </c>
      <c r="E106" s="242"/>
      <c r="F106" s="242"/>
      <c r="G106" s="272">
        <v>0.3</v>
      </c>
      <c r="H106" s="310"/>
      <c r="I106" s="310"/>
      <c r="J106" s="325"/>
      <c r="K106" s="326"/>
      <c r="L106" s="326"/>
      <c r="M106" s="326"/>
      <c r="N106" s="326"/>
      <c r="O106" s="326"/>
      <c r="P106" s="326"/>
      <c r="Q106" s="326"/>
      <c r="R106" s="326"/>
      <c r="S106" s="326"/>
      <c r="T106" s="326"/>
      <c r="U106" s="326"/>
      <c r="V106" s="327"/>
    </row>
    <row r="107" spans="2:22" ht="28.8" x14ac:dyDescent="0.3">
      <c r="B107" s="308"/>
      <c r="C107" s="314"/>
      <c r="D107" s="242" t="s">
        <v>1332</v>
      </c>
      <c r="E107" s="242"/>
      <c r="F107" s="242"/>
      <c r="G107" s="272">
        <v>0.27</v>
      </c>
      <c r="H107" s="311"/>
      <c r="I107" s="311"/>
      <c r="J107" s="328"/>
      <c r="K107" s="329"/>
      <c r="L107" s="329"/>
      <c r="M107" s="329"/>
      <c r="N107" s="329"/>
      <c r="O107" s="329"/>
      <c r="P107" s="329"/>
      <c r="Q107" s="329"/>
      <c r="R107" s="329"/>
      <c r="S107" s="329"/>
      <c r="T107" s="329"/>
      <c r="U107" s="329"/>
      <c r="V107" s="330"/>
    </row>
    <row r="108" spans="2:22" s="18" customFormat="1" ht="15" customHeight="1" x14ac:dyDescent="0.3">
      <c r="B108" s="250" t="s">
        <v>1335</v>
      </c>
      <c r="C108" s="242"/>
      <c r="D108" s="242"/>
      <c r="E108" s="242"/>
      <c r="F108" s="242"/>
      <c r="G108" s="35">
        <v>0.157</v>
      </c>
      <c r="H108" s="221" t="s">
        <v>256</v>
      </c>
      <c r="I108" s="221"/>
      <c r="J108" s="288" t="s">
        <v>1336</v>
      </c>
      <c r="K108" s="289"/>
      <c r="L108" s="289"/>
      <c r="M108" s="289"/>
      <c r="N108" s="289"/>
      <c r="O108" s="289"/>
      <c r="P108" s="289"/>
      <c r="Q108" s="289"/>
      <c r="R108" s="289"/>
      <c r="S108" s="289"/>
      <c r="T108" s="289"/>
      <c r="U108" s="289"/>
      <c r="V108" s="290"/>
    </row>
    <row r="109" spans="2:22" s="18" customFormat="1" ht="15" customHeight="1" x14ac:dyDescent="0.3">
      <c r="B109" s="224" t="s">
        <v>1305</v>
      </c>
      <c r="C109" s="242"/>
      <c r="D109" s="272"/>
      <c r="E109" s="242"/>
      <c r="F109" s="242"/>
      <c r="G109" s="272"/>
      <c r="H109" s="221" t="s">
        <v>497</v>
      </c>
      <c r="I109" s="221" t="s">
        <v>713</v>
      </c>
      <c r="J109" s="288" t="s">
        <v>1337</v>
      </c>
      <c r="K109" s="289"/>
      <c r="L109" s="289"/>
      <c r="M109" s="289"/>
      <c r="N109" s="289"/>
      <c r="O109" s="289"/>
      <c r="P109" s="289"/>
      <c r="Q109" s="289"/>
      <c r="R109" s="289"/>
      <c r="S109" s="289"/>
      <c r="T109" s="289"/>
      <c r="U109" s="289"/>
      <c r="V109" s="290"/>
    </row>
    <row r="110" spans="2:22" s="18" customFormat="1" ht="15" customHeight="1" x14ac:dyDescent="0.3">
      <c r="B110" s="169" t="s">
        <v>1307</v>
      </c>
      <c r="C110" s="232"/>
      <c r="D110" s="251"/>
      <c r="E110" s="232"/>
      <c r="F110" s="232"/>
      <c r="G110" s="251"/>
      <c r="H110" s="235" t="s">
        <v>497</v>
      </c>
      <c r="I110" s="235" t="s">
        <v>713</v>
      </c>
      <c r="J110" s="322" t="s">
        <v>1338</v>
      </c>
      <c r="K110" s="323"/>
      <c r="L110" s="323"/>
      <c r="M110" s="323"/>
      <c r="N110" s="323"/>
      <c r="O110" s="323"/>
      <c r="P110" s="323"/>
      <c r="Q110" s="323"/>
      <c r="R110" s="323"/>
      <c r="S110" s="323"/>
      <c r="T110" s="323"/>
      <c r="U110" s="323"/>
      <c r="V110" s="324"/>
    </row>
    <row r="111" spans="2:22" s="18" customFormat="1" ht="15" customHeight="1" x14ac:dyDescent="0.3">
      <c r="B111" s="306" t="s">
        <v>1339</v>
      </c>
      <c r="C111" s="343" t="s">
        <v>1320</v>
      </c>
      <c r="D111" s="242" t="s">
        <v>1321</v>
      </c>
      <c r="E111" s="242"/>
      <c r="F111" s="242"/>
      <c r="G111" s="168">
        <v>1</v>
      </c>
      <c r="H111" s="332" t="s">
        <v>256</v>
      </c>
      <c r="I111" s="332"/>
      <c r="J111" s="407" t="s">
        <v>1340</v>
      </c>
      <c r="K111" s="407"/>
      <c r="L111" s="407"/>
      <c r="M111" s="407"/>
      <c r="N111" s="407"/>
      <c r="O111" s="407"/>
      <c r="P111" s="407"/>
      <c r="Q111" s="407"/>
      <c r="R111" s="407"/>
      <c r="S111" s="407"/>
      <c r="T111" s="407"/>
      <c r="U111" s="407"/>
      <c r="V111" s="407"/>
    </row>
    <row r="112" spans="2:22" s="18" customFormat="1" ht="15" customHeight="1" x14ac:dyDescent="0.3">
      <c r="B112" s="307"/>
      <c r="C112" s="343"/>
      <c r="D112" s="242" t="s">
        <v>1323</v>
      </c>
      <c r="E112" s="242"/>
      <c r="F112" s="242"/>
      <c r="G112" s="168">
        <v>0.97</v>
      </c>
      <c r="H112" s="332"/>
      <c r="I112" s="332"/>
      <c r="J112" s="407"/>
      <c r="K112" s="407"/>
      <c r="L112" s="407"/>
      <c r="M112" s="407"/>
      <c r="N112" s="407"/>
      <c r="O112" s="407"/>
      <c r="P112" s="407"/>
      <c r="Q112" s="407"/>
      <c r="R112" s="407"/>
      <c r="S112" s="407"/>
      <c r="T112" s="407"/>
      <c r="U112" s="407"/>
      <c r="V112" s="407"/>
    </row>
    <row r="113" spans="2:22" ht="28.8" x14ac:dyDescent="0.3">
      <c r="B113" s="307"/>
      <c r="C113" s="343"/>
      <c r="D113" s="242" t="s">
        <v>1324</v>
      </c>
      <c r="E113" s="242"/>
      <c r="F113" s="242"/>
      <c r="G113" s="168">
        <v>1.02</v>
      </c>
      <c r="H113" s="332"/>
      <c r="I113" s="332"/>
      <c r="J113" s="407"/>
      <c r="K113" s="407"/>
      <c r="L113" s="407"/>
      <c r="M113" s="407"/>
      <c r="N113" s="407"/>
      <c r="O113" s="407"/>
      <c r="P113" s="407"/>
      <c r="Q113" s="407"/>
      <c r="R113" s="407"/>
      <c r="S113" s="407"/>
      <c r="T113" s="407"/>
      <c r="U113" s="407"/>
      <c r="V113" s="407"/>
    </row>
    <row r="114" spans="2:22" x14ac:dyDescent="0.3">
      <c r="B114" s="307"/>
      <c r="C114" s="343"/>
      <c r="D114" s="242" t="s">
        <v>1325</v>
      </c>
      <c r="E114" s="242"/>
      <c r="F114" s="242"/>
      <c r="G114" s="168">
        <v>0.92</v>
      </c>
      <c r="H114" s="332"/>
      <c r="I114" s="332"/>
      <c r="J114" s="407"/>
      <c r="K114" s="407"/>
      <c r="L114" s="407"/>
      <c r="M114" s="407"/>
      <c r="N114" s="407"/>
      <c r="O114" s="407"/>
      <c r="P114" s="407"/>
      <c r="Q114" s="407"/>
      <c r="R114" s="407"/>
      <c r="S114" s="407"/>
      <c r="T114" s="407"/>
      <c r="U114" s="407"/>
      <c r="V114" s="407"/>
    </row>
    <row r="115" spans="2:22" ht="28.8" x14ac:dyDescent="0.3">
      <c r="B115" s="307"/>
      <c r="C115" s="343"/>
      <c r="D115" s="242" t="s">
        <v>1326</v>
      </c>
      <c r="E115" s="242"/>
      <c r="F115" s="242"/>
      <c r="G115" s="168">
        <v>0.85</v>
      </c>
      <c r="H115" s="332"/>
      <c r="I115" s="332"/>
      <c r="J115" s="407"/>
      <c r="K115" s="407"/>
      <c r="L115" s="407"/>
      <c r="M115" s="407"/>
      <c r="N115" s="407"/>
      <c r="O115" s="407"/>
      <c r="P115" s="407"/>
      <c r="Q115" s="407"/>
      <c r="R115" s="407"/>
      <c r="S115" s="407"/>
      <c r="T115" s="407"/>
      <c r="U115" s="407"/>
      <c r="V115" s="407"/>
    </row>
    <row r="116" spans="2:22" x14ac:dyDescent="0.3">
      <c r="B116" s="307"/>
      <c r="C116" s="343"/>
      <c r="D116" s="242" t="s">
        <v>1327</v>
      </c>
      <c r="E116" s="242"/>
      <c r="F116" s="242"/>
      <c r="G116" s="168">
        <v>0.83</v>
      </c>
      <c r="H116" s="332"/>
      <c r="I116" s="332"/>
      <c r="J116" s="407"/>
      <c r="K116" s="407"/>
      <c r="L116" s="407"/>
      <c r="M116" s="407"/>
      <c r="N116" s="407"/>
      <c r="O116" s="407"/>
      <c r="P116" s="407"/>
      <c r="Q116" s="407"/>
      <c r="R116" s="407"/>
      <c r="S116" s="407"/>
      <c r="T116" s="407"/>
      <c r="U116" s="407"/>
      <c r="V116" s="407"/>
    </row>
    <row r="117" spans="2:22" ht="28.8" x14ac:dyDescent="0.3">
      <c r="B117" s="307"/>
      <c r="C117" s="343"/>
      <c r="D117" s="242" t="s">
        <v>1328</v>
      </c>
      <c r="E117" s="242"/>
      <c r="F117" s="242"/>
      <c r="G117" s="168">
        <v>0.91</v>
      </c>
      <c r="H117" s="332"/>
      <c r="I117" s="332"/>
      <c r="J117" s="407"/>
      <c r="K117" s="407"/>
      <c r="L117" s="407"/>
      <c r="M117" s="407"/>
      <c r="N117" s="407"/>
      <c r="O117" s="407"/>
      <c r="P117" s="407"/>
      <c r="Q117" s="407"/>
      <c r="R117" s="407"/>
      <c r="S117" s="407"/>
      <c r="T117" s="407"/>
      <c r="U117" s="407"/>
      <c r="V117" s="407"/>
    </row>
    <row r="118" spans="2:22" x14ac:dyDescent="0.3">
      <c r="B118" s="307"/>
      <c r="C118" s="343"/>
      <c r="D118" s="242" t="s">
        <v>1329</v>
      </c>
      <c r="E118" s="242"/>
      <c r="F118" s="242"/>
      <c r="G118" s="168">
        <v>0.9</v>
      </c>
      <c r="H118" s="332"/>
      <c r="I118" s="332"/>
      <c r="J118" s="407"/>
      <c r="K118" s="407"/>
      <c r="L118" s="407"/>
      <c r="M118" s="407"/>
      <c r="N118" s="407"/>
      <c r="O118" s="407"/>
      <c r="P118" s="407"/>
      <c r="Q118" s="407"/>
      <c r="R118" s="407"/>
      <c r="S118" s="407"/>
      <c r="T118" s="407"/>
      <c r="U118" s="407"/>
      <c r="V118" s="407"/>
    </row>
    <row r="119" spans="2:22" ht="28.8" x14ac:dyDescent="0.3">
      <c r="B119" s="307"/>
      <c r="C119" s="343"/>
      <c r="D119" s="242" t="s">
        <v>1330</v>
      </c>
      <c r="E119" s="242"/>
      <c r="F119" s="242"/>
      <c r="G119" s="168">
        <v>0.81</v>
      </c>
      <c r="H119" s="332"/>
      <c r="I119" s="332"/>
      <c r="J119" s="407"/>
      <c r="K119" s="407"/>
      <c r="L119" s="407"/>
      <c r="M119" s="407"/>
      <c r="N119" s="407"/>
      <c r="O119" s="407"/>
      <c r="P119" s="407"/>
      <c r="Q119" s="407"/>
      <c r="R119" s="407"/>
      <c r="S119" s="407"/>
      <c r="T119" s="407"/>
      <c r="U119" s="407"/>
      <c r="V119" s="407"/>
    </row>
    <row r="120" spans="2:22" ht="28.8" x14ac:dyDescent="0.3">
      <c r="B120" s="307"/>
      <c r="C120" s="343"/>
      <c r="D120" s="242" t="s">
        <v>1331</v>
      </c>
      <c r="E120" s="242"/>
      <c r="F120" s="242"/>
      <c r="G120" s="168">
        <v>0.76</v>
      </c>
      <c r="H120" s="332"/>
      <c r="I120" s="332"/>
      <c r="J120" s="407"/>
      <c r="K120" s="407"/>
      <c r="L120" s="407"/>
      <c r="M120" s="407"/>
      <c r="N120" s="407"/>
      <c r="O120" s="407"/>
      <c r="P120" s="407"/>
      <c r="Q120" s="407"/>
      <c r="R120" s="407"/>
      <c r="S120" s="407"/>
      <c r="T120" s="407"/>
      <c r="U120" s="407"/>
      <c r="V120" s="407"/>
    </row>
    <row r="121" spans="2:22" ht="28.8" x14ac:dyDescent="0.3">
      <c r="B121" s="308"/>
      <c r="C121" s="343"/>
      <c r="D121" s="242" t="s">
        <v>1332</v>
      </c>
      <c r="E121" s="242"/>
      <c r="F121" s="242"/>
      <c r="G121" s="168">
        <v>0.75</v>
      </c>
      <c r="H121" s="332"/>
      <c r="I121" s="332"/>
      <c r="J121" s="407"/>
      <c r="K121" s="407"/>
      <c r="L121" s="407"/>
      <c r="M121" s="407"/>
      <c r="N121" s="407"/>
      <c r="O121" s="407"/>
      <c r="P121" s="407"/>
      <c r="Q121" s="407"/>
      <c r="R121" s="407"/>
      <c r="S121" s="407"/>
      <c r="T121" s="407"/>
      <c r="U121" s="407"/>
      <c r="V121" s="407"/>
    </row>
    <row r="122" spans="2:22" ht="30.75" customHeight="1" x14ac:dyDescent="0.3">
      <c r="B122" s="306" t="s">
        <v>1341</v>
      </c>
      <c r="C122" s="343" t="s">
        <v>1320</v>
      </c>
      <c r="D122" s="242" t="s">
        <v>1321</v>
      </c>
      <c r="E122" s="242"/>
      <c r="F122" s="242"/>
      <c r="G122" s="168">
        <v>1</v>
      </c>
      <c r="H122" s="332" t="s">
        <v>256</v>
      </c>
      <c r="I122" s="332"/>
      <c r="J122" s="407" t="s">
        <v>1342</v>
      </c>
      <c r="K122" s="407"/>
      <c r="L122" s="407"/>
      <c r="M122" s="407"/>
      <c r="N122" s="407"/>
      <c r="O122" s="407"/>
      <c r="P122" s="407"/>
      <c r="Q122" s="407"/>
      <c r="R122" s="407"/>
      <c r="S122" s="407"/>
      <c r="T122" s="407"/>
      <c r="U122" s="407"/>
      <c r="V122" s="407"/>
    </row>
    <row r="123" spans="2:22" x14ac:dyDescent="0.3">
      <c r="B123" s="307"/>
      <c r="C123" s="343"/>
      <c r="D123" s="242" t="s">
        <v>1323</v>
      </c>
      <c r="E123" s="242"/>
      <c r="F123" s="242"/>
      <c r="G123" s="168">
        <v>0.97</v>
      </c>
      <c r="H123" s="332"/>
      <c r="I123" s="332"/>
      <c r="J123" s="407"/>
      <c r="K123" s="407"/>
      <c r="L123" s="407"/>
      <c r="M123" s="407"/>
      <c r="N123" s="407"/>
      <c r="O123" s="407"/>
      <c r="P123" s="407"/>
      <c r="Q123" s="407"/>
      <c r="R123" s="407"/>
      <c r="S123" s="407"/>
      <c r="T123" s="407"/>
      <c r="U123" s="407"/>
      <c r="V123" s="407"/>
    </row>
    <row r="124" spans="2:22" ht="28.8" x14ac:dyDescent="0.3">
      <c r="B124" s="307"/>
      <c r="C124" s="343"/>
      <c r="D124" s="242" t="s">
        <v>1324</v>
      </c>
      <c r="E124" s="242"/>
      <c r="F124" s="242"/>
      <c r="G124" s="168">
        <v>1.02</v>
      </c>
      <c r="H124" s="332"/>
      <c r="I124" s="332"/>
      <c r="J124" s="407"/>
      <c r="K124" s="407"/>
      <c r="L124" s="407"/>
      <c r="M124" s="407"/>
      <c r="N124" s="407"/>
      <c r="O124" s="407"/>
      <c r="P124" s="407"/>
      <c r="Q124" s="407"/>
      <c r="R124" s="407"/>
      <c r="S124" s="407"/>
      <c r="T124" s="407"/>
      <c r="U124" s="407"/>
      <c r="V124" s="407"/>
    </row>
    <row r="125" spans="2:22" x14ac:dyDescent="0.3">
      <c r="B125" s="307"/>
      <c r="C125" s="343"/>
      <c r="D125" s="242" t="s">
        <v>1325</v>
      </c>
      <c r="E125" s="242"/>
      <c r="F125" s="242"/>
      <c r="G125" s="168">
        <v>0.92</v>
      </c>
      <c r="H125" s="332"/>
      <c r="I125" s="332"/>
      <c r="J125" s="407"/>
      <c r="K125" s="407"/>
      <c r="L125" s="407"/>
      <c r="M125" s="407"/>
      <c r="N125" s="407"/>
      <c r="O125" s="407"/>
      <c r="P125" s="407"/>
      <c r="Q125" s="407"/>
      <c r="R125" s="407"/>
      <c r="S125" s="407"/>
      <c r="T125" s="407"/>
      <c r="U125" s="407"/>
      <c r="V125" s="407"/>
    </row>
    <row r="126" spans="2:22" ht="28.8" x14ac:dyDescent="0.3">
      <c r="B126" s="307"/>
      <c r="C126" s="343"/>
      <c r="D126" s="242" t="s">
        <v>1326</v>
      </c>
      <c r="E126" s="242"/>
      <c r="F126" s="242"/>
      <c r="G126" s="168">
        <v>0.85</v>
      </c>
      <c r="H126" s="332"/>
      <c r="I126" s="332"/>
      <c r="J126" s="407"/>
      <c r="K126" s="407"/>
      <c r="L126" s="407"/>
      <c r="M126" s="407"/>
      <c r="N126" s="407"/>
      <c r="O126" s="407"/>
      <c r="P126" s="407"/>
      <c r="Q126" s="407"/>
      <c r="R126" s="407"/>
      <c r="S126" s="407"/>
      <c r="T126" s="407"/>
      <c r="U126" s="407"/>
      <c r="V126" s="407"/>
    </row>
    <row r="127" spans="2:22" x14ac:dyDescent="0.3">
      <c r="B127" s="307"/>
      <c r="C127" s="343"/>
      <c r="D127" s="242" t="s">
        <v>1327</v>
      </c>
      <c r="E127" s="242"/>
      <c r="F127" s="242"/>
      <c r="G127" s="168">
        <v>0.83</v>
      </c>
      <c r="H127" s="332"/>
      <c r="I127" s="332"/>
      <c r="J127" s="407"/>
      <c r="K127" s="407"/>
      <c r="L127" s="407"/>
      <c r="M127" s="407"/>
      <c r="N127" s="407"/>
      <c r="O127" s="407"/>
      <c r="P127" s="407"/>
      <c r="Q127" s="407"/>
      <c r="R127" s="407"/>
      <c r="S127" s="407"/>
      <c r="T127" s="407"/>
      <c r="U127" s="407"/>
      <c r="V127" s="407"/>
    </row>
    <row r="128" spans="2:22" ht="28.8" x14ac:dyDescent="0.3">
      <c r="B128" s="307"/>
      <c r="C128" s="343"/>
      <c r="D128" s="242" t="s">
        <v>1328</v>
      </c>
      <c r="E128" s="242"/>
      <c r="F128" s="242"/>
      <c r="G128" s="168">
        <v>0.91</v>
      </c>
      <c r="H128" s="332"/>
      <c r="I128" s="332"/>
      <c r="J128" s="407"/>
      <c r="K128" s="407"/>
      <c r="L128" s="407"/>
      <c r="M128" s="407"/>
      <c r="N128" s="407"/>
      <c r="O128" s="407"/>
      <c r="P128" s="407"/>
      <c r="Q128" s="407"/>
      <c r="R128" s="407"/>
      <c r="S128" s="407"/>
      <c r="T128" s="407"/>
      <c r="U128" s="407"/>
      <c r="V128" s="407"/>
    </row>
    <row r="129" spans="2:22" x14ac:dyDescent="0.3">
      <c r="B129" s="307"/>
      <c r="C129" s="343"/>
      <c r="D129" s="242" t="s">
        <v>1329</v>
      </c>
      <c r="E129" s="242"/>
      <c r="F129" s="242"/>
      <c r="G129" s="168">
        <v>0.9</v>
      </c>
      <c r="H129" s="332"/>
      <c r="I129" s="332"/>
      <c r="J129" s="407"/>
      <c r="K129" s="407"/>
      <c r="L129" s="407"/>
      <c r="M129" s="407"/>
      <c r="N129" s="407"/>
      <c r="O129" s="407"/>
      <c r="P129" s="407"/>
      <c r="Q129" s="407"/>
      <c r="R129" s="407"/>
      <c r="S129" s="407"/>
      <c r="T129" s="407"/>
      <c r="U129" s="407"/>
      <c r="V129" s="407"/>
    </row>
    <row r="130" spans="2:22" ht="28.8" x14ac:dyDescent="0.3">
      <c r="B130" s="307"/>
      <c r="C130" s="343"/>
      <c r="D130" s="242" t="s">
        <v>1330</v>
      </c>
      <c r="E130" s="242"/>
      <c r="F130" s="242"/>
      <c r="G130" s="168">
        <v>0.81</v>
      </c>
      <c r="H130" s="332"/>
      <c r="I130" s="332"/>
      <c r="J130" s="407"/>
      <c r="K130" s="407"/>
      <c r="L130" s="407"/>
      <c r="M130" s="407"/>
      <c r="N130" s="407"/>
      <c r="O130" s="407"/>
      <c r="P130" s="407"/>
      <c r="Q130" s="407"/>
      <c r="R130" s="407"/>
      <c r="S130" s="407"/>
      <c r="T130" s="407"/>
      <c r="U130" s="407"/>
      <c r="V130" s="407"/>
    </row>
    <row r="131" spans="2:22" ht="28.8" x14ac:dyDescent="0.3">
      <c r="B131" s="307"/>
      <c r="C131" s="343"/>
      <c r="D131" s="242" t="s">
        <v>1331</v>
      </c>
      <c r="E131" s="242"/>
      <c r="F131" s="242"/>
      <c r="G131" s="168">
        <v>0.76</v>
      </c>
      <c r="H131" s="332"/>
      <c r="I131" s="332"/>
      <c r="J131" s="407"/>
      <c r="K131" s="407"/>
      <c r="L131" s="407"/>
      <c r="M131" s="407"/>
      <c r="N131" s="407"/>
      <c r="O131" s="407"/>
      <c r="P131" s="407"/>
      <c r="Q131" s="407"/>
      <c r="R131" s="407"/>
      <c r="S131" s="407"/>
      <c r="T131" s="407"/>
      <c r="U131" s="407"/>
      <c r="V131" s="407"/>
    </row>
    <row r="132" spans="2:22" ht="28.8" x14ac:dyDescent="0.3">
      <c r="B132" s="308"/>
      <c r="C132" s="343"/>
      <c r="D132" s="242" t="s">
        <v>1332</v>
      </c>
      <c r="E132" s="242"/>
      <c r="F132" s="242"/>
      <c r="G132" s="168">
        <v>0.75</v>
      </c>
      <c r="H132" s="332"/>
      <c r="I132" s="332"/>
      <c r="J132" s="407"/>
      <c r="K132" s="407"/>
      <c r="L132" s="407"/>
      <c r="M132" s="407"/>
      <c r="N132" s="407"/>
      <c r="O132" s="407"/>
      <c r="P132" s="407"/>
      <c r="Q132" s="407"/>
      <c r="R132" s="407"/>
      <c r="S132" s="407"/>
      <c r="T132" s="407"/>
      <c r="U132" s="407"/>
      <c r="V132" s="407"/>
    </row>
    <row r="133" spans="2:22" s="18" customFormat="1" ht="15" customHeight="1" x14ac:dyDescent="0.3">
      <c r="B133" s="250" t="s">
        <v>1343</v>
      </c>
      <c r="C133" s="242"/>
      <c r="D133" s="242"/>
      <c r="E133" s="242"/>
      <c r="F133" s="242"/>
      <c r="G133" s="35">
        <v>0.157</v>
      </c>
      <c r="H133" s="221" t="s">
        <v>256</v>
      </c>
      <c r="I133" s="221"/>
      <c r="J133" s="288" t="s">
        <v>1344</v>
      </c>
      <c r="K133" s="289"/>
      <c r="L133" s="289"/>
      <c r="M133" s="289"/>
      <c r="N133" s="289"/>
      <c r="O133" s="289"/>
      <c r="P133" s="289"/>
      <c r="Q133" s="289"/>
      <c r="R133" s="289"/>
      <c r="S133" s="289"/>
      <c r="T133" s="289"/>
      <c r="U133" s="289"/>
      <c r="V133" s="290"/>
    </row>
    <row r="134" spans="2:22" x14ac:dyDescent="0.3">
      <c r="B134" s="131"/>
    </row>
    <row r="135" spans="2:22" x14ac:dyDescent="0.3">
      <c r="B135" s="131"/>
    </row>
  </sheetData>
  <mergeCells count="63">
    <mergeCell ref="J64:V64"/>
    <mergeCell ref="J66:V66"/>
    <mergeCell ref="J67:V67"/>
    <mergeCell ref="A40:A49"/>
    <mergeCell ref="C40:H40"/>
    <mergeCell ref="C41:H41"/>
    <mergeCell ref="C42:H42"/>
    <mergeCell ref="C43:H43"/>
    <mergeCell ref="C44:H44"/>
    <mergeCell ref="C45:H45"/>
    <mergeCell ref="E54:I54"/>
    <mergeCell ref="E55:I55"/>
    <mergeCell ref="E56:I56"/>
    <mergeCell ref="B62:V62"/>
    <mergeCell ref="J63:V63"/>
    <mergeCell ref="A35:A39"/>
    <mergeCell ref="C35:H35"/>
    <mergeCell ref="C36:H36"/>
    <mergeCell ref="C37:H37"/>
    <mergeCell ref="C38:H38"/>
    <mergeCell ref="C39:H39"/>
    <mergeCell ref="B86:B96"/>
    <mergeCell ref="E52:I52"/>
    <mergeCell ref="E53:I53"/>
    <mergeCell ref="C34:H34"/>
    <mergeCell ref="B13:B23"/>
    <mergeCell ref="C14:C23"/>
    <mergeCell ref="D14:D23"/>
    <mergeCell ref="C46:H46"/>
    <mergeCell ref="C47:H47"/>
    <mergeCell ref="C48:H48"/>
    <mergeCell ref="C49:H49"/>
    <mergeCell ref="B70:B85"/>
    <mergeCell ref="C70:C85"/>
    <mergeCell ref="H70:H85"/>
    <mergeCell ref="I70:I85"/>
    <mergeCell ref="C86:C96"/>
    <mergeCell ref="B97:B107"/>
    <mergeCell ref="C97:C107"/>
    <mergeCell ref="H97:H107"/>
    <mergeCell ref="I97:I107"/>
    <mergeCell ref="J97:V107"/>
    <mergeCell ref="J68:V68"/>
    <mergeCell ref="J108:V108"/>
    <mergeCell ref="J109:V109"/>
    <mergeCell ref="J110:V110"/>
    <mergeCell ref="J65:V65"/>
    <mergeCell ref="J69:V69"/>
    <mergeCell ref="H86:H96"/>
    <mergeCell ref="I86:I96"/>
    <mergeCell ref="J86:V96"/>
    <mergeCell ref="J70:V85"/>
    <mergeCell ref="I122:I132"/>
    <mergeCell ref="B111:B121"/>
    <mergeCell ref="B122:B132"/>
    <mergeCell ref="J133:V133"/>
    <mergeCell ref="C111:C121"/>
    <mergeCell ref="C122:C132"/>
    <mergeCell ref="J111:V121"/>
    <mergeCell ref="J122:V132"/>
    <mergeCell ref="H111:H121"/>
    <mergeCell ref="I111:I121"/>
    <mergeCell ref="H122:H132"/>
  </mergeCells>
  <conditionalFormatting sqref="C64:G64 C86 E70:F96 C66:G69">
    <cfRule type="cellIs" dxfId="1429" priority="17" operator="notEqual">
      <formula>""</formula>
    </cfRule>
  </conditionalFormatting>
  <conditionalFormatting sqref="D70:D85">
    <cfRule type="cellIs" dxfId="1428" priority="16" operator="notEqual">
      <formula>""</formula>
    </cfRule>
  </conditionalFormatting>
  <conditionalFormatting sqref="G70:G85">
    <cfRule type="cellIs" dxfId="1427" priority="15" operator="notEqual">
      <formula>""</formula>
    </cfRule>
  </conditionalFormatting>
  <conditionalFormatting sqref="G86:G96">
    <cfRule type="cellIs" dxfId="1426" priority="14" operator="notEqual">
      <formula>""</formula>
    </cfRule>
  </conditionalFormatting>
  <conditionalFormatting sqref="D86:D96">
    <cfRule type="cellIs" dxfId="1425" priority="13" operator="notEqual">
      <formula>""</formula>
    </cfRule>
  </conditionalFormatting>
  <conditionalFormatting sqref="C97 E97:F107">
    <cfRule type="cellIs" dxfId="1424" priority="12" operator="notEqual">
      <formula>""</formula>
    </cfRule>
  </conditionalFormatting>
  <conditionalFormatting sqref="G97:G107">
    <cfRule type="cellIs" dxfId="1423" priority="11" operator="notEqual">
      <formula>""</formula>
    </cfRule>
  </conditionalFormatting>
  <conditionalFormatting sqref="D97:D107">
    <cfRule type="cellIs" dxfId="1422" priority="10" operator="notEqual">
      <formula>""</formula>
    </cfRule>
  </conditionalFormatting>
  <conditionalFormatting sqref="C108:G110">
    <cfRule type="cellIs" dxfId="1421" priority="9" operator="notEqual">
      <formula>""</formula>
    </cfRule>
  </conditionalFormatting>
  <conditionalFormatting sqref="C65:G65">
    <cfRule type="cellIs" dxfId="1420" priority="8" operator="notEqual">
      <formula>""</formula>
    </cfRule>
  </conditionalFormatting>
  <conditionalFormatting sqref="E111:F112">
    <cfRule type="cellIs" dxfId="1419" priority="7" operator="notEqual">
      <formula>""</formula>
    </cfRule>
  </conditionalFormatting>
  <conditionalFormatting sqref="C111">
    <cfRule type="cellIs" dxfId="1418" priority="6" operator="notEqual">
      <formula>""</formula>
    </cfRule>
  </conditionalFormatting>
  <conditionalFormatting sqref="D111:D121">
    <cfRule type="cellIs" dxfId="1417" priority="5" operator="notEqual">
      <formula>""</formula>
    </cfRule>
  </conditionalFormatting>
  <conditionalFormatting sqref="C122">
    <cfRule type="cellIs" dxfId="1416" priority="4" operator="notEqual">
      <formula>""</formula>
    </cfRule>
  </conditionalFormatting>
  <conditionalFormatting sqref="D122:D132">
    <cfRule type="cellIs" dxfId="1415" priority="3" operator="notEqual">
      <formula>""</formula>
    </cfRule>
  </conditionalFormatting>
  <conditionalFormatting sqref="E113:F132">
    <cfRule type="cellIs" dxfId="1414" priority="2" operator="notEqual">
      <formula>""</formula>
    </cfRule>
  </conditionalFormatting>
  <conditionalFormatting sqref="C133:G133">
    <cfRule type="cellIs" dxfId="1413" priority="1" operator="notEqual">
      <formula>""</formula>
    </cfRule>
  </conditionalFormatting>
  <hyperlinks>
    <hyperlink ref="H11" location="_ftn1" display="_ftn1"/>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99"/>
  <sheetViews>
    <sheetView topLeftCell="A244" workbookViewId="0">
      <selection activeCell="D255" sqref="D255:D257"/>
    </sheetView>
  </sheetViews>
  <sheetFormatPr defaultColWidth="9.109375" defaultRowHeight="14.4" x14ac:dyDescent="0.3"/>
  <cols>
    <col min="1" max="1" width="4.88671875" style="18" customWidth="1"/>
    <col min="2" max="2" width="37.33203125" style="18" customWidth="1"/>
    <col min="3" max="3" width="21"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7.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Duct Insulation</v>
      </c>
    </row>
    <row r="2" spans="2:9" x14ac:dyDescent="0.3">
      <c r="B2" s="18" t="s">
        <v>191</v>
      </c>
      <c r="C2" s="44" t="s">
        <v>1345</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1346</v>
      </c>
      <c r="C13" s="222"/>
      <c r="D13" s="38" t="s">
        <v>280</v>
      </c>
      <c r="E13" s="222"/>
      <c r="G13" s="222"/>
      <c r="H13" s="222"/>
      <c r="I13" s="5"/>
    </row>
    <row r="14" spans="2:9" x14ac:dyDescent="0.3">
      <c r="B14" s="222" t="s">
        <v>1347</v>
      </c>
      <c r="C14" s="222"/>
      <c r="D14" s="66" t="s">
        <v>1348</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1349</v>
      </c>
      <c r="D26" s="345"/>
      <c r="E26" s="345"/>
      <c r="F26" s="345"/>
      <c r="G26" s="345"/>
      <c r="H26" s="346"/>
      <c r="P26" s="31"/>
      <c r="Q26" s="31"/>
    </row>
    <row r="27" spans="1:17" x14ac:dyDescent="0.3">
      <c r="A27" s="301"/>
      <c r="B27" s="30" t="s">
        <v>212</v>
      </c>
      <c r="C27" s="344" t="s">
        <v>1350</v>
      </c>
      <c r="D27" s="345"/>
      <c r="E27" s="345"/>
      <c r="F27" s="345"/>
      <c r="G27" s="345"/>
      <c r="H27" s="346"/>
      <c r="P27" s="31"/>
      <c r="Q27" s="31"/>
    </row>
    <row r="28" spans="1:17" x14ac:dyDescent="0.3">
      <c r="A28" s="301"/>
      <c r="B28" s="30" t="s">
        <v>213</v>
      </c>
      <c r="C28" s="344" t="s">
        <v>1351</v>
      </c>
      <c r="D28" s="345"/>
      <c r="E28" s="345"/>
      <c r="F28" s="345"/>
      <c r="G28" s="345"/>
      <c r="H28" s="346"/>
      <c r="P28" s="31"/>
      <c r="Q28" s="31"/>
    </row>
    <row r="29" spans="1:17" x14ac:dyDescent="0.3">
      <c r="A29" s="301"/>
      <c r="B29" s="30" t="s">
        <v>214</v>
      </c>
      <c r="C29" s="344" t="s">
        <v>1352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30.75" customHeight="1" x14ac:dyDescent="0.3">
      <c r="B44" s="262" t="s">
        <v>1240</v>
      </c>
      <c r="C44" s="26"/>
      <c r="D44" s="26"/>
      <c r="E44" s="288" t="s">
        <v>1353</v>
      </c>
      <c r="F44" s="289"/>
      <c r="G44" s="289"/>
      <c r="H44" s="289"/>
      <c r="I44" s="290"/>
      <c r="L44" s="1"/>
      <c r="M44" s="1"/>
    </row>
    <row r="45" spans="1:17" ht="30" customHeight="1" x14ac:dyDescent="0.3">
      <c r="B45" s="403" t="s">
        <v>1354</v>
      </c>
      <c r="C45" s="332" t="s">
        <v>1076</v>
      </c>
      <c r="D45" s="26" t="s">
        <v>641</v>
      </c>
      <c r="E45" s="407" t="s">
        <v>1355</v>
      </c>
      <c r="F45" s="407"/>
      <c r="G45" s="407"/>
      <c r="H45" s="407"/>
      <c r="I45" s="407"/>
      <c r="L45" s="31"/>
      <c r="M45" s="31"/>
    </row>
    <row r="46" spans="1:17" x14ac:dyDescent="0.3">
      <c r="B46" s="403"/>
      <c r="C46" s="332"/>
      <c r="D46" s="26" t="s">
        <v>1356</v>
      </c>
      <c r="E46" s="403" t="s">
        <v>1357</v>
      </c>
      <c r="F46" s="403"/>
      <c r="G46" s="403"/>
      <c r="H46" s="403"/>
      <c r="I46" s="403"/>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250" t="s">
        <v>1358</v>
      </c>
      <c r="C55" s="242"/>
      <c r="D55" s="242"/>
      <c r="E55" s="242"/>
      <c r="F55" s="242"/>
      <c r="G55" s="242"/>
      <c r="H55" s="242"/>
      <c r="I55" s="242"/>
      <c r="J55" s="221" t="s">
        <v>264</v>
      </c>
      <c r="K55" s="45" t="s">
        <v>1359</v>
      </c>
      <c r="L55" s="288" t="s">
        <v>1360</v>
      </c>
      <c r="M55" s="289"/>
      <c r="N55" s="289"/>
      <c r="O55" s="289"/>
      <c r="P55" s="289"/>
      <c r="Q55" s="289"/>
      <c r="R55" s="289"/>
      <c r="S55" s="289"/>
      <c r="T55" s="289"/>
      <c r="U55" s="289"/>
      <c r="V55" s="289"/>
      <c r="W55" s="289"/>
      <c r="X55" s="290"/>
    </row>
    <row r="56" spans="2:24" ht="15" customHeight="1" x14ac:dyDescent="0.3">
      <c r="B56" s="250" t="s">
        <v>1361</v>
      </c>
      <c r="C56" s="242"/>
      <c r="D56" s="242"/>
      <c r="E56" s="242"/>
      <c r="F56" s="242"/>
      <c r="G56" s="242"/>
      <c r="H56" s="242"/>
      <c r="I56" s="242"/>
      <c r="J56" s="221" t="s">
        <v>264</v>
      </c>
      <c r="K56" s="45" t="s">
        <v>1359</v>
      </c>
      <c r="L56" s="288" t="s">
        <v>1362</v>
      </c>
      <c r="M56" s="289"/>
      <c r="N56" s="289"/>
      <c r="O56" s="289"/>
      <c r="P56" s="289"/>
      <c r="Q56" s="289"/>
      <c r="R56" s="289"/>
      <c r="S56" s="289"/>
      <c r="T56" s="289"/>
      <c r="U56" s="289"/>
      <c r="V56" s="289"/>
      <c r="W56" s="289"/>
      <c r="X56" s="290"/>
    </row>
    <row r="57" spans="2:24" ht="15" customHeight="1" x14ac:dyDescent="0.3">
      <c r="B57" s="250" t="s">
        <v>540</v>
      </c>
      <c r="C57" s="242"/>
      <c r="D57" s="242"/>
      <c r="E57" s="242"/>
      <c r="F57" s="242"/>
      <c r="G57" s="242"/>
      <c r="H57" s="242"/>
      <c r="I57" s="272"/>
      <c r="J57" s="221" t="s">
        <v>264</v>
      </c>
      <c r="K57" s="221" t="s">
        <v>902</v>
      </c>
      <c r="L57" s="288" t="s">
        <v>1363</v>
      </c>
      <c r="M57" s="289"/>
      <c r="N57" s="289"/>
      <c r="O57" s="289"/>
      <c r="P57" s="289"/>
      <c r="Q57" s="289"/>
      <c r="R57" s="289"/>
      <c r="S57" s="289"/>
      <c r="T57" s="289"/>
      <c r="U57" s="289"/>
      <c r="V57" s="289"/>
      <c r="W57" s="289"/>
      <c r="X57" s="290"/>
    </row>
    <row r="58" spans="2:24" ht="15" customHeight="1" x14ac:dyDescent="0.3">
      <c r="B58" s="306" t="s">
        <v>1020</v>
      </c>
      <c r="C58" s="309" t="s">
        <v>949</v>
      </c>
      <c r="D58" s="309" t="s">
        <v>950</v>
      </c>
      <c r="E58" s="312" t="s">
        <v>657</v>
      </c>
      <c r="F58" s="242" t="s">
        <v>749</v>
      </c>
      <c r="G58" s="312" t="s">
        <v>951</v>
      </c>
      <c r="H58" s="312" t="s">
        <v>952</v>
      </c>
      <c r="I58" s="33">
        <v>1073</v>
      </c>
      <c r="J58" s="309" t="s">
        <v>256</v>
      </c>
      <c r="K58" s="309" t="s">
        <v>265</v>
      </c>
      <c r="L58" s="322" t="s">
        <v>1021</v>
      </c>
      <c r="M58" s="323"/>
      <c r="N58" s="323"/>
      <c r="O58" s="323"/>
      <c r="P58" s="323"/>
      <c r="Q58" s="323"/>
      <c r="R58" s="323"/>
      <c r="S58" s="323"/>
      <c r="T58" s="323"/>
      <c r="U58" s="323"/>
      <c r="V58" s="323"/>
      <c r="W58" s="323"/>
      <c r="X58" s="324"/>
    </row>
    <row r="59" spans="2:24" ht="15" customHeight="1" x14ac:dyDescent="0.3">
      <c r="B59" s="307"/>
      <c r="C59" s="310"/>
      <c r="D59" s="310"/>
      <c r="E59" s="313"/>
      <c r="F59" s="242" t="s">
        <v>664</v>
      </c>
      <c r="G59" s="313"/>
      <c r="H59" s="313"/>
      <c r="I59" s="33">
        <v>320</v>
      </c>
      <c r="J59" s="310"/>
      <c r="K59" s="310"/>
      <c r="L59" s="325"/>
      <c r="M59" s="347"/>
      <c r="N59" s="347"/>
      <c r="O59" s="347"/>
      <c r="P59" s="347"/>
      <c r="Q59" s="347"/>
      <c r="R59" s="347"/>
      <c r="S59" s="347"/>
      <c r="T59" s="347"/>
      <c r="U59" s="347"/>
      <c r="V59" s="347"/>
      <c r="W59" s="347"/>
      <c r="X59" s="327"/>
    </row>
    <row r="60" spans="2:24" ht="15" customHeight="1" x14ac:dyDescent="0.3">
      <c r="B60" s="307"/>
      <c r="C60" s="310"/>
      <c r="D60" s="310"/>
      <c r="E60" s="313"/>
      <c r="F60" s="242" t="s">
        <v>668</v>
      </c>
      <c r="G60" s="313"/>
      <c r="H60" s="313"/>
      <c r="I60" s="34">
        <v>1449</v>
      </c>
      <c r="J60" s="310"/>
      <c r="K60" s="310"/>
      <c r="L60" s="325"/>
      <c r="M60" s="347"/>
      <c r="N60" s="347"/>
      <c r="O60" s="347"/>
      <c r="P60" s="347"/>
      <c r="Q60" s="347"/>
      <c r="R60" s="347"/>
      <c r="S60" s="347"/>
      <c r="T60" s="347"/>
      <c r="U60" s="347"/>
      <c r="V60" s="347"/>
      <c r="W60" s="347"/>
      <c r="X60" s="327"/>
    </row>
    <row r="61" spans="2:24" ht="15" customHeight="1" x14ac:dyDescent="0.3">
      <c r="B61" s="307"/>
      <c r="C61" s="310"/>
      <c r="D61" s="310"/>
      <c r="E61" s="313"/>
      <c r="F61" s="272" t="s">
        <v>954</v>
      </c>
      <c r="G61" s="313"/>
      <c r="H61" s="313"/>
      <c r="I61" s="34">
        <v>1792</v>
      </c>
      <c r="J61" s="310"/>
      <c r="K61" s="310"/>
      <c r="L61" s="325"/>
      <c r="M61" s="347"/>
      <c r="N61" s="347"/>
      <c r="O61" s="347"/>
      <c r="P61" s="347"/>
      <c r="Q61" s="347"/>
      <c r="R61" s="347"/>
      <c r="S61" s="347"/>
      <c r="T61" s="347"/>
      <c r="U61" s="347"/>
      <c r="V61" s="347"/>
      <c r="W61" s="347"/>
      <c r="X61" s="327"/>
    </row>
    <row r="62" spans="2:24" ht="15" customHeight="1" x14ac:dyDescent="0.3">
      <c r="B62" s="307"/>
      <c r="C62" s="310"/>
      <c r="D62" s="310"/>
      <c r="E62" s="313"/>
      <c r="F62" s="272" t="s">
        <v>843</v>
      </c>
      <c r="G62" s="313"/>
      <c r="H62" s="313"/>
      <c r="I62" s="34">
        <v>1464</v>
      </c>
      <c r="J62" s="310"/>
      <c r="K62" s="310"/>
      <c r="L62" s="325"/>
      <c r="M62" s="347"/>
      <c r="N62" s="347"/>
      <c r="O62" s="347"/>
      <c r="P62" s="347"/>
      <c r="Q62" s="347"/>
      <c r="R62" s="347"/>
      <c r="S62" s="347"/>
      <c r="T62" s="347"/>
      <c r="U62" s="347"/>
      <c r="V62" s="347"/>
      <c r="W62" s="347"/>
      <c r="X62" s="327"/>
    </row>
    <row r="63" spans="2:24" ht="15" customHeight="1" x14ac:dyDescent="0.3">
      <c r="B63" s="307"/>
      <c r="C63" s="310"/>
      <c r="D63" s="310"/>
      <c r="E63" s="313"/>
      <c r="F63" s="272" t="s">
        <v>848</v>
      </c>
      <c r="G63" s="313"/>
      <c r="H63" s="313"/>
      <c r="I63" s="34">
        <v>1472</v>
      </c>
      <c r="J63" s="310"/>
      <c r="K63" s="310"/>
      <c r="L63" s="325"/>
      <c r="M63" s="347"/>
      <c r="N63" s="347"/>
      <c r="O63" s="347"/>
      <c r="P63" s="347"/>
      <c r="Q63" s="347"/>
      <c r="R63" s="347"/>
      <c r="S63" s="347"/>
      <c r="T63" s="347"/>
      <c r="U63" s="347"/>
      <c r="V63" s="347"/>
      <c r="W63" s="347"/>
      <c r="X63" s="327"/>
    </row>
    <row r="64" spans="2:24" ht="15" customHeight="1" x14ac:dyDescent="0.3">
      <c r="B64" s="307"/>
      <c r="C64" s="310"/>
      <c r="D64" s="310"/>
      <c r="E64" s="313"/>
      <c r="F64" s="242" t="s">
        <v>955</v>
      </c>
      <c r="G64" s="313"/>
      <c r="H64" s="313"/>
      <c r="I64" s="33">
        <v>1141</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72" t="s">
        <v>956</v>
      </c>
      <c r="G65" s="313"/>
      <c r="H65" s="313"/>
      <c r="I65" s="34">
        <v>986</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845</v>
      </c>
      <c r="G66" s="313"/>
      <c r="H66" s="313"/>
      <c r="I66" s="34">
        <v>1397</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72" t="s">
        <v>957</v>
      </c>
      <c r="G67" s="313"/>
      <c r="H67" s="313"/>
      <c r="I67" s="34">
        <v>846</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958</v>
      </c>
      <c r="G68" s="313"/>
      <c r="H68" s="313"/>
      <c r="I68" s="34">
        <v>891</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665</v>
      </c>
      <c r="G69" s="313"/>
      <c r="H69" s="313"/>
      <c r="I69" s="34">
        <v>1032</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72" t="s">
        <v>840</v>
      </c>
      <c r="G70" s="313"/>
      <c r="H70" s="313"/>
      <c r="I70" s="34">
        <v>1477</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72" t="s">
        <v>959</v>
      </c>
      <c r="G71" s="313"/>
      <c r="H71" s="313"/>
      <c r="I71" s="34">
        <v>1185</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72" t="s">
        <v>960</v>
      </c>
      <c r="G72" s="313"/>
      <c r="H72" s="313"/>
      <c r="I72" s="34">
        <v>1109</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42" t="s">
        <v>961</v>
      </c>
      <c r="G73" s="313"/>
      <c r="H73" s="314"/>
      <c r="I73" s="34">
        <v>1034</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42" t="s">
        <v>749</v>
      </c>
      <c r="G74" s="313"/>
      <c r="H74" s="312" t="s">
        <v>962</v>
      </c>
      <c r="I74" s="34">
        <v>848</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42" t="s">
        <v>664</v>
      </c>
      <c r="G75" s="313"/>
      <c r="H75" s="313"/>
      <c r="I75" s="34">
        <v>221</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42" t="s">
        <v>668</v>
      </c>
      <c r="G76" s="313"/>
      <c r="H76" s="313"/>
      <c r="I76" s="34">
        <v>996</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72" t="s">
        <v>954</v>
      </c>
      <c r="G77" s="313"/>
      <c r="H77" s="313"/>
      <c r="I77" s="34">
        <v>1436</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72" t="s">
        <v>843</v>
      </c>
      <c r="G78" s="313"/>
      <c r="H78" s="313"/>
      <c r="I78" s="34">
        <v>1252</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72" t="s">
        <v>848</v>
      </c>
      <c r="G79" s="313"/>
      <c r="H79" s="313"/>
      <c r="I79" s="34">
        <v>1045</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42" t="s">
        <v>955</v>
      </c>
      <c r="G80" s="313"/>
      <c r="H80" s="313"/>
      <c r="I80" s="34">
        <v>843</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72" t="s">
        <v>956</v>
      </c>
      <c r="G81" s="313"/>
      <c r="H81" s="313"/>
      <c r="I81" s="34">
        <v>667</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845</v>
      </c>
      <c r="G82" s="313"/>
      <c r="H82" s="313"/>
      <c r="I82" s="34">
        <v>937</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72" t="s">
        <v>957</v>
      </c>
      <c r="G83" s="313"/>
      <c r="H83" s="313"/>
      <c r="I83" s="34">
        <v>616</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958</v>
      </c>
      <c r="G84" s="313"/>
      <c r="H84" s="313"/>
      <c r="I84" s="34">
        <v>531</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665</v>
      </c>
      <c r="G85" s="313"/>
      <c r="H85" s="313"/>
      <c r="I85" s="34">
        <v>539</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72" t="s">
        <v>840</v>
      </c>
      <c r="G86" s="313"/>
      <c r="H86" s="313"/>
      <c r="I86" s="34">
        <v>1128</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72" t="s">
        <v>959</v>
      </c>
      <c r="G87" s="313"/>
      <c r="H87" s="313"/>
      <c r="I87" s="34">
        <v>856</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72" t="s">
        <v>960</v>
      </c>
      <c r="G88" s="313"/>
      <c r="H88" s="313"/>
      <c r="I88" s="34">
        <v>797</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42" t="s">
        <v>961</v>
      </c>
      <c r="G89" s="313"/>
      <c r="H89" s="314"/>
      <c r="I89" s="34">
        <v>669</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42" t="s">
        <v>749</v>
      </c>
      <c r="G90" s="313"/>
      <c r="H90" s="312" t="s">
        <v>963</v>
      </c>
      <c r="I90" s="34">
        <v>928</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42" t="s">
        <v>664</v>
      </c>
      <c r="G91" s="313"/>
      <c r="H91" s="313"/>
      <c r="I91" s="34">
        <v>356</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42" t="s">
        <v>668</v>
      </c>
      <c r="G92" s="313"/>
      <c r="H92" s="313"/>
      <c r="I92" s="33">
        <v>1207</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72" t="s">
        <v>954</v>
      </c>
      <c r="G93" s="313"/>
      <c r="H93" s="313"/>
      <c r="I93" s="34">
        <v>1662</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72" t="s">
        <v>843</v>
      </c>
      <c r="G94" s="313"/>
      <c r="H94" s="313"/>
      <c r="I94" s="34">
        <v>1460</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72" t="s">
        <v>848</v>
      </c>
      <c r="G95" s="313"/>
      <c r="H95" s="313"/>
      <c r="I95" s="34">
        <v>1349</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42" t="s">
        <v>955</v>
      </c>
      <c r="G96" s="313"/>
      <c r="H96" s="313"/>
      <c r="I96" s="34">
        <v>1084</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72" t="s">
        <v>956</v>
      </c>
      <c r="G97" s="313"/>
      <c r="H97" s="313"/>
      <c r="I97" s="34">
        <v>882</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845</v>
      </c>
      <c r="G98" s="313"/>
      <c r="H98" s="313"/>
      <c r="I98" s="34">
        <v>1249</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72" t="s">
        <v>957</v>
      </c>
      <c r="G99" s="313"/>
      <c r="H99" s="313"/>
      <c r="I99" s="34">
        <v>845</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958</v>
      </c>
      <c r="G100" s="313"/>
      <c r="H100" s="313"/>
      <c r="I100" s="34">
        <v>780</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665</v>
      </c>
      <c r="G101" s="313"/>
      <c r="H101" s="313"/>
      <c r="I101" s="34">
        <v>864</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0"/>
      <c r="E102" s="313"/>
      <c r="F102" s="272" t="s">
        <v>840</v>
      </c>
      <c r="G102" s="313"/>
      <c r="H102" s="313"/>
      <c r="I102" s="34">
        <v>1351</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10"/>
      <c r="E103" s="313"/>
      <c r="F103" s="272" t="s">
        <v>959</v>
      </c>
      <c r="G103" s="313"/>
      <c r="H103" s="313"/>
      <c r="I103" s="34">
        <v>1063</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72" t="s">
        <v>960</v>
      </c>
      <c r="G104" s="313"/>
      <c r="H104" s="313"/>
      <c r="I104" s="33">
        <v>1031</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1"/>
      <c r="E105" s="313"/>
      <c r="F105" s="242" t="s">
        <v>961</v>
      </c>
      <c r="G105" s="313"/>
      <c r="H105" s="314"/>
      <c r="I105" s="33">
        <v>915</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09" t="s">
        <v>292</v>
      </c>
      <c r="E106" s="313"/>
      <c r="F106" s="242" t="s">
        <v>749</v>
      </c>
      <c r="G106" s="313"/>
      <c r="H106" s="312" t="s">
        <v>952</v>
      </c>
      <c r="I106" s="34">
        <v>776</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42" t="s">
        <v>668</v>
      </c>
      <c r="G107" s="313"/>
      <c r="H107" s="313"/>
      <c r="I107" s="34">
        <v>1482</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42" t="s">
        <v>954</v>
      </c>
      <c r="G108" s="313"/>
      <c r="H108" s="313"/>
      <c r="I108" s="34">
        <v>1422</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72" t="s">
        <v>843</v>
      </c>
      <c r="G109" s="313"/>
      <c r="H109" s="313"/>
      <c r="I109" s="34">
        <v>1204</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72" t="s">
        <v>955</v>
      </c>
      <c r="G110" s="313"/>
      <c r="H110" s="313"/>
      <c r="I110" s="34">
        <v>816</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72" t="s">
        <v>956</v>
      </c>
      <c r="G111" s="313"/>
      <c r="H111" s="313"/>
      <c r="I111" s="34">
        <v>616</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42" t="s">
        <v>845</v>
      </c>
      <c r="G112" s="313"/>
      <c r="H112" s="313"/>
      <c r="I112" s="34">
        <v>915</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72" t="s">
        <v>957</v>
      </c>
      <c r="G113" s="313"/>
      <c r="H113" s="313"/>
      <c r="I113" s="34">
        <v>764</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958</v>
      </c>
      <c r="G114" s="313"/>
      <c r="H114" s="313"/>
      <c r="I114" s="34">
        <v>749</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72" t="s">
        <v>665</v>
      </c>
      <c r="G115" s="313"/>
      <c r="H115" s="313"/>
      <c r="I115" s="34">
        <v>223</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840</v>
      </c>
      <c r="G116" s="313"/>
      <c r="H116" s="313"/>
      <c r="I116" s="34" t="s">
        <v>964</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959</v>
      </c>
      <c r="G117" s="313"/>
      <c r="H117" s="313"/>
      <c r="I117" s="34" t="s">
        <v>964</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72" t="s">
        <v>960</v>
      </c>
      <c r="G118" s="313"/>
      <c r="H118" s="313"/>
      <c r="I118" s="34" t="s">
        <v>964</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72" t="s">
        <v>664</v>
      </c>
      <c r="G119" s="313"/>
      <c r="H119" s="313"/>
      <c r="I119" s="34" t="s">
        <v>964</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72" t="s">
        <v>848</v>
      </c>
      <c r="G120" s="313"/>
      <c r="H120" s="313"/>
      <c r="I120" s="34" t="s">
        <v>964</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42" t="s">
        <v>961</v>
      </c>
      <c r="G121" s="313"/>
      <c r="H121" s="314"/>
      <c r="I121" s="34">
        <v>560</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42" t="s">
        <v>749</v>
      </c>
      <c r="G122" s="313"/>
      <c r="H122" s="312" t="s">
        <v>962</v>
      </c>
      <c r="I122" s="34">
        <v>464</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42" t="s">
        <v>668</v>
      </c>
      <c r="G123" s="313"/>
      <c r="H123" s="313"/>
      <c r="I123" s="34">
        <v>1073</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42" t="s">
        <v>954</v>
      </c>
      <c r="G124" s="313"/>
      <c r="H124" s="313"/>
      <c r="I124" s="34">
        <v>946</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72" t="s">
        <v>843</v>
      </c>
      <c r="G125" s="313"/>
      <c r="H125" s="313"/>
      <c r="I125" s="34">
        <v>813</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955</v>
      </c>
      <c r="G126" s="313"/>
      <c r="H126" s="313"/>
      <c r="I126" s="34">
        <v>641</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956</v>
      </c>
      <c r="G127" s="313"/>
      <c r="H127" s="313"/>
      <c r="I127" s="34">
        <v>448</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42" t="s">
        <v>845</v>
      </c>
      <c r="G128" s="313"/>
      <c r="H128" s="313"/>
      <c r="I128" s="34">
        <v>572</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72" t="s">
        <v>957</v>
      </c>
      <c r="G129" s="313"/>
      <c r="H129" s="313"/>
      <c r="I129" s="34">
        <v>504</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958</v>
      </c>
      <c r="G130" s="313"/>
      <c r="H130" s="313"/>
      <c r="I130" s="34">
        <v>486</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665</v>
      </c>
      <c r="G131" s="313"/>
      <c r="H131" s="313"/>
      <c r="I131" s="34">
        <v>35</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840</v>
      </c>
      <c r="G132" s="313"/>
      <c r="H132" s="313"/>
      <c r="I132" s="34" t="s">
        <v>964</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959</v>
      </c>
      <c r="G133" s="313"/>
      <c r="H133" s="313"/>
      <c r="I133" s="34" t="s">
        <v>964</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72" t="s">
        <v>960</v>
      </c>
      <c r="G134" s="313"/>
      <c r="H134" s="313"/>
      <c r="I134" s="34" t="s">
        <v>964</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72" t="s">
        <v>664</v>
      </c>
      <c r="G135" s="313"/>
      <c r="H135" s="313"/>
      <c r="I135" s="34" t="s">
        <v>964</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72" t="s">
        <v>848</v>
      </c>
      <c r="G136" s="313"/>
      <c r="H136" s="313"/>
      <c r="I136" s="34" t="s">
        <v>964</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42" t="s">
        <v>961</v>
      </c>
      <c r="G137" s="313"/>
      <c r="H137" s="314"/>
      <c r="I137" s="34">
        <v>338</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42" t="s">
        <v>749</v>
      </c>
      <c r="G138" s="313"/>
      <c r="H138" s="312" t="s">
        <v>963</v>
      </c>
      <c r="I138" s="34">
        <v>645</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42" t="s">
        <v>668</v>
      </c>
      <c r="G139" s="313"/>
      <c r="H139" s="313"/>
      <c r="I139" s="34">
        <v>1328</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42" t="s">
        <v>954</v>
      </c>
      <c r="G140" s="313"/>
      <c r="H140" s="313"/>
      <c r="I140" s="34">
        <v>1356</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72" t="s">
        <v>843</v>
      </c>
      <c r="G141" s="313"/>
      <c r="H141" s="313"/>
      <c r="I141" s="34">
        <v>1105</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955</v>
      </c>
      <c r="G142" s="313"/>
      <c r="H142" s="313"/>
      <c r="I142" s="34">
        <v>823</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956</v>
      </c>
      <c r="G143" s="313"/>
      <c r="H143" s="313"/>
      <c r="I143" s="34">
        <v>542</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42" t="s">
        <v>845</v>
      </c>
      <c r="G144" s="313"/>
      <c r="H144" s="313"/>
      <c r="I144" s="34">
        <v>825</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72" t="s">
        <v>957</v>
      </c>
      <c r="G145" s="313"/>
      <c r="H145" s="313"/>
      <c r="I145" s="34">
        <v>711</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958</v>
      </c>
      <c r="G146" s="313"/>
      <c r="H146" s="313"/>
      <c r="I146" s="34">
        <v>744</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665</v>
      </c>
      <c r="G147" s="313"/>
      <c r="H147" s="313"/>
      <c r="I147" s="34">
        <v>148</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840</v>
      </c>
      <c r="G148" s="313"/>
      <c r="H148" s="313"/>
      <c r="I148" s="34" t="s">
        <v>964</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959</v>
      </c>
      <c r="G149" s="313"/>
      <c r="H149" s="313"/>
      <c r="I149" s="34" t="s">
        <v>964</v>
      </c>
      <c r="J149" s="310"/>
      <c r="K149" s="310"/>
      <c r="L149" s="325"/>
      <c r="M149" s="347"/>
      <c r="N149" s="347"/>
      <c r="O149" s="347"/>
      <c r="P149" s="347"/>
      <c r="Q149" s="347"/>
      <c r="R149" s="347"/>
      <c r="S149" s="347"/>
      <c r="T149" s="347"/>
      <c r="U149" s="347"/>
      <c r="V149" s="347"/>
      <c r="W149" s="347"/>
      <c r="X149" s="327"/>
    </row>
    <row r="150" spans="2:24" ht="15" customHeight="1" x14ac:dyDescent="0.3">
      <c r="B150" s="307"/>
      <c r="C150" s="310"/>
      <c r="D150" s="310"/>
      <c r="E150" s="313"/>
      <c r="F150" s="272" t="s">
        <v>960</v>
      </c>
      <c r="G150" s="313"/>
      <c r="H150" s="313"/>
      <c r="I150" s="34" t="s">
        <v>964</v>
      </c>
      <c r="J150" s="310"/>
      <c r="K150" s="310"/>
      <c r="L150" s="325"/>
      <c r="M150" s="347"/>
      <c r="N150" s="347"/>
      <c r="O150" s="347"/>
      <c r="P150" s="347"/>
      <c r="Q150" s="347"/>
      <c r="R150" s="347"/>
      <c r="S150" s="347"/>
      <c r="T150" s="347"/>
      <c r="U150" s="347"/>
      <c r="V150" s="347"/>
      <c r="W150" s="347"/>
      <c r="X150" s="327"/>
    </row>
    <row r="151" spans="2:24" ht="15" customHeight="1" x14ac:dyDescent="0.3">
      <c r="B151" s="307"/>
      <c r="C151" s="310"/>
      <c r="D151" s="310"/>
      <c r="E151" s="313"/>
      <c r="F151" s="272" t="s">
        <v>664</v>
      </c>
      <c r="G151" s="313"/>
      <c r="H151" s="313"/>
      <c r="I151" s="34" t="s">
        <v>964</v>
      </c>
      <c r="J151" s="310"/>
      <c r="K151" s="310"/>
      <c r="L151" s="325"/>
      <c r="M151" s="347"/>
      <c r="N151" s="347"/>
      <c r="O151" s="347"/>
      <c r="P151" s="347"/>
      <c r="Q151" s="347"/>
      <c r="R151" s="347"/>
      <c r="S151" s="347"/>
      <c r="T151" s="347"/>
      <c r="U151" s="347"/>
      <c r="V151" s="347"/>
      <c r="W151" s="347"/>
      <c r="X151" s="327"/>
    </row>
    <row r="152" spans="2:24" ht="15" customHeight="1" x14ac:dyDescent="0.3">
      <c r="B152" s="307"/>
      <c r="C152" s="310"/>
      <c r="D152" s="310"/>
      <c r="E152" s="313"/>
      <c r="F152" s="272" t="s">
        <v>848</v>
      </c>
      <c r="G152" s="313"/>
      <c r="H152" s="313"/>
      <c r="I152" s="34" t="s">
        <v>964</v>
      </c>
      <c r="J152" s="310"/>
      <c r="K152" s="310"/>
      <c r="L152" s="325"/>
      <c r="M152" s="347"/>
      <c r="N152" s="347"/>
      <c r="O152" s="347"/>
      <c r="P152" s="347"/>
      <c r="Q152" s="347"/>
      <c r="R152" s="347"/>
      <c r="S152" s="347"/>
      <c r="T152" s="347"/>
      <c r="U152" s="347"/>
      <c r="V152" s="347"/>
      <c r="W152" s="347"/>
      <c r="X152" s="327"/>
    </row>
    <row r="153" spans="2:24" ht="15" customHeight="1" x14ac:dyDescent="0.3">
      <c r="B153" s="308"/>
      <c r="C153" s="311"/>
      <c r="D153" s="311"/>
      <c r="E153" s="314"/>
      <c r="F153" s="242" t="s">
        <v>961</v>
      </c>
      <c r="G153" s="314"/>
      <c r="H153" s="314"/>
      <c r="I153" s="34">
        <v>488</v>
      </c>
      <c r="J153" s="311"/>
      <c r="K153" s="311"/>
      <c r="L153" s="328"/>
      <c r="M153" s="329"/>
      <c r="N153" s="329"/>
      <c r="O153" s="329"/>
      <c r="P153" s="329"/>
      <c r="Q153" s="329"/>
      <c r="R153" s="329"/>
      <c r="S153" s="329"/>
      <c r="T153" s="329"/>
      <c r="U153" s="329"/>
      <c r="V153" s="329"/>
      <c r="W153" s="329"/>
      <c r="X153" s="330"/>
    </row>
    <row r="154" spans="2:24" ht="15" customHeight="1" x14ac:dyDescent="0.3">
      <c r="B154" s="306" t="s">
        <v>1364</v>
      </c>
      <c r="C154" s="312" t="s">
        <v>951</v>
      </c>
      <c r="D154" s="242" t="s">
        <v>952</v>
      </c>
      <c r="E154" s="242"/>
      <c r="F154" s="242"/>
      <c r="G154" s="242"/>
      <c r="H154" s="242"/>
      <c r="I154" s="277">
        <v>20.399999999999999</v>
      </c>
      <c r="J154" s="309" t="s">
        <v>256</v>
      </c>
      <c r="K154" s="414" t="s">
        <v>1365</v>
      </c>
      <c r="L154" s="322" t="s">
        <v>1366</v>
      </c>
      <c r="M154" s="323"/>
      <c r="N154" s="323"/>
      <c r="O154" s="323"/>
      <c r="P154" s="323"/>
      <c r="Q154" s="323"/>
      <c r="R154" s="323"/>
      <c r="S154" s="323"/>
      <c r="T154" s="323"/>
      <c r="U154" s="323"/>
      <c r="V154" s="323"/>
      <c r="W154" s="323"/>
      <c r="X154" s="324"/>
    </row>
    <row r="155" spans="2:24" ht="15" customHeight="1" x14ac:dyDescent="0.3">
      <c r="B155" s="307"/>
      <c r="C155" s="313"/>
      <c r="D155" s="242" t="s">
        <v>962</v>
      </c>
      <c r="E155" s="242"/>
      <c r="F155" s="242"/>
      <c r="G155" s="242"/>
      <c r="H155" s="242"/>
      <c r="I155" s="277">
        <v>15.2</v>
      </c>
      <c r="J155" s="310"/>
      <c r="K155" s="310"/>
      <c r="L155" s="325"/>
      <c r="M155" s="347"/>
      <c r="N155" s="347"/>
      <c r="O155" s="347"/>
      <c r="P155" s="347"/>
      <c r="Q155" s="347"/>
      <c r="R155" s="347"/>
      <c r="S155" s="347"/>
      <c r="T155" s="347"/>
      <c r="U155" s="347"/>
      <c r="V155" s="347"/>
      <c r="W155" s="347"/>
      <c r="X155" s="327"/>
    </row>
    <row r="156" spans="2:24" ht="15" customHeight="1" x14ac:dyDescent="0.3">
      <c r="B156" s="308"/>
      <c r="C156" s="314"/>
      <c r="D156" s="242" t="s">
        <v>963</v>
      </c>
      <c r="E156" s="242"/>
      <c r="F156" s="242"/>
      <c r="G156" s="242"/>
      <c r="H156" s="242"/>
      <c r="I156" s="277">
        <v>18.600000000000001</v>
      </c>
      <c r="J156" s="311"/>
      <c r="K156" s="311"/>
      <c r="L156" s="328"/>
      <c r="M156" s="329"/>
      <c r="N156" s="329"/>
      <c r="O156" s="329"/>
      <c r="P156" s="329"/>
      <c r="Q156" s="329"/>
      <c r="R156" s="329"/>
      <c r="S156" s="329"/>
      <c r="T156" s="329"/>
      <c r="U156" s="329"/>
      <c r="V156" s="329"/>
      <c r="W156" s="329"/>
      <c r="X156" s="330"/>
    </row>
    <row r="157" spans="2:24" ht="15" customHeight="1" x14ac:dyDescent="0.3">
      <c r="B157" s="250" t="s">
        <v>1367</v>
      </c>
      <c r="C157" s="242"/>
      <c r="D157" s="242"/>
      <c r="E157" s="242"/>
      <c r="F157" s="242"/>
      <c r="G157" s="242"/>
      <c r="H157" s="242"/>
      <c r="I157" s="272"/>
      <c r="J157" s="221" t="s">
        <v>256</v>
      </c>
      <c r="K157" s="221" t="s">
        <v>1368</v>
      </c>
      <c r="L157" s="288" t="s">
        <v>1369</v>
      </c>
      <c r="M157" s="289"/>
      <c r="N157" s="289"/>
      <c r="O157" s="289"/>
      <c r="P157" s="289"/>
      <c r="Q157" s="289"/>
      <c r="R157" s="289"/>
      <c r="S157" s="289"/>
      <c r="T157" s="289"/>
      <c r="U157" s="289"/>
      <c r="V157" s="289"/>
      <c r="W157" s="289"/>
      <c r="X157" s="290"/>
    </row>
    <row r="158" spans="2:24" ht="15" customHeight="1" x14ac:dyDescent="0.3">
      <c r="B158" s="250" t="s">
        <v>1370</v>
      </c>
      <c r="C158" s="242"/>
      <c r="D158" s="242"/>
      <c r="E158" s="242"/>
      <c r="F158" s="242"/>
      <c r="G158" s="242"/>
      <c r="H158" s="242"/>
      <c r="I158" s="272"/>
      <c r="J158" s="221" t="s">
        <v>264</v>
      </c>
      <c r="K158" s="221" t="s">
        <v>1197</v>
      </c>
      <c r="L158" s="288" t="s">
        <v>1371</v>
      </c>
      <c r="M158" s="289"/>
      <c r="N158" s="289"/>
      <c r="O158" s="289"/>
      <c r="P158" s="289"/>
      <c r="Q158" s="289"/>
      <c r="R158" s="289"/>
      <c r="S158" s="289"/>
      <c r="T158" s="289"/>
      <c r="U158" s="289"/>
      <c r="V158" s="289"/>
      <c r="W158" s="289"/>
      <c r="X158" s="290"/>
    </row>
    <row r="159" spans="2:24" ht="15" customHeight="1" x14ac:dyDescent="0.3">
      <c r="B159" s="306" t="s">
        <v>1028</v>
      </c>
      <c r="C159" s="309" t="s">
        <v>949</v>
      </c>
      <c r="D159" s="309" t="s">
        <v>950</v>
      </c>
      <c r="E159" s="312" t="s">
        <v>657</v>
      </c>
      <c r="F159" s="242" t="s">
        <v>749</v>
      </c>
      <c r="G159" s="312" t="s">
        <v>951</v>
      </c>
      <c r="H159" s="312" t="s">
        <v>952</v>
      </c>
      <c r="I159" s="33">
        <v>1298</v>
      </c>
      <c r="J159" s="309" t="s">
        <v>256</v>
      </c>
      <c r="K159" s="309" t="s">
        <v>265</v>
      </c>
      <c r="L159" s="322" t="s">
        <v>953</v>
      </c>
      <c r="M159" s="323"/>
      <c r="N159" s="323"/>
      <c r="O159" s="323"/>
      <c r="P159" s="323"/>
      <c r="Q159" s="323"/>
      <c r="R159" s="323"/>
      <c r="S159" s="323"/>
      <c r="T159" s="323"/>
      <c r="U159" s="323"/>
      <c r="V159" s="323"/>
      <c r="W159" s="323"/>
      <c r="X159" s="324"/>
    </row>
    <row r="160" spans="2:24" ht="15" customHeight="1" x14ac:dyDescent="0.3">
      <c r="B160" s="307"/>
      <c r="C160" s="310"/>
      <c r="D160" s="310"/>
      <c r="E160" s="313"/>
      <c r="F160" s="242" t="s">
        <v>664</v>
      </c>
      <c r="G160" s="313"/>
      <c r="H160" s="313"/>
      <c r="I160" s="33">
        <v>1493</v>
      </c>
      <c r="J160" s="310"/>
      <c r="K160" s="310"/>
      <c r="L160" s="325"/>
      <c r="M160" s="326"/>
      <c r="N160" s="326"/>
      <c r="O160" s="326"/>
      <c r="P160" s="326"/>
      <c r="Q160" s="326"/>
      <c r="R160" s="326"/>
      <c r="S160" s="326"/>
      <c r="T160" s="326"/>
      <c r="U160" s="326"/>
      <c r="V160" s="326"/>
      <c r="W160" s="326"/>
      <c r="X160" s="327"/>
    </row>
    <row r="161" spans="2:24" ht="15" customHeight="1" x14ac:dyDescent="0.3">
      <c r="B161" s="307"/>
      <c r="C161" s="310"/>
      <c r="D161" s="310"/>
      <c r="E161" s="313"/>
      <c r="F161" s="242" t="s">
        <v>668</v>
      </c>
      <c r="G161" s="313"/>
      <c r="H161" s="313"/>
      <c r="I161" s="34">
        <v>1206</v>
      </c>
      <c r="J161" s="310"/>
      <c r="K161" s="310"/>
      <c r="L161" s="325"/>
      <c r="M161" s="326"/>
      <c r="N161" s="326"/>
      <c r="O161" s="326"/>
      <c r="P161" s="326"/>
      <c r="Q161" s="326"/>
      <c r="R161" s="326"/>
      <c r="S161" s="326"/>
      <c r="T161" s="326"/>
      <c r="U161" s="326"/>
      <c r="V161" s="326"/>
      <c r="W161" s="326"/>
      <c r="X161" s="327"/>
    </row>
    <row r="162" spans="2:24" ht="15" customHeight="1" x14ac:dyDescent="0.3">
      <c r="B162" s="307"/>
      <c r="C162" s="310"/>
      <c r="D162" s="310"/>
      <c r="E162" s="313"/>
      <c r="F162" s="272" t="s">
        <v>954</v>
      </c>
      <c r="G162" s="313"/>
      <c r="H162" s="313"/>
      <c r="I162" s="34">
        <v>1084</v>
      </c>
      <c r="J162" s="310"/>
      <c r="K162" s="310"/>
      <c r="L162" s="325"/>
      <c r="M162" s="326"/>
      <c r="N162" s="326"/>
      <c r="O162" s="326"/>
      <c r="P162" s="326"/>
      <c r="Q162" s="326"/>
      <c r="R162" s="326"/>
      <c r="S162" s="326"/>
      <c r="T162" s="326"/>
      <c r="U162" s="326"/>
      <c r="V162" s="326"/>
      <c r="W162" s="326"/>
      <c r="X162" s="327"/>
    </row>
    <row r="163" spans="2:24" ht="15" customHeight="1" x14ac:dyDescent="0.3">
      <c r="B163" s="307"/>
      <c r="C163" s="310"/>
      <c r="D163" s="310"/>
      <c r="E163" s="313"/>
      <c r="F163" s="272" t="s">
        <v>843</v>
      </c>
      <c r="G163" s="313"/>
      <c r="H163" s="313"/>
      <c r="I163" s="34">
        <v>1365</v>
      </c>
      <c r="J163" s="310"/>
      <c r="K163" s="310"/>
      <c r="L163" s="325"/>
      <c r="M163" s="326"/>
      <c r="N163" s="326"/>
      <c r="O163" s="326"/>
      <c r="P163" s="326"/>
      <c r="Q163" s="326"/>
      <c r="R163" s="326"/>
      <c r="S163" s="326"/>
      <c r="T163" s="326"/>
      <c r="U163" s="326"/>
      <c r="V163" s="326"/>
      <c r="W163" s="326"/>
      <c r="X163" s="327"/>
    </row>
    <row r="164" spans="2:24" ht="15" customHeight="1" x14ac:dyDescent="0.3">
      <c r="B164" s="307"/>
      <c r="C164" s="310"/>
      <c r="D164" s="310"/>
      <c r="E164" s="313"/>
      <c r="F164" s="272" t="s">
        <v>848</v>
      </c>
      <c r="G164" s="313"/>
      <c r="H164" s="313"/>
      <c r="I164" s="34">
        <v>1521</v>
      </c>
      <c r="J164" s="310"/>
      <c r="K164" s="310"/>
      <c r="L164" s="325"/>
      <c r="M164" s="326"/>
      <c r="N164" s="326"/>
      <c r="O164" s="326"/>
      <c r="P164" s="326"/>
      <c r="Q164" s="326"/>
      <c r="R164" s="326"/>
      <c r="S164" s="326"/>
      <c r="T164" s="326"/>
      <c r="U164" s="326"/>
      <c r="V164" s="326"/>
      <c r="W164" s="326"/>
      <c r="X164" s="327"/>
    </row>
    <row r="165" spans="2:24" ht="15" customHeight="1" x14ac:dyDescent="0.3">
      <c r="B165" s="307"/>
      <c r="C165" s="310"/>
      <c r="D165" s="310"/>
      <c r="E165" s="313"/>
      <c r="F165" s="242" t="s">
        <v>955</v>
      </c>
      <c r="G165" s="313"/>
      <c r="H165" s="313"/>
      <c r="I165" s="33">
        <v>1457</v>
      </c>
      <c r="J165" s="310"/>
      <c r="K165" s="310"/>
      <c r="L165" s="325"/>
      <c r="M165" s="326"/>
      <c r="N165" s="326"/>
      <c r="O165" s="326"/>
      <c r="P165" s="326"/>
      <c r="Q165" s="326"/>
      <c r="R165" s="326"/>
      <c r="S165" s="326"/>
      <c r="T165" s="326"/>
      <c r="U165" s="326"/>
      <c r="V165" s="326"/>
      <c r="W165" s="326"/>
      <c r="X165" s="327"/>
    </row>
    <row r="166" spans="2:24" ht="15" customHeight="1" x14ac:dyDescent="0.3">
      <c r="B166" s="307"/>
      <c r="C166" s="310"/>
      <c r="D166" s="310"/>
      <c r="E166" s="313"/>
      <c r="F166" s="272" t="s">
        <v>956</v>
      </c>
      <c r="G166" s="313"/>
      <c r="H166" s="313"/>
      <c r="I166" s="34">
        <v>1250</v>
      </c>
      <c r="J166" s="310"/>
      <c r="K166" s="310"/>
      <c r="L166" s="325"/>
      <c r="M166" s="326"/>
      <c r="N166" s="326"/>
      <c r="O166" s="326"/>
      <c r="P166" s="326"/>
      <c r="Q166" s="326"/>
      <c r="R166" s="326"/>
      <c r="S166" s="326"/>
      <c r="T166" s="326"/>
      <c r="U166" s="326"/>
      <c r="V166" s="326"/>
      <c r="W166" s="326"/>
      <c r="X166" s="327"/>
    </row>
    <row r="167" spans="2:24" ht="15" customHeight="1" x14ac:dyDescent="0.3">
      <c r="B167" s="307"/>
      <c r="C167" s="310"/>
      <c r="D167" s="310"/>
      <c r="E167" s="313"/>
      <c r="F167" s="272" t="s">
        <v>845</v>
      </c>
      <c r="G167" s="313"/>
      <c r="H167" s="313"/>
      <c r="I167" s="34">
        <v>1040</v>
      </c>
      <c r="J167" s="310"/>
      <c r="K167" s="310"/>
      <c r="L167" s="325"/>
      <c r="M167" s="326"/>
      <c r="N167" s="326"/>
      <c r="O167" s="326"/>
      <c r="P167" s="326"/>
      <c r="Q167" s="326"/>
      <c r="R167" s="326"/>
      <c r="S167" s="326"/>
      <c r="T167" s="326"/>
      <c r="U167" s="326"/>
      <c r="V167" s="326"/>
      <c r="W167" s="326"/>
      <c r="X167" s="327"/>
    </row>
    <row r="168" spans="2:24" ht="15" customHeight="1" x14ac:dyDescent="0.3">
      <c r="B168" s="307"/>
      <c r="C168" s="310"/>
      <c r="D168" s="310"/>
      <c r="E168" s="313"/>
      <c r="F168" s="272" t="s">
        <v>957</v>
      </c>
      <c r="G168" s="313"/>
      <c r="H168" s="313"/>
      <c r="I168" s="34">
        <v>1255</v>
      </c>
      <c r="J168" s="310"/>
      <c r="K168" s="310"/>
      <c r="L168" s="325"/>
      <c r="M168" s="326"/>
      <c r="N168" s="326"/>
      <c r="O168" s="326"/>
      <c r="P168" s="326"/>
      <c r="Q168" s="326"/>
      <c r="R168" s="326"/>
      <c r="S168" s="326"/>
      <c r="T168" s="326"/>
      <c r="U168" s="326"/>
      <c r="V168" s="326"/>
      <c r="W168" s="326"/>
      <c r="X168" s="327"/>
    </row>
    <row r="169" spans="2:24" ht="15" customHeight="1" x14ac:dyDescent="0.3">
      <c r="B169" s="307"/>
      <c r="C169" s="310"/>
      <c r="D169" s="310"/>
      <c r="E169" s="313"/>
      <c r="F169" s="272" t="s">
        <v>958</v>
      </c>
      <c r="G169" s="313"/>
      <c r="H169" s="313"/>
      <c r="I169" s="34">
        <v>1172</v>
      </c>
      <c r="J169" s="310"/>
      <c r="K169" s="310"/>
      <c r="L169" s="325"/>
      <c r="M169" s="326"/>
      <c r="N169" s="326"/>
      <c r="O169" s="326"/>
      <c r="P169" s="326"/>
      <c r="Q169" s="326"/>
      <c r="R169" s="326"/>
      <c r="S169" s="326"/>
      <c r="T169" s="326"/>
      <c r="U169" s="326"/>
      <c r="V169" s="326"/>
      <c r="W169" s="326"/>
      <c r="X169" s="327"/>
    </row>
    <row r="170" spans="2:24" ht="15" customHeight="1" x14ac:dyDescent="0.3">
      <c r="B170" s="307"/>
      <c r="C170" s="310"/>
      <c r="D170" s="310"/>
      <c r="E170" s="313"/>
      <c r="F170" s="272" t="s">
        <v>665</v>
      </c>
      <c r="G170" s="313"/>
      <c r="H170" s="313"/>
      <c r="I170" s="34">
        <v>1277</v>
      </c>
      <c r="J170" s="310"/>
      <c r="K170" s="310"/>
      <c r="L170" s="325"/>
      <c r="M170" s="326"/>
      <c r="N170" s="326"/>
      <c r="O170" s="326"/>
      <c r="P170" s="326"/>
      <c r="Q170" s="326"/>
      <c r="R170" s="326"/>
      <c r="S170" s="326"/>
      <c r="T170" s="326"/>
      <c r="U170" s="326"/>
      <c r="V170" s="326"/>
      <c r="W170" s="326"/>
      <c r="X170" s="327"/>
    </row>
    <row r="171" spans="2:24" ht="15" customHeight="1" x14ac:dyDescent="0.3">
      <c r="B171" s="307"/>
      <c r="C171" s="310"/>
      <c r="D171" s="310"/>
      <c r="E171" s="313"/>
      <c r="F171" s="272" t="s">
        <v>840</v>
      </c>
      <c r="G171" s="313"/>
      <c r="H171" s="313"/>
      <c r="I171" s="34">
        <v>785</v>
      </c>
      <c r="J171" s="310"/>
      <c r="K171" s="310"/>
      <c r="L171" s="325"/>
      <c r="M171" s="326"/>
      <c r="N171" s="326"/>
      <c r="O171" s="326"/>
      <c r="P171" s="326"/>
      <c r="Q171" s="326"/>
      <c r="R171" s="326"/>
      <c r="S171" s="326"/>
      <c r="T171" s="326"/>
      <c r="U171" s="326"/>
      <c r="V171" s="326"/>
      <c r="W171" s="326"/>
      <c r="X171" s="327"/>
    </row>
    <row r="172" spans="2:24" ht="15" customHeight="1" x14ac:dyDescent="0.3">
      <c r="B172" s="307"/>
      <c r="C172" s="310"/>
      <c r="D172" s="310"/>
      <c r="E172" s="313"/>
      <c r="F172" s="272" t="s">
        <v>959</v>
      </c>
      <c r="G172" s="313"/>
      <c r="H172" s="313"/>
      <c r="I172" s="34">
        <v>849</v>
      </c>
      <c r="J172" s="310"/>
      <c r="K172" s="310"/>
      <c r="L172" s="325"/>
      <c r="M172" s="326"/>
      <c r="N172" s="326"/>
      <c r="O172" s="326"/>
      <c r="P172" s="326"/>
      <c r="Q172" s="326"/>
      <c r="R172" s="326"/>
      <c r="S172" s="326"/>
      <c r="T172" s="326"/>
      <c r="U172" s="326"/>
      <c r="V172" s="326"/>
      <c r="W172" s="326"/>
      <c r="X172" s="327"/>
    </row>
    <row r="173" spans="2:24" ht="15" customHeight="1" x14ac:dyDescent="0.3">
      <c r="B173" s="307"/>
      <c r="C173" s="310"/>
      <c r="D173" s="310"/>
      <c r="E173" s="313"/>
      <c r="F173" s="272" t="s">
        <v>960</v>
      </c>
      <c r="G173" s="313"/>
      <c r="H173" s="313"/>
      <c r="I173" s="34">
        <v>1322</v>
      </c>
      <c r="J173" s="310"/>
      <c r="K173" s="310"/>
      <c r="L173" s="325"/>
      <c r="M173" s="326"/>
      <c r="N173" s="326"/>
      <c r="O173" s="326"/>
      <c r="P173" s="326"/>
      <c r="Q173" s="326"/>
      <c r="R173" s="326"/>
      <c r="S173" s="326"/>
      <c r="T173" s="326"/>
      <c r="U173" s="326"/>
      <c r="V173" s="326"/>
      <c r="W173" s="326"/>
      <c r="X173" s="327"/>
    </row>
    <row r="174" spans="2:24" ht="28.8" x14ac:dyDescent="0.3">
      <c r="B174" s="307"/>
      <c r="C174" s="310"/>
      <c r="D174" s="310"/>
      <c r="E174" s="313"/>
      <c r="F174" s="242" t="s">
        <v>961</v>
      </c>
      <c r="G174" s="313"/>
      <c r="H174" s="314"/>
      <c r="I174" s="34">
        <v>1251</v>
      </c>
      <c r="J174" s="310"/>
      <c r="K174" s="310"/>
      <c r="L174" s="325"/>
      <c r="M174" s="326"/>
      <c r="N174" s="326"/>
      <c r="O174" s="326"/>
      <c r="P174" s="326"/>
      <c r="Q174" s="326"/>
      <c r="R174" s="326"/>
      <c r="S174" s="326"/>
      <c r="T174" s="326"/>
      <c r="U174" s="326"/>
      <c r="V174" s="326"/>
      <c r="W174" s="326"/>
      <c r="X174" s="327"/>
    </row>
    <row r="175" spans="2:24" ht="15" customHeight="1" x14ac:dyDescent="0.3">
      <c r="B175" s="307"/>
      <c r="C175" s="310"/>
      <c r="D175" s="310"/>
      <c r="E175" s="313"/>
      <c r="F175" s="242" t="s">
        <v>749</v>
      </c>
      <c r="G175" s="313"/>
      <c r="H175" s="312" t="s">
        <v>962</v>
      </c>
      <c r="I175" s="34">
        <v>1529</v>
      </c>
      <c r="J175" s="310"/>
      <c r="K175" s="310"/>
      <c r="L175" s="325"/>
      <c r="M175" s="326"/>
      <c r="N175" s="326"/>
      <c r="O175" s="326"/>
      <c r="P175" s="326"/>
      <c r="Q175" s="326"/>
      <c r="R175" s="326"/>
      <c r="S175" s="326"/>
      <c r="T175" s="326"/>
      <c r="U175" s="326"/>
      <c r="V175" s="326"/>
      <c r="W175" s="326"/>
      <c r="X175" s="327"/>
    </row>
    <row r="176" spans="2:24" ht="15" customHeight="1" x14ac:dyDescent="0.3">
      <c r="B176" s="307"/>
      <c r="C176" s="310"/>
      <c r="D176" s="310"/>
      <c r="E176" s="313"/>
      <c r="F176" s="242" t="s">
        <v>664</v>
      </c>
      <c r="G176" s="313"/>
      <c r="H176" s="313"/>
      <c r="I176" s="34">
        <v>1754</v>
      </c>
      <c r="J176" s="310"/>
      <c r="K176" s="310"/>
      <c r="L176" s="325"/>
      <c r="M176" s="326"/>
      <c r="N176" s="326"/>
      <c r="O176" s="326"/>
      <c r="P176" s="326"/>
      <c r="Q176" s="326"/>
      <c r="R176" s="326"/>
      <c r="S176" s="326"/>
      <c r="T176" s="326"/>
      <c r="U176" s="326"/>
      <c r="V176" s="326"/>
      <c r="W176" s="326"/>
      <c r="X176" s="327"/>
    </row>
    <row r="177" spans="2:24" ht="15" customHeight="1" x14ac:dyDescent="0.3">
      <c r="B177" s="307"/>
      <c r="C177" s="310"/>
      <c r="D177" s="310"/>
      <c r="E177" s="313"/>
      <c r="F177" s="242" t="s">
        <v>668</v>
      </c>
      <c r="G177" s="313"/>
      <c r="H177" s="313"/>
      <c r="I177" s="34">
        <v>1430</v>
      </c>
      <c r="J177" s="310"/>
      <c r="K177" s="310"/>
      <c r="L177" s="325"/>
      <c r="M177" s="326"/>
      <c r="N177" s="326"/>
      <c r="O177" s="326"/>
      <c r="P177" s="326"/>
      <c r="Q177" s="326"/>
      <c r="R177" s="326"/>
      <c r="S177" s="326"/>
      <c r="T177" s="326"/>
      <c r="U177" s="326"/>
      <c r="V177" s="326"/>
      <c r="W177" s="326"/>
      <c r="X177" s="327"/>
    </row>
    <row r="178" spans="2:24" ht="15" customHeight="1" x14ac:dyDescent="0.3">
      <c r="B178" s="307"/>
      <c r="C178" s="310"/>
      <c r="D178" s="310"/>
      <c r="E178" s="313"/>
      <c r="F178" s="272" t="s">
        <v>954</v>
      </c>
      <c r="G178" s="313"/>
      <c r="H178" s="313"/>
      <c r="I178" s="34">
        <v>940</v>
      </c>
      <c r="J178" s="310"/>
      <c r="K178" s="310"/>
      <c r="L178" s="325"/>
      <c r="M178" s="326"/>
      <c r="N178" s="326"/>
      <c r="O178" s="326"/>
      <c r="P178" s="326"/>
      <c r="Q178" s="326"/>
      <c r="R178" s="326"/>
      <c r="S178" s="326"/>
      <c r="T178" s="326"/>
      <c r="U178" s="326"/>
      <c r="V178" s="326"/>
      <c r="W178" s="326"/>
      <c r="X178" s="327"/>
    </row>
    <row r="179" spans="2:24" ht="15" customHeight="1" x14ac:dyDescent="0.3">
      <c r="B179" s="307"/>
      <c r="C179" s="310"/>
      <c r="D179" s="310"/>
      <c r="E179" s="313"/>
      <c r="F179" s="272" t="s">
        <v>843</v>
      </c>
      <c r="G179" s="313"/>
      <c r="H179" s="313"/>
      <c r="I179" s="34">
        <v>1464</v>
      </c>
      <c r="J179" s="310"/>
      <c r="K179" s="310"/>
      <c r="L179" s="325"/>
      <c r="M179" s="326"/>
      <c r="N179" s="326"/>
      <c r="O179" s="326"/>
      <c r="P179" s="326"/>
      <c r="Q179" s="326"/>
      <c r="R179" s="326"/>
      <c r="S179" s="326"/>
      <c r="T179" s="326"/>
      <c r="U179" s="326"/>
      <c r="V179" s="326"/>
      <c r="W179" s="326"/>
      <c r="X179" s="327"/>
    </row>
    <row r="180" spans="2:24" ht="15" customHeight="1" x14ac:dyDescent="0.3">
      <c r="B180" s="307"/>
      <c r="C180" s="310"/>
      <c r="D180" s="310"/>
      <c r="E180" s="313"/>
      <c r="F180" s="272" t="s">
        <v>848</v>
      </c>
      <c r="G180" s="313"/>
      <c r="H180" s="313"/>
      <c r="I180" s="34">
        <v>1846</v>
      </c>
      <c r="J180" s="310"/>
      <c r="K180" s="310"/>
      <c r="L180" s="325"/>
      <c r="M180" s="326"/>
      <c r="N180" s="326"/>
      <c r="O180" s="326"/>
      <c r="P180" s="326"/>
      <c r="Q180" s="326"/>
      <c r="R180" s="326"/>
      <c r="S180" s="326"/>
      <c r="T180" s="326"/>
      <c r="U180" s="326"/>
      <c r="V180" s="326"/>
      <c r="W180" s="326"/>
      <c r="X180" s="327"/>
    </row>
    <row r="181" spans="2:24" ht="15" customHeight="1" x14ac:dyDescent="0.3">
      <c r="B181" s="307"/>
      <c r="C181" s="310"/>
      <c r="D181" s="310"/>
      <c r="E181" s="313"/>
      <c r="F181" s="242" t="s">
        <v>955</v>
      </c>
      <c r="G181" s="313"/>
      <c r="H181" s="313"/>
      <c r="I181" s="34">
        <v>1748</v>
      </c>
      <c r="J181" s="310"/>
      <c r="K181" s="310"/>
      <c r="L181" s="325"/>
      <c r="M181" s="326"/>
      <c r="N181" s="326"/>
      <c r="O181" s="326"/>
      <c r="P181" s="326"/>
      <c r="Q181" s="326"/>
      <c r="R181" s="326"/>
      <c r="S181" s="326"/>
      <c r="T181" s="326"/>
      <c r="U181" s="326"/>
      <c r="V181" s="326"/>
      <c r="W181" s="326"/>
      <c r="X181" s="327"/>
    </row>
    <row r="182" spans="2:24" x14ac:dyDescent="0.3">
      <c r="B182" s="307"/>
      <c r="C182" s="310"/>
      <c r="D182" s="310"/>
      <c r="E182" s="313"/>
      <c r="F182" s="272" t="s">
        <v>956</v>
      </c>
      <c r="G182" s="313"/>
      <c r="H182" s="313"/>
      <c r="I182" s="34">
        <v>1435</v>
      </c>
      <c r="J182" s="310"/>
      <c r="K182" s="310"/>
      <c r="L182" s="325"/>
      <c r="M182" s="326"/>
      <c r="N182" s="326"/>
      <c r="O182" s="326"/>
      <c r="P182" s="326"/>
      <c r="Q182" s="326"/>
      <c r="R182" s="326"/>
      <c r="S182" s="326"/>
      <c r="T182" s="326"/>
      <c r="U182" s="326"/>
      <c r="V182" s="326"/>
      <c r="W182" s="326"/>
      <c r="X182" s="327"/>
    </row>
    <row r="183" spans="2:24" x14ac:dyDescent="0.3">
      <c r="B183" s="307"/>
      <c r="C183" s="310"/>
      <c r="D183" s="310"/>
      <c r="E183" s="313"/>
      <c r="F183" s="272" t="s">
        <v>845</v>
      </c>
      <c r="G183" s="313"/>
      <c r="H183" s="313"/>
      <c r="I183" s="34">
        <v>1324</v>
      </c>
      <c r="J183" s="310"/>
      <c r="K183" s="310"/>
      <c r="L183" s="325"/>
      <c r="M183" s="326"/>
      <c r="N183" s="326"/>
      <c r="O183" s="326"/>
      <c r="P183" s="326"/>
      <c r="Q183" s="326"/>
      <c r="R183" s="326"/>
      <c r="S183" s="326"/>
      <c r="T183" s="326"/>
      <c r="U183" s="326"/>
      <c r="V183" s="326"/>
      <c r="W183" s="326"/>
      <c r="X183" s="327"/>
    </row>
    <row r="184" spans="2:24" x14ac:dyDescent="0.3">
      <c r="B184" s="307"/>
      <c r="C184" s="310"/>
      <c r="D184" s="310"/>
      <c r="E184" s="313"/>
      <c r="F184" s="272" t="s">
        <v>957</v>
      </c>
      <c r="G184" s="313"/>
      <c r="H184" s="313"/>
      <c r="I184" s="34">
        <v>1523</v>
      </c>
      <c r="J184" s="310"/>
      <c r="K184" s="310"/>
      <c r="L184" s="325"/>
      <c r="M184" s="326"/>
      <c r="N184" s="326"/>
      <c r="O184" s="326"/>
      <c r="P184" s="326"/>
      <c r="Q184" s="326"/>
      <c r="R184" s="326"/>
      <c r="S184" s="326"/>
      <c r="T184" s="326"/>
      <c r="U184" s="326"/>
      <c r="V184" s="326"/>
      <c r="W184" s="326"/>
      <c r="X184" s="327"/>
    </row>
    <row r="185" spans="2:24" ht="15" customHeight="1" x14ac:dyDescent="0.3">
      <c r="B185" s="307"/>
      <c r="C185" s="310"/>
      <c r="D185" s="310"/>
      <c r="E185" s="313"/>
      <c r="F185" s="272" t="s">
        <v>958</v>
      </c>
      <c r="G185" s="313"/>
      <c r="H185" s="313"/>
      <c r="I185" s="34">
        <v>1471</v>
      </c>
      <c r="J185" s="310"/>
      <c r="K185" s="310"/>
      <c r="L185" s="325"/>
      <c r="M185" s="326"/>
      <c r="N185" s="326"/>
      <c r="O185" s="326"/>
      <c r="P185" s="326"/>
      <c r="Q185" s="326"/>
      <c r="R185" s="326"/>
      <c r="S185" s="326"/>
      <c r="T185" s="326"/>
      <c r="U185" s="326"/>
      <c r="V185" s="326"/>
      <c r="W185" s="326"/>
      <c r="X185" s="327"/>
    </row>
    <row r="186" spans="2:24" ht="15" customHeight="1" x14ac:dyDescent="0.3">
      <c r="B186" s="307"/>
      <c r="C186" s="310"/>
      <c r="D186" s="310"/>
      <c r="E186" s="313"/>
      <c r="F186" s="272" t="s">
        <v>665</v>
      </c>
      <c r="G186" s="313"/>
      <c r="H186" s="313"/>
      <c r="I186" s="34">
        <v>1589</v>
      </c>
      <c r="J186" s="310"/>
      <c r="K186" s="310"/>
      <c r="L186" s="325"/>
      <c r="M186" s="326"/>
      <c r="N186" s="326"/>
      <c r="O186" s="326"/>
      <c r="P186" s="326"/>
      <c r="Q186" s="326"/>
      <c r="R186" s="326"/>
      <c r="S186" s="326"/>
      <c r="T186" s="326"/>
      <c r="U186" s="326"/>
      <c r="V186" s="326"/>
      <c r="W186" s="326"/>
      <c r="X186" s="327"/>
    </row>
    <row r="187" spans="2:24" ht="15" customHeight="1" x14ac:dyDescent="0.3">
      <c r="B187" s="307"/>
      <c r="C187" s="310"/>
      <c r="D187" s="310"/>
      <c r="E187" s="313"/>
      <c r="F187" s="272" t="s">
        <v>840</v>
      </c>
      <c r="G187" s="313"/>
      <c r="H187" s="313"/>
      <c r="I187" s="34">
        <v>1224</v>
      </c>
      <c r="J187" s="310"/>
      <c r="K187" s="310"/>
      <c r="L187" s="325"/>
      <c r="M187" s="326"/>
      <c r="N187" s="326"/>
      <c r="O187" s="326"/>
      <c r="P187" s="326"/>
      <c r="Q187" s="326"/>
      <c r="R187" s="326"/>
      <c r="S187" s="326"/>
      <c r="T187" s="326"/>
      <c r="U187" s="326"/>
      <c r="V187" s="326"/>
      <c r="W187" s="326"/>
      <c r="X187" s="327"/>
    </row>
    <row r="188" spans="2:24" ht="15" customHeight="1" x14ac:dyDescent="0.3">
      <c r="B188" s="307"/>
      <c r="C188" s="310"/>
      <c r="D188" s="310"/>
      <c r="E188" s="313"/>
      <c r="F188" s="272" t="s">
        <v>959</v>
      </c>
      <c r="G188" s="313"/>
      <c r="H188" s="313"/>
      <c r="I188" s="34">
        <v>1275</v>
      </c>
      <c r="J188" s="310"/>
      <c r="K188" s="310"/>
      <c r="L188" s="325"/>
      <c r="M188" s="326"/>
      <c r="N188" s="326"/>
      <c r="O188" s="326"/>
      <c r="P188" s="326"/>
      <c r="Q188" s="326"/>
      <c r="R188" s="326"/>
      <c r="S188" s="326"/>
      <c r="T188" s="326"/>
      <c r="U188" s="326"/>
      <c r="V188" s="326"/>
      <c r="W188" s="326"/>
      <c r="X188" s="327"/>
    </row>
    <row r="189" spans="2:24" x14ac:dyDescent="0.3">
      <c r="B189" s="307"/>
      <c r="C189" s="310"/>
      <c r="D189" s="310"/>
      <c r="E189" s="313"/>
      <c r="F189" s="272" t="s">
        <v>960</v>
      </c>
      <c r="G189" s="313"/>
      <c r="H189" s="313"/>
      <c r="I189" s="34">
        <v>1873</v>
      </c>
      <c r="J189" s="310"/>
      <c r="K189" s="310"/>
      <c r="L189" s="325"/>
      <c r="M189" s="326"/>
      <c r="N189" s="326"/>
      <c r="O189" s="326"/>
      <c r="P189" s="326"/>
      <c r="Q189" s="326"/>
      <c r="R189" s="326"/>
      <c r="S189" s="326"/>
      <c r="T189" s="326"/>
      <c r="U189" s="326"/>
      <c r="V189" s="326"/>
      <c r="W189" s="326"/>
      <c r="X189" s="327"/>
    </row>
    <row r="190" spans="2:24" ht="28.8" x14ac:dyDescent="0.3">
      <c r="B190" s="307"/>
      <c r="C190" s="310"/>
      <c r="D190" s="310"/>
      <c r="E190" s="313"/>
      <c r="F190" s="242" t="s">
        <v>961</v>
      </c>
      <c r="G190" s="313"/>
      <c r="H190" s="314"/>
      <c r="I190" s="34">
        <v>1555</v>
      </c>
      <c r="J190" s="310"/>
      <c r="K190" s="310"/>
      <c r="L190" s="325"/>
      <c r="M190" s="326"/>
      <c r="N190" s="326"/>
      <c r="O190" s="326"/>
      <c r="P190" s="326"/>
      <c r="Q190" s="326"/>
      <c r="R190" s="326"/>
      <c r="S190" s="326"/>
      <c r="T190" s="326"/>
      <c r="U190" s="326"/>
      <c r="V190" s="326"/>
      <c r="W190" s="326"/>
      <c r="X190" s="327"/>
    </row>
    <row r="191" spans="2:24" ht="15" customHeight="1" x14ac:dyDescent="0.3">
      <c r="B191" s="307"/>
      <c r="C191" s="310"/>
      <c r="D191" s="310"/>
      <c r="E191" s="313"/>
      <c r="F191" s="242" t="s">
        <v>749</v>
      </c>
      <c r="G191" s="313"/>
      <c r="H191" s="312" t="s">
        <v>963</v>
      </c>
      <c r="I191" s="34">
        <v>1351</v>
      </c>
      <c r="J191" s="310"/>
      <c r="K191" s="310"/>
      <c r="L191" s="325"/>
      <c r="M191" s="326"/>
      <c r="N191" s="326"/>
      <c r="O191" s="326"/>
      <c r="P191" s="326"/>
      <c r="Q191" s="326"/>
      <c r="R191" s="326"/>
      <c r="S191" s="326"/>
      <c r="T191" s="326"/>
      <c r="U191" s="326"/>
      <c r="V191" s="326"/>
      <c r="W191" s="326"/>
      <c r="X191" s="327"/>
    </row>
    <row r="192" spans="2:24" ht="15" customHeight="1" x14ac:dyDescent="0.3">
      <c r="B192" s="307"/>
      <c r="C192" s="310"/>
      <c r="D192" s="310"/>
      <c r="E192" s="313"/>
      <c r="F192" s="242" t="s">
        <v>664</v>
      </c>
      <c r="G192" s="313"/>
      <c r="H192" s="313"/>
      <c r="I192" s="34">
        <v>1601</v>
      </c>
      <c r="J192" s="310"/>
      <c r="K192" s="310"/>
      <c r="L192" s="325"/>
      <c r="M192" s="326"/>
      <c r="N192" s="326"/>
      <c r="O192" s="326"/>
      <c r="P192" s="326"/>
      <c r="Q192" s="326"/>
      <c r="R192" s="326"/>
      <c r="S192" s="326"/>
      <c r="T192" s="326"/>
      <c r="U192" s="326"/>
      <c r="V192" s="326"/>
      <c r="W192" s="326"/>
      <c r="X192" s="327"/>
    </row>
    <row r="193" spans="2:24" ht="15" customHeight="1" x14ac:dyDescent="0.3">
      <c r="B193" s="307"/>
      <c r="C193" s="310"/>
      <c r="D193" s="310"/>
      <c r="E193" s="313"/>
      <c r="F193" s="242" t="s">
        <v>668</v>
      </c>
      <c r="G193" s="313"/>
      <c r="H193" s="313"/>
      <c r="I193" s="33">
        <v>1346</v>
      </c>
      <c r="J193" s="310"/>
      <c r="K193" s="310"/>
      <c r="L193" s="325"/>
      <c r="M193" s="326"/>
      <c r="N193" s="326"/>
      <c r="O193" s="326"/>
      <c r="P193" s="326"/>
      <c r="Q193" s="326"/>
      <c r="R193" s="326"/>
      <c r="S193" s="326"/>
      <c r="T193" s="326"/>
      <c r="U193" s="326"/>
      <c r="V193" s="326"/>
      <c r="W193" s="326"/>
      <c r="X193" s="327"/>
    </row>
    <row r="194" spans="2:24" ht="15" customHeight="1" x14ac:dyDescent="0.3">
      <c r="B194" s="307"/>
      <c r="C194" s="310"/>
      <c r="D194" s="310"/>
      <c r="E194" s="313"/>
      <c r="F194" s="272" t="s">
        <v>954</v>
      </c>
      <c r="G194" s="313"/>
      <c r="H194" s="313"/>
      <c r="I194" s="34">
        <v>1082</v>
      </c>
      <c r="J194" s="310"/>
      <c r="K194" s="310"/>
      <c r="L194" s="325"/>
      <c r="M194" s="326"/>
      <c r="N194" s="326"/>
      <c r="O194" s="326"/>
      <c r="P194" s="326"/>
      <c r="Q194" s="326"/>
      <c r="R194" s="326"/>
      <c r="S194" s="326"/>
      <c r="T194" s="326"/>
      <c r="U194" s="326"/>
      <c r="V194" s="326"/>
      <c r="W194" s="326"/>
      <c r="X194" s="327"/>
    </row>
    <row r="195" spans="2:24" ht="15" customHeight="1" x14ac:dyDescent="0.3">
      <c r="B195" s="307"/>
      <c r="C195" s="310"/>
      <c r="D195" s="310"/>
      <c r="E195" s="313"/>
      <c r="F195" s="272" t="s">
        <v>843</v>
      </c>
      <c r="G195" s="313"/>
      <c r="H195" s="313"/>
      <c r="I195" s="34">
        <v>1494</v>
      </c>
      <c r="J195" s="310"/>
      <c r="K195" s="310"/>
      <c r="L195" s="325"/>
      <c r="M195" s="326"/>
      <c r="N195" s="326"/>
      <c r="O195" s="326"/>
      <c r="P195" s="326"/>
      <c r="Q195" s="326"/>
      <c r="R195" s="326"/>
      <c r="S195" s="326"/>
      <c r="T195" s="326"/>
      <c r="U195" s="326"/>
      <c r="V195" s="326"/>
      <c r="W195" s="326"/>
      <c r="X195" s="327"/>
    </row>
    <row r="196" spans="2:24" ht="15" customHeight="1" x14ac:dyDescent="0.3">
      <c r="B196" s="307"/>
      <c r="C196" s="310"/>
      <c r="D196" s="310"/>
      <c r="E196" s="313"/>
      <c r="F196" s="272" t="s">
        <v>848</v>
      </c>
      <c r="G196" s="313"/>
      <c r="H196" s="313"/>
      <c r="I196" s="34">
        <v>1694</v>
      </c>
      <c r="J196" s="310"/>
      <c r="K196" s="310"/>
      <c r="L196" s="325"/>
      <c r="M196" s="326"/>
      <c r="N196" s="326"/>
      <c r="O196" s="326"/>
      <c r="P196" s="326"/>
      <c r="Q196" s="326"/>
      <c r="R196" s="326"/>
      <c r="S196" s="326"/>
      <c r="T196" s="326"/>
      <c r="U196" s="326"/>
      <c r="V196" s="326"/>
      <c r="W196" s="326"/>
      <c r="X196" s="327"/>
    </row>
    <row r="197" spans="2:24" ht="15" customHeight="1" x14ac:dyDescent="0.3">
      <c r="B197" s="307"/>
      <c r="C197" s="310"/>
      <c r="D197" s="310"/>
      <c r="E197" s="313"/>
      <c r="F197" s="242" t="s">
        <v>955</v>
      </c>
      <c r="G197" s="313"/>
      <c r="H197" s="313"/>
      <c r="I197" s="34">
        <v>1549</v>
      </c>
      <c r="J197" s="310"/>
      <c r="K197" s="310"/>
      <c r="L197" s="325"/>
      <c r="M197" s="326"/>
      <c r="N197" s="326"/>
      <c r="O197" s="326"/>
      <c r="P197" s="326"/>
      <c r="Q197" s="326"/>
      <c r="R197" s="326"/>
      <c r="S197" s="326"/>
      <c r="T197" s="326"/>
      <c r="U197" s="326"/>
      <c r="V197" s="326"/>
      <c r="W197" s="326"/>
      <c r="X197" s="327"/>
    </row>
    <row r="198" spans="2:24" ht="15" customHeight="1" x14ac:dyDescent="0.3">
      <c r="B198" s="307"/>
      <c r="C198" s="310"/>
      <c r="D198" s="310"/>
      <c r="E198" s="313"/>
      <c r="F198" s="272" t="s">
        <v>956</v>
      </c>
      <c r="G198" s="313"/>
      <c r="H198" s="313"/>
      <c r="I198" s="34">
        <v>1358</v>
      </c>
      <c r="J198" s="310"/>
      <c r="K198" s="310"/>
      <c r="L198" s="325"/>
      <c r="M198" s="326"/>
      <c r="N198" s="326"/>
      <c r="O198" s="326"/>
      <c r="P198" s="326"/>
      <c r="Q198" s="326"/>
      <c r="R198" s="326"/>
      <c r="S198" s="326"/>
      <c r="T198" s="326"/>
      <c r="U198" s="326"/>
      <c r="V198" s="326"/>
      <c r="W198" s="326"/>
      <c r="X198" s="327"/>
    </row>
    <row r="199" spans="2:24" ht="15" customHeight="1" x14ac:dyDescent="0.3">
      <c r="B199" s="307"/>
      <c r="C199" s="310"/>
      <c r="D199" s="310"/>
      <c r="E199" s="313"/>
      <c r="F199" s="272" t="s">
        <v>845</v>
      </c>
      <c r="G199" s="313"/>
      <c r="H199" s="313"/>
      <c r="I199" s="34">
        <v>1173</v>
      </c>
      <c r="J199" s="310"/>
      <c r="K199" s="310"/>
      <c r="L199" s="325"/>
      <c r="M199" s="326"/>
      <c r="N199" s="326"/>
      <c r="O199" s="326"/>
      <c r="P199" s="326"/>
      <c r="Q199" s="326"/>
      <c r="R199" s="326"/>
      <c r="S199" s="326"/>
      <c r="T199" s="326"/>
      <c r="U199" s="326"/>
      <c r="V199" s="326"/>
      <c r="W199" s="326"/>
      <c r="X199" s="327"/>
    </row>
    <row r="200" spans="2:24" ht="15" customHeight="1" x14ac:dyDescent="0.3">
      <c r="B200" s="307"/>
      <c r="C200" s="310"/>
      <c r="D200" s="310"/>
      <c r="E200" s="313"/>
      <c r="F200" s="272" t="s">
        <v>957</v>
      </c>
      <c r="G200" s="313"/>
      <c r="H200" s="313"/>
      <c r="I200" s="34">
        <v>1348</v>
      </c>
      <c r="J200" s="310"/>
      <c r="K200" s="310"/>
      <c r="L200" s="325"/>
      <c r="M200" s="326"/>
      <c r="N200" s="326"/>
      <c r="O200" s="326"/>
      <c r="P200" s="326"/>
      <c r="Q200" s="326"/>
      <c r="R200" s="326"/>
      <c r="S200" s="326"/>
      <c r="T200" s="326"/>
      <c r="U200" s="326"/>
      <c r="V200" s="326"/>
      <c r="W200" s="326"/>
      <c r="X200" s="327"/>
    </row>
    <row r="201" spans="2:24" ht="15" customHeight="1" x14ac:dyDescent="0.3">
      <c r="B201" s="307"/>
      <c r="C201" s="310"/>
      <c r="D201" s="310"/>
      <c r="E201" s="313"/>
      <c r="F201" s="272" t="s">
        <v>958</v>
      </c>
      <c r="G201" s="313"/>
      <c r="H201" s="313"/>
      <c r="I201" s="34">
        <v>1372</v>
      </c>
      <c r="J201" s="310"/>
      <c r="K201" s="310"/>
      <c r="L201" s="325"/>
      <c r="M201" s="326"/>
      <c r="N201" s="326"/>
      <c r="O201" s="326"/>
      <c r="P201" s="326"/>
      <c r="Q201" s="326"/>
      <c r="R201" s="326"/>
      <c r="S201" s="326"/>
      <c r="T201" s="326"/>
      <c r="U201" s="326"/>
      <c r="V201" s="326"/>
      <c r="W201" s="326"/>
      <c r="X201" s="327"/>
    </row>
    <row r="202" spans="2:24" ht="15" customHeight="1" x14ac:dyDescent="0.3">
      <c r="B202" s="307"/>
      <c r="C202" s="310"/>
      <c r="D202" s="310"/>
      <c r="E202" s="313"/>
      <c r="F202" s="272" t="s">
        <v>665</v>
      </c>
      <c r="G202" s="313"/>
      <c r="H202" s="313"/>
      <c r="I202" s="34">
        <v>1443</v>
      </c>
      <c r="J202" s="310"/>
      <c r="K202" s="310"/>
      <c r="L202" s="325"/>
      <c r="M202" s="326"/>
      <c r="N202" s="326"/>
      <c r="O202" s="326"/>
      <c r="P202" s="326"/>
      <c r="Q202" s="326"/>
      <c r="R202" s="326"/>
      <c r="S202" s="326"/>
      <c r="T202" s="326"/>
      <c r="U202" s="326"/>
      <c r="V202" s="326"/>
      <c r="W202" s="326"/>
      <c r="X202" s="327"/>
    </row>
    <row r="203" spans="2:24" ht="15" customHeight="1" x14ac:dyDescent="0.3">
      <c r="B203" s="307"/>
      <c r="C203" s="310"/>
      <c r="D203" s="310"/>
      <c r="E203" s="313"/>
      <c r="F203" s="272" t="s">
        <v>840</v>
      </c>
      <c r="G203" s="313"/>
      <c r="H203" s="313"/>
      <c r="I203" s="34">
        <v>1071</v>
      </c>
      <c r="J203" s="310"/>
      <c r="K203" s="310"/>
      <c r="L203" s="325"/>
      <c r="M203" s="326"/>
      <c r="N203" s="326"/>
      <c r="O203" s="326"/>
      <c r="P203" s="326"/>
      <c r="Q203" s="326"/>
      <c r="R203" s="326"/>
      <c r="S203" s="326"/>
      <c r="T203" s="326"/>
      <c r="U203" s="326"/>
      <c r="V203" s="326"/>
      <c r="W203" s="326"/>
      <c r="X203" s="327"/>
    </row>
    <row r="204" spans="2:24" ht="15" customHeight="1" x14ac:dyDescent="0.3">
      <c r="B204" s="307"/>
      <c r="C204" s="310"/>
      <c r="D204" s="310"/>
      <c r="E204" s="313"/>
      <c r="F204" s="272" t="s">
        <v>959</v>
      </c>
      <c r="G204" s="313"/>
      <c r="H204" s="313"/>
      <c r="I204" s="34">
        <v>1183</v>
      </c>
      <c r="J204" s="310"/>
      <c r="K204" s="310"/>
      <c r="L204" s="325"/>
      <c r="M204" s="326"/>
      <c r="N204" s="326"/>
      <c r="O204" s="326"/>
      <c r="P204" s="326"/>
      <c r="Q204" s="326"/>
      <c r="R204" s="326"/>
      <c r="S204" s="326"/>
      <c r="T204" s="326"/>
      <c r="U204" s="326"/>
      <c r="V204" s="326"/>
      <c r="W204" s="326"/>
      <c r="X204" s="327"/>
    </row>
    <row r="205" spans="2:24" ht="15" customHeight="1" x14ac:dyDescent="0.3">
      <c r="B205" s="307"/>
      <c r="C205" s="310"/>
      <c r="D205" s="310"/>
      <c r="E205" s="313"/>
      <c r="F205" s="272" t="s">
        <v>960</v>
      </c>
      <c r="G205" s="313"/>
      <c r="H205" s="313"/>
      <c r="I205" s="33">
        <v>1796</v>
      </c>
      <c r="J205" s="310"/>
      <c r="K205" s="310"/>
      <c r="L205" s="325"/>
      <c r="M205" s="326"/>
      <c r="N205" s="326"/>
      <c r="O205" s="326"/>
      <c r="P205" s="326"/>
      <c r="Q205" s="326"/>
      <c r="R205" s="326"/>
      <c r="S205" s="326"/>
      <c r="T205" s="326"/>
      <c r="U205" s="326"/>
      <c r="V205" s="326"/>
      <c r="W205" s="326"/>
      <c r="X205" s="327"/>
    </row>
    <row r="206" spans="2:24" ht="31.5" customHeight="1" x14ac:dyDescent="0.3">
      <c r="B206" s="307"/>
      <c r="C206" s="310"/>
      <c r="D206" s="311"/>
      <c r="E206" s="313"/>
      <c r="F206" s="242" t="s">
        <v>961</v>
      </c>
      <c r="G206" s="313"/>
      <c r="H206" s="314"/>
      <c r="I206" s="33">
        <v>1438</v>
      </c>
      <c r="J206" s="310"/>
      <c r="K206" s="310"/>
      <c r="L206" s="325"/>
      <c r="M206" s="326"/>
      <c r="N206" s="326"/>
      <c r="O206" s="326"/>
      <c r="P206" s="326"/>
      <c r="Q206" s="326"/>
      <c r="R206" s="326"/>
      <c r="S206" s="326"/>
      <c r="T206" s="326"/>
      <c r="U206" s="326"/>
      <c r="V206" s="326"/>
      <c r="W206" s="326"/>
      <c r="X206" s="327"/>
    </row>
    <row r="207" spans="2:24" ht="15" customHeight="1" x14ac:dyDescent="0.3">
      <c r="B207" s="307"/>
      <c r="C207" s="310"/>
      <c r="D207" s="309" t="s">
        <v>292</v>
      </c>
      <c r="E207" s="313"/>
      <c r="F207" s="242" t="s">
        <v>749</v>
      </c>
      <c r="G207" s="313"/>
      <c r="H207" s="312" t="s">
        <v>952</v>
      </c>
      <c r="I207" s="34">
        <v>510</v>
      </c>
      <c r="J207" s="310"/>
      <c r="K207" s="310"/>
      <c r="L207" s="325"/>
      <c r="M207" s="326"/>
      <c r="N207" s="326"/>
      <c r="O207" s="326"/>
      <c r="P207" s="326"/>
      <c r="Q207" s="326"/>
      <c r="R207" s="326"/>
      <c r="S207" s="326"/>
      <c r="T207" s="326"/>
      <c r="U207" s="326"/>
      <c r="V207" s="326"/>
      <c r="W207" s="326"/>
      <c r="X207" s="327"/>
    </row>
    <row r="208" spans="2:24" ht="15" customHeight="1" x14ac:dyDescent="0.3">
      <c r="B208" s="307"/>
      <c r="C208" s="310"/>
      <c r="D208" s="310"/>
      <c r="E208" s="313"/>
      <c r="F208" s="242" t="s">
        <v>668</v>
      </c>
      <c r="G208" s="313"/>
      <c r="H208" s="313"/>
      <c r="I208" s="34">
        <v>778</v>
      </c>
      <c r="J208" s="310"/>
      <c r="K208" s="310"/>
      <c r="L208" s="325"/>
      <c r="M208" s="326"/>
      <c r="N208" s="326"/>
      <c r="O208" s="326"/>
      <c r="P208" s="326"/>
      <c r="Q208" s="326"/>
      <c r="R208" s="326"/>
      <c r="S208" s="326"/>
      <c r="T208" s="326"/>
      <c r="U208" s="326"/>
      <c r="V208" s="326"/>
      <c r="W208" s="326"/>
      <c r="X208" s="327"/>
    </row>
    <row r="209" spans="2:24" ht="15" customHeight="1" x14ac:dyDescent="0.3">
      <c r="B209" s="307"/>
      <c r="C209" s="310"/>
      <c r="D209" s="310"/>
      <c r="E209" s="313"/>
      <c r="F209" s="242" t="s">
        <v>954</v>
      </c>
      <c r="G209" s="313"/>
      <c r="H209" s="313"/>
      <c r="I209" s="34">
        <v>1799</v>
      </c>
      <c r="J209" s="310"/>
      <c r="K209" s="310"/>
      <c r="L209" s="325"/>
      <c r="M209" s="326"/>
      <c r="N209" s="326"/>
      <c r="O209" s="326"/>
      <c r="P209" s="326"/>
      <c r="Q209" s="326"/>
      <c r="R209" s="326"/>
      <c r="S209" s="326"/>
      <c r="T209" s="326"/>
      <c r="U209" s="326"/>
      <c r="V209" s="326"/>
      <c r="W209" s="326"/>
      <c r="X209" s="327"/>
    </row>
    <row r="210" spans="2:24" ht="15" customHeight="1" x14ac:dyDescent="0.3">
      <c r="B210" s="307"/>
      <c r="C210" s="310"/>
      <c r="D210" s="310"/>
      <c r="E210" s="313"/>
      <c r="F210" s="272" t="s">
        <v>843</v>
      </c>
      <c r="G210" s="313"/>
      <c r="H210" s="313"/>
      <c r="I210" s="34">
        <v>1080</v>
      </c>
      <c r="J210" s="310"/>
      <c r="K210" s="310"/>
      <c r="L210" s="325"/>
      <c r="M210" s="326"/>
      <c r="N210" s="326"/>
      <c r="O210" s="326"/>
      <c r="P210" s="326"/>
      <c r="Q210" s="326"/>
      <c r="R210" s="326"/>
      <c r="S210" s="326"/>
      <c r="T210" s="326"/>
      <c r="U210" s="326"/>
      <c r="V210" s="326"/>
      <c r="W210" s="326"/>
      <c r="X210" s="327"/>
    </row>
    <row r="211" spans="2:24" ht="15" customHeight="1" x14ac:dyDescent="0.3">
      <c r="B211" s="307"/>
      <c r="C211" s="310"/>
      <c r="D211" s="310"/>
      <c r="E211" s="313"/>
      <c r="F211" s="272" t="s">
        <v>955</v>
      </c>
      <c r="G211" s="313"/>
      <c r="H211" s="313"/>
      <c r="I211" s="34">
        <v>710</v>
      </c>
      <c r="J211" s="310"/>
      <c r="K211" s="310"/>
      <c r="L211" s="325"/>
      <c r="M211" s="326"/>
      <c r="N211" s="326"/>
      <c r="O211" s="326"/>
      <c r="P211" s="326"/>
      <c r="Q211" s="326"/>
      <c r="R211" s="326"/>
      <c r="S211" s="326"/>
      <c r="T211" s="326"/>
      <c r="U211" s="326"/>
      <c r="V211" s="326"/>
      <c r="W211" s="326"/>
      <c r="X211" s="327"/>
    </row>
    <row r="212" spans="2:24" ht="15" customHeight="1" x14ac:dyDescent="0.3">
      <c r="B212" s="307"/>
      <c r="C212" s="310"/>
      <c r="D212" s="310"/>
      <c r="E212" s="313"/>
      <c r="F212" s="272" t="s">
        <v>956</v>
      </c>
      <c r="G212" s="313"/>
      <c r="H212" s="313"/>
      <c r="I212" s="34">
        <v>450</v>
      </c>
      <c r="J212" s="310"/>
      <c r="K212" s="310"/>
      <c r="L212" s="325"/>
      <c r="M212" s="326"/>
      <c r="N212" s="326"/>
      <c r="O212" s="326"/>
      <c r="P212" s="326"/>
      <c r="Q212" s="326"/>
      <c r="R212" s="326"/>
      <c r="S212" s="326"/>
      <c r="T212" s="326"/>
      <c r="U212" s="326"/>
      <c r="V212" s="326"/>
      <c r="W212" s="326"/>
      <c r="X212" s="327"/>
    </row>
    <row r="213" spans="2:24" ht="15" customHeight="1" x14ac:dyDescent="0.3">
      <c r="B213" s="307"/>
      <c r="C213" s="310"/>
      <c r="D213" s="310"/>
      <c r="E213" s="313"/>
      <c r="F213" s="242" t="s">
        <v>845</v>
      </c>
      <c r="G213" s="313"/>
      <c r="H213" s="313"/>
      <c r="I213" s="34">
        <v>896</v>
      </c>
      <c r="J213" s="310"/>
      <c r="K213" s="310"/>
      <c r="L213" s="325"/>
      <c r="M213" s="326"/>
      <c r="N213" s="326"/>
      <c r="O213" s="326"/>
      <c r="P213" s="326"/>
      <c r="Q213" s="326"/>
      <c r="R213" s="326"/>
      <c r="S213" s="326"/>
      <c r="T213" s="326"/>
      <c r="U213" s="326"/>
      <c r="V213" s="326"/>
      <c r="W213" s="326"/>
      <c r="X213" s="327"/>
    </row>
    <row r="214" spans="2:24" ht="15" customHeight="1" x14ac:dyDescent="0.3">
      <c r="B214" s="307"/>
      <c r="C214" s="310"/>
      <c r="D214" s="310"/>
      <c r="E214" s="313"/>
      <c r="F214" s="272" t="s">
        <v>957</v>
      </c>
      <c r="G214" s="313"/>
      <c r="H214" s="313"/>
      <c r="I214" s="34">
        <v>709</v>
      </c>
      <c r="J214" s="310"/>
      <c r="K214" s="310"/>
      <c r="L214" s="325"/>
      <c r="M214" s="326"/>
      <c r="N214" s="326"/>
      <c r="O214" s="326"/>
      <c r="P214" s="326"/>
      <c r="Q214" s="326"/>
      <c r="R214" s="326"/>
      <c r="S214" s="326"/>
      <c r="T214" s="326"/>
      <c r="U214" s="326"/>
      <c r="V214" s="326"/>
      <c r="W214" s="326"/>
      <c r="X214" s="327"/>
    </row>
    <row r="215" spans="2:24" ht="15" customHeight="1" x14ac:dyDescent="0.3">
      <c r="B215" s="307"/>
      <c r="C215" s="310"/>
      <c r="D215" s="310"/>
      <c r="E215" s="313"/>
      <c r="F215" s="272" t="s">
        <v>958</v>
      </c>
      <c r="G215" s="313"/>
      <c r="H215" s="313"/>
      <c r="I215" s="34">
        <v>785</v>
      </c>
      <c r="J215" s="310"/>
      <c r="K215" s="310"/>
      <c r="L215" s="325"/>
      <c r="M215" s="326"/>
      <c r="N215" s="326"/>
      <c r="O215" s="326"/>
      <c r="P215" s="326"/>
      <c r="Q215" s="326"/>
      <c r="R215" s="326"/>
      <c r="S215" s="326"/>
      <c r="T215" s="326"/>
      <c r="U215" s="326"/>
      <c r="V215" s="326"/>
      <c r="W215" s="326"/>
      <c r="X215" s="327"/>
    </row>
    <row r="216" spans="2:24" ht="15" customHeight="1" x14ac:dyDescent="0.3">
      <c r="B216" s="307"/>
      <c r="C216" s="310"/>
      <c r="D216" s="310"/>
      <c r="E216" s="313"/>
      <c r="F216" s="272" t="s">
        <v>665</v>
      </c>
      <c r="G216" s="313"/>
      <c r="H216" s="313"/>
      <c r="I216" s="34">
        <v>886</v>
      </c>
      <c r="J216" s="310"/>
      <c r="K216" s="310"/>
      <c r="L216" s="325"/>
      <c r="M216" s="326"/>
      <c r="N216" s="326"/>
      <c r="O216" s="326"/>
      <c r="P216" s="326"/>
      <c r="Q216" s="326"/>
      <c r="R216" s="326"/>
      <c r="S216" s="326"/>
      <c r="T216" s="326"/>
      <c r="U216" s="326"/>
      <c r="V216" s="326"/>
      <c r="W216" s="326"/>
      <c r="X216" s="327"/>
    </row>
    <row r="217" spans="2:24" ht="15" customHeight="1" x14ac:dyDescent="0.3">
      <c r="B217" s="307"/>
      <c r="C217" s="310"/>
      <c r="D217" s="310"/>
      <c r="E217" s="313"/>
      <c r="F217" s="272" t="s">
        <v>840</v>
      </c>
      <c r="G217" s="313"/>
      <c r="H217" s="313"/>
      <c r="I217" s="34" t="s">
        <v>964</v>
      </c>
      <c r="J217" s="310"/>
      <c r="K217" s="310"/>
      <c r="L217" s="325"/>
      <c r="M217" s="326"/>
      <c r="N217" s="326"/>
      <c r="O217" s="326"/>
      <c r="P217" s="326"/>
      <c r="Q217" s="326"/>
      <c r="R217" s="326"/>
      <c r="S217" s="326"/>
      <c r="T217" s="326"/>
      <c r="U217" s="326"/>
      <c r="V217" s="326"/>
      <c r="W217" s="326"/>
      <c r="X217" s="327"/>
    </row>
    <row r="218" spans="2:24" ht="15" customHeight="1" x14ac:dyDescent="0.3">
      <c r="B218" s="307"/>
      <c r="C218" s="310"/>
      <c r="D218" s="310"/>
      <c r="E218" s="313"/>
      <c r="F218" s="272" t="s">
        <v>959</v>
      </c>
      <c r="G218" s="313"/>
      <c r="H218" s="313"/>
      <c r="I218" s="34" t="s">
        <v>964</v>
      </c>
      <c r="J218" s="310"/>
      <c r="K218" s="310"/>
      <c r="L218" s="325"/>
      <c r="M218" s="326"/>
      <c r="N218" s="326"/>
      <c r="O218" s="326"/>
      <c r="P218" s="326"/>
      <c r="Q218" s="326"/>
      <c r="R218" s="326"/>
      <c r="S218" s="326"/>
      <c r="T218" s="326"/>
      <c r="U218" s="326"/>
      <c r="V218" s="326"/>
      <c r="W218" s="326"/>
      <c r="X218" s="327"/>
    </row>
    <row r="219" spans="2:24" ht="15" customHeight="1" x14ac:dyDescent="0.3">
      <c r="B219" s="307"/>
      <c r="C219" s="310"/>
      <c r="D219" s="310"/>
      <c r="E219" s="313"/>
      <c r="F219" s="272" t="s">
        <v>960</v>
      </c>
      <c r="G219" s="313"/>
      <c r="H219" s="313"/>
      <c r="I219" s="34" t="s">
        <v>964</v>
      </c>
      <c r="J219" s="310"/>
      <c r="K219" s="310"/>
      <c r="L219" s="325"/>
      <c r="M219" s="326"/>
      <c r="N219" s="326"/>
      <c r="O219" s="326"/>
      <c r="P219" s="326"/>
      <c r="Q219" s="326"/>
      <c r="R219" s="326"/>
      <c r="S219" s="326"/>
      <c r="T219" s="326"/>
      <c r="U219" s="326"/>
      <c r="V219" s="326"/>
      <c r="W219" s="326"/>
      <c r="X219" s="327"/>
    </row>
    <row r="220" spans="2:24" ht="15" customHeight="1" x14ac:dyDescent="0.3">
      <c r="B220" s="307"/>
      <c r="C220" s="310"/>
      <c r="D220" s="310"/>
      <c r="E220" s="313"/>
      <c r="F220" s="272" t="s">
        <v>664</v>
      </c>
      <c r="G220" s="313"/>
      <c r="H220" s="313"/>
      <c r="I220" s="34" t="s">
        <v>964</v>
      </c>
      <c r="J220" s="310"/>
      <c r="K220" s="310"/>
      <c r="L220" s="325"/>
      <c r="M220" s="326"/>
      <c r="N220" s="326"/>
      <c r="O220" s="326"/>
      <c r="P220" s="326"/>
      <c r="Q220" s="326"/>
      <c r="R220" s="326"/>
      <c r="S220" s="326"/>
      <c r="T220" s="326"/>
      <c r="U220" s="326"/>
      <c r="V220" s="326"/>
      <c r="W220" s="326"/>
      <c r="X220" s="327"/>
    </row>
    <row r="221" spans="2:24" ht="15" customHeight="1" x14ac:dyDescent="0.3">
      <c r="B221" s="307"/>
      <c r="C221" s="310"/>
      <c r="D221" s="310"/>
      <c r="E221" s="313"/>
      <c r="F221" s="272" t="s">
        <v>848</v>
      </c>
      <c r="G221" s="313"/>
      <c r="H221" s="313"/>
      <c r="I221" s="34" t="s">
        <v>964</v>
      </c>
      <c r="J221" s="310"/>
      <c r="K221" s="310"/>
      <c r="L221" s="325"/>
      <c r="M221" s="326"/>
      <c r="N221" s="326"/>
      <c r="O221" s="326"/>
      <c r="P221" s="326"/>
      <c r="Q221" s="326"/>
      <c r="R221" s="326"/>
      <c r="S221" s="326"/>
      <c r="T221" s="326"/>
      <c r="U221" s="326"/>
      <c r="V221" s="326"/>
      <c r="W221" s="326"/>
      <c r="X221" s="327"/>
    </row>
    <row r="222" spans="2:24" ht="31.5" customHeight="1" x14ac:dyDescent="0.3">
      <c r="B222" s="307"/>
      <c r="C222" s="310"/>
      <c r="D222" s="310"/>
      <c r="E222" s="313"/>
      <c r="F222" s="242" t="s">
        <v>961</v>
      </c>
      <c r="G222" s="313"/>
      <c r="H222" s="314"/>
      <c r="I222" s="34">
        <v>690</v>
      </c>
      <c r="J222" s="310"/>
      <c r="K222" s="310"/>
      <c r="L222" s="325"/>
      <c r="M222" s="326"/>
      <c r="N222" s="326"/>
      <c r="O222" s="326"/>
      <c r="P222" s="326"/>
      <c r="Q222" s="326"/>
      <c r="R222" s="326"/>
      <c r="S222" s="326"/>
      <c r="T222" s="326"/>
      <c r="U222" s="326"/>
      <c r="V222" s="326"/>
      <c r="W222" s="326"/>
      <c r="X222" s="327"/>
    </row>
    <row r="223" spans="2:24" ht="15" customHeight="1" x14ac:dyDescent="0.3">
      <c r="B223" s="307"/>
      <c r="C223" s="310"/>
      <c r="D223" s="310"/>
      <c r="E223" s="313"/>
      <c r="F223" s="242" t="s">
        <v>749</v>
      </c>
      <c r="G223" s="313"/>
      <c r="H223" s="312" t="s">
        <v>962</v>
      </c>
      <c r="I223" s="34">
        <v>683</v>
      </c>
      <c r="J223" s="310"/>
      <c r="K223" s="310"/>
      <c r="L223" s="325"/>
      <c r="M223" s="326"/>
      <c r="N223" s="326"/>
      <c r="O223" s="326"/>
      <c r="P223" s="326"/>
      <c r="Q223" s="326"/>
      <c r="R223" s="326"/>
      <c r="S223" s="326"/>
      <c r="T223" s="326"/>
      <c r="U223" s="326"/>
      <c r="V223" s="326"/>
      <c r="W223" s="326"/>
      <c r="X223" s="327"/>
    </row>
    <row r="224" spans="2:24" ht="15" customHeight="1" x14ac:dyDescent="0.3">
      <c r="B224" s="307"/>
      <c r="C224" s="310"/>
      <c r="D224" s="310"/>
      <c r="E224" s="313"/>
      <c r="F224" s="242" t="s">
        <v>668</v>
      </c>
      <c r="G224" s="313"/>
      <c r="H224" s="313"/>
      <c r="I224" s="34">
        <v>972</v>
      </c>
      <c r="J224" s="310"/>
      <c r="K224" s="310"/>
      <c r="L224" s="325"/>
      <c r="M224" s="326"/>
      <c r="N224" s="326"/>
      <c r="O224" s="326"/>
      <c r="P224" s="326"/>
      <c r="Q224" s="326"/>
      <c r="R224" s="326"/>
      <c r="S224" s="326"/>
      <c r="T224" s="326"/>
      <c r="U224" s="326"/>
      <c r="V224" s="326"/>
      <c r="W224" s="326"/>
      <c r="X224" s="327"/>
    </row>
    <row r="225" spans="2:24" ht="15" customHeight="1" x14ac:dyDescent="0.3">
      <c r="B225" s="307"/>
      <c r="C225" s="310"/>
      <c r="D225" s="310"/>
      <c r="E225" s="313"/>
      <c r="F225" s="242" t="s">
        <v>954</v>
      </c>
      <c r="G225" s="313"/>
      <c r="H225" s="313"/>
      <c r="I225" s="34">
        <v>1520</v>
      </c>
      <c r="J225" s="310"/>
      <c r="K225" s="310"/>
      <c r="L225" s="325"/>
      <c r="M225" s="326"/>
      <c r="N225" s="326"/>
      <c r="O225" s="326"/>
      <c r="P225" s="326"/>
      <c r="Q225" s="326"/>
      <c r="R225" s="326"/>
      <c r="S225" s="326"/>
      <c r="T225" s="326"/>
      <c r="U225" s="326"/>
      <c r="V225" s="326"/>
      <c r="W225" s="326"/>
      <c r="X225" s="327"/>
    </row>
    <row r="226" spans="2:24" ht="15" customHeight="1" x14ac:dyDescent="0.3">
      <c r="B226" s="307"/>
      <c r="C226" s="310"/>
      <c r="D226" s="310"/>
      <c r="E226" s="313"/>
      <c r="F226" s="272" t="s">
        <v>843</v>
      </c>
      <c r="G226" s="313"/>
      <c r="H226" s="313"/>
      <c r="I226" s="34">
        <v>1491</v>
      </c>
      <c r="J226" s="310"/>
      <c r="K226" s="310"/>
      <c r="L226" s="325"/>
      <c r="M226" s="326"/>
      <c r="N226" s="326"/>
      <c r="O226" s="326"/>
      <c r="P226" s="326"/>
      <c r="Q226" s="326"/>
      <c r="R226" s="326"/>
      <c r="S226" s="326"/>
      <c r="T226" s="326"/>
      <c r="U226" s="326"/>
      <c r="V226" s="326"/>
      <c r="W226" s="326"/>
      <c r="X226" s="327"/>
    </row>
    <row r="227" spans="2:24" ht="15" customHeight="1" x14ac:dyDescent="0.3">
      <c r="B227" s="307"/>
      <c r="C227" s="310"/>
      <c r="D227" s="310"/>
      <c r="E227" s="313"/>
      <c r="F227" s="272" t="s">
        <v>955</v>
      </c>
      <c r="G227" s="313"/>
      <c r="H227" s="313"/>
      <c r="I227" s="34">
        <v>917</v>
      </c>
      <c r="J227" s="310"/>
      <c r="K227" s="310"/>
      <c r="L227" s="325"/>
      <c r="M227" s="326"/>
      <c r="N227" s="326"/>
      <c r="O227" s="326"/>
      <c r="P227" s="326"/>
      <c r="Q227" s="326"/>
      <c r="R227" s="326"/>
      <c r="S227" s="326"/>
      <c r="T227" s="326"/>
      <c r="U227" s="326"/>
      <c r="V227" s="326"/>
      <c r="W227" s="326"/>
      <c r="X227" s="327"/>
    </row>
    <row r="228" spans="2:24" ht="15" customHeight="1" x14ac:dyDescent="0.3">
      <c r="B228" s="307"/>
      <c r="C228" s="310"/>
      <c r="D228" s="310"/>
      <c r="E228" s="313"/>
      <c r="F228" s="272" t="s">
        <v>956</v>
      </c>
      <c r="G228" s="313"/>
      <c r="H228" s="313"/>
      <c r="I228" s="34">
        <v>590</v>
      </c>
      <c r="J228" s="310"/>
      <c r="K228" s="310"/>
      <c r="L228" s="325"/>
      <c r="M228" s="326"/>
      <c r="N228" s="326"/>
      <c r="O228" s="326"/>
      <c r="P228" s="326"/>
      <c r="Q228" s="326"/>
      <c r="R228" s="326"/>
      <c r="S228" s="326"/>
      <c r="T228" s="326"/>
      <c r="U228" s="326"/>
      <c r="V228" s="326"/>
      <c r="W228" s="326"/>
      <c r="X228" s="327"/>
    </row>
    <row r="229" spans="2:24" ht="15" customHeight="1" x14ac:dyDescent="0.3">
      <c r="B229" s="307"/>
      <c r="C229" s="310"/>
      <c r="D229" s="310"/>
      <c r="E229" s="313"/>
      <c r="F229" s="242" t="s">
        <v>845</v>
      </c>
      <c r="G229" s="313"/>
      <c r="H229" s="313"/>
      <c r="I229" s="34">
        <v>1192</v>
      </c>
      <c r="J229" s="310"/>
      <c r="K229" s="310"/>
      <c r="L229" s="325"/>
      <c r="M229" s="326"/>
      <c r="N229" s="326"/>
      <c r="O229" s="326"/>
      <c r="P229" s="326"/>
      <c r="Q229" s="326"/>
      <c r="R229" s="326"/>
      <c r="S229" s="326"/>
      <c r="T229" s="326"/>
      <c r="U229" s="326"/>
      <c r="V229" s="326"/>
      <c r="W229" s="326"/>
      <c r="X229" s="327"/>
    </row>
    <row r="230" spans="2:24" ht="15" customHeight="1" x14ac:dyDescent="0.3">
      <c r="B230" s="307"/>
      <c r="C230" s="310"/>
      <c r="D230" s="310"/>
      <c r="E230" s="313"/>
      <c r="F230" s="272" t="s">
        <v>957</v>
      </c>
      <c r="G230" s="313"/>
      <c r="H230" s="313"/>
      <c r="I230" s="34">
        <v>906</v>
      </c>
      <c r="J230" s="310"/>
      <c r="K230" s="310"/>
      <c r="L230" s="325"/>
      <c r="M230" s="326"/>
      <c r="N230" s="326"/>
      <c r="O230" s="326"/>
      <c r="P230" s="326"/>
      <c r="Q230" s="326"/>
      <c r="R230" s="326"/>
      <c r="S230" s="326"/>
      <c r="T230" s="326"/>
      <c r="U230" s="326"/>
      <c r="V230" s="326"/>
      <c r="W230" s="326"/>
      <c r="X230" s="327"/>
    </row>
    <row r="231" spans="2:24" ht="15" customHeight="1" x14ac:dyDescent="0.3">
      <c r="B231" s="307"/>
      <c r="C231" s="310"/>
      <c r="D231" s="310"/>
      <c r="E231" s="313"/>
      <c r="F231" s="272" t="s">
        <v>958</v>
      </c>
      <c r="G231" s="313"/>
      <c r="H231" s="313"/>
      <c r="I231" s="34">
        <v>1036</v>
      </c>
      <c r="J231" s="310"/>
      <c r="K231" s="310"/>
      <c r="L231" s="325"/>
      <c r="M231" s="326"/>
      <c r="N231" s="326"/>
      <c r="O231" s="326"/>
      <c r="P231" s="326"/>
      <c r="Q231" s="326"/>
      <c r="R231" s="326"/>
      <c r="S231" s="326"/>
      <c r="T231" s="326"/>
      <c r="U231" s="326"/>
      <c r="V231" s="326"/>
      <c r="W231" s="326"/>
      <c r="X231" s="327"/>
    </row>
    <row r="232" spans="2:24" ht="15" customHeight="1" x14ac:dyDescent="0.3">
      <c r="B232" s="307"/>
      <c r="C232" s="310"/>
      <c r="D232" s="310"/>
      <c r="E232" s="313"/>
      <c r="F232" s="272" t="s">
        <v>665</v>
      </c>
      <c r="G232" s="313"/>
      <c r="H232" s="313"/>
      <c r="I232" s="34">
        <v>1238</v>
      </c>
      <c r="J232" s="310"/>
      <c r="K232" s="310"/>
      <c r="L232" s="325"/>
      <c r="M232" s="326"/>
      <c r="N232" s="326"/>
      <c r="O232" s="326"/>
      <c r="P232" s="326"/>
      <c r="Q232" s="326"/>
      <c r="R232" s="326"/>
      <c r="S232" s="326"/>
      <c r="T232" s="326"/>
      <c r="U232" s="326"/>
      <c r="V232" s="326"/>
      <c r="W232" s="326"/>
      <c r="X232" s="327"/>
    </row>
    <row r="233" spans="2:24" ht="15" customHeight="1" x14ac:dyDescent="0.3">
      <c r="B233" s="307"/>
      <c r="C233" s="310"/>
      <c r="D233" s="310"/>
      <c r="E233" s="313"/>
      <c r="F233" s="272" t="s">
        <v>840</v>
      </c>
      <c r="G233" s="313"/>
      <c r="H233" s="313"/>
      <c r="I233" s="34" t="s">
        <v>964</v>
      </c>
      <c r="J233" s="310"/>
      <c r="K233" s="310"/>
      <c r="L233" s="325"/>
      <c r="M233" s="326"/>
      <c r="N233" s="326"/>
      <c r="O233" s="326"/>
      <c r="P233" s="326"/>
      <c r="Q233" s="326"/>
      <c r="R233" s="326"/>
      <c r="S233" s="326"/>
      <c r="T233" s="326"/>
      <c r="U233" s="326"/>
      <c r="V233" s="326"/>
      <c r="W233" s="326"/>
      <c r="X233" s="327"/>
    </row>
    <row r="234" spans="2:24" ht="15" customHeight="1" x14ac:dyDescent="0.3">
      <c r="B234" s="307"/>
      <c r="C234" s="310"/>
      <c r="D234" s="310"/>
      <c r="E234" s="313"/>
      <c r="F234" s="272" t="s">
        <v>959</v>
      </c>
      <c r="G234" s="313"/>
      <c r="H234" s="313"/>
      <c r="I234" s="34" t="s">
        <v>964</v>
      </c>
      <c r="J234" s="310"/>
      <c r="K234" s="310"/>
      <c r="L234" s="325"/>
      <c r="M234" s="326"/>
      <c r="N234" s="326"/>
      <c r="O234" s="326"/>
      <c r="P234" s="326"/>
      <c r="Q234" s="326"/>
      <c r="R234" s="326"/>
      <c r="S234" s="326"/>
      <c r="T234" s="326"/>
      <c r="U234" s="326"/>
      <c r="V234" s="326"/>
      <c r="W234" s="326"/>
      <c r="X234" s="327"/>
    </row>
    <row r="235" spans="2:24" ht="15" customHeight="1" x14ac:dyDescent="0.3">
      <c r="B235" s="307"/>
      <c r="C235" s="310"/>
      <c r="D235" s="310"/>
      <c r="E235" s="313"/>
      <c r="F235" s="272" t="s">
        <v>960</v>
      </c>
      <c r="G235" s="313"/>
      <c r="H235" s="313"/>
      <c r="I235" s="34" t="s">
        <v>964</v>
      </c>
      <c r="J235" s="310"/>
      <c r="K235" s="310"/>
      <c r="L235" s="325"/>
      <c r="M235" s="326"/>
      <c r="N235" s="326"/>
      <c r="O235" s="326"/>
      <c r="P235" s="326"/>
      <c r="Q235" s="326"/>
      <c r="R235" s="326"/>
      <c r="S235" s="326"/>
      <c r="T235" s="326"/>
      <c r="U235" s="326"/>
      <c r="V235" s="326"/>
      <c r="W235" s="326"/>
      <c r="X235" s="327"/>
    </row>
    <row r="236" spans="2:24" ht="15" customHeight="1" x14ac:dyDescent="0.3">
      <c r="B236" s="307"/>
      <c r="C236" s="310"/>
      <c r="D236" s="310"/>
      <c r="E236" s="313"/>
      <c r="F236" s="272" t="s">
        <v>664</v>
      </c>
      <c r="G236" s="313"/>
      <c r="H236" s="313"/>
      <c r="I236" s="34" t="s">
        <v>964</v>
      </c>
      <c r="J236" s="310"/>
      <c r="K236" s="310"/>
      <c r="L236" s="325"/>
      <c r="M236" s="326"/>
      <c r="N236" s="326"/>
      <c r="O236" s="326"/>
      <c r="P236" s="326"/>
      <c r="Q236" s="326"/>
      <c r="R236" s="326"/>
      <c r="S236" s="326"/>
      <c r="T236" s="326"/>
      <c r="U236" s="326"/>
      <c r="V236" s="326"/>
      <c r="W236" s="326"/>
      <c r="X236" s="327"/>
    </row>
    <row r="237" spans="2:24" ht="15" customHeight="1" x14ac:dyDescent="0.3">
      <c r="B237" s="307"/>
      <c r="C237" s="310"/>
      <c r="D237" s="310"/>
      <c r="E237" s="313"/>
      <c r="F237" s="272" t="s">
        <v>848</v>
      </c>
      <c r="G237" s="313"/>
      <c r="H237" s="313"/>
      <c r="I237" s="34" t="s">
        <v>964</v>
      </c>
      <c r="J237" s="310"/>
      <c r="K237" s="310"/>
      <c r="L237" s="325"/>
      <c r="M237" s="326"/>
      <c r="N237" s="326"/>
      <c r="O237" s="326"/>
      <c r="P237" s="326"/>
      <c r="Q237" s="326"/>
      <c r="R237" s="326"/>
      <c r="S237" s="326"/>
      <c r="T237" s="326"/>
      <c r="U237" s="326"/>
      <c r="V237" s="326"/>
      <c r="W237" s="326"/>
      <c r="X237" s="327"/>
    </row>
    <row r="238" spans="2:24" ht="38.25" customHeight="1" x14ac:dyDescent="0.3">
      <c r="B238" s="307"/>
      <c r="C238" s="310"/>
      <c r="D238" s="310"/>
      <c r="E238" s="313"/>
      <c r="F238" s="242" t="s">
        <v>961</v>
      </c>
      <c r="G238" s="313"/>
      <c r="H238" s="314"/>
      <c r="I238" s="34">
        <v>930</v>
      </c>
      <c r="J238" s="310"/>
      <c r="K238" s="310"/>
      <c r="L238" s="325"/>
      <c r="M238" s="326"/>
      <c r="N238" s="326"/>
      <c r="O238" s="326"/>
      <c r="P238" s="326"/>
      <c r="Q238" s="326"/>
      <c r="R238" s="326"/>
      <c r="S238" s="326"/>
      <c r="T238" s="326"/>
      <c r="U238" s="326"/>
      <c r="V238" s="326"/>
      <c r="W238" s="326"/>
      <c r="X238" s="327"/>
    </row>
    <row r="239" spans="2:24" ht="15" customHeight="1" x14ac:dyDescent="0.3">
      <c r="B239" s="307"/>
      <c r="C239" s="310"/>
      <c r="D239" s="310"/>
      <c r="E239" s="313"/>
      <c r="F239" s="242" t="s">
        <v>749</v>
      </c>
      <c r="G239" s="313"/>
      <c r="H239" s="312" t="s">
        <v>963</v>
      </c>
      <c r="I239" s="34">
        <v>591</v>
      </c>
      <c r="J239" s="310"/>
      <c r="K239" s="310"/>
      <c r="L239" s="325"/>
      <c r="M239" s="326"/>
      <c r="N239" s="326"/>
      <c r="O239" s="326"/>
      <c r="P239" s="326"/>
      <c r="Q239" s="326"/>
      <c r="R239" s="326"/>
      <c r="S239" s="326"/>
      <c r="T239" s="326"/>
      <c r="U239" s="326"/>
      <c r="V239" s="326"/>
      <c r="W239" s="326"/>
      <c r="X239" s="327"/>
    </row>
    <row r="240" spans="2:24" ht="15" customHeight="1" x14ac:dyDescent="0.3">
      <c r="B240" s="307"/>
      <c r="C240" s="310"/>
      <c r="D240" s="310"/>
      <c r="E240" s="313"/>
      <c r="F240" s="242" t="s">
        <v>668</v>
      </c>
      <c r="G240" s="313"/>
      <c r="H240" s="313"/>
      <c r="I240" s="34">
        <v>864</v>
      </c>
      <c r="J240" s="310"/>
      <c r="K240" s="310"/>
      <c r="L240" s="325"/>
      <c r="M240" s="326"/>
      <c r="N240" s="326"/>
      <c r="O240" s="326"/>
      <c r="P240" s="326"/>
      <c r="Q240" s="326"/>
      <c r="R240" s="326"/>
      <c r="S240" s="326"/>
      <c r="T240" s="326"/>
      <c r="U240" s="326"/>
      <c r="V240" s="326"/>
      <c r="W240" s="326"/>
      <c r="X240" s="327"/>
    </row>
    <row r="241" spans="2:24" ht="15" customHeight="1" x14ac:dyDescent="0.3">
      <c r="B241" s="307"/>
      <c r="C241" s="310"/>
      <c r="D241" s="310"/>
      <c r="E241" s="313"/>
      <c r="F241" s="242" t="s">
        <v>954</v>
      </c>
      <c r="G241" s="313"/>
      <c r="H241" s="313"/>
      <c r="I241" s="34">
        <v>2196</v>
      </c>
      <c r="J241" s="310"/>
      <c r="K241" s="310"/>
      <c r="L241" s="325"/>
      <c r="M241" s="326"/>
      <c r="N241" s="326"/>
      <c r="O241" s="326"/>
      <c r="P241" s="326"/>
      <c r="Q241" s="326"/>
      <c r="R241" s="326"/>
      <c r="S241" s="326"/>
      <c r="T241" s="326"/>
      <c r="U241" s="326"/>
      <c r="V241" s="326"/>
      <c r="W241" s="326"/>
      <c r="X241" s="327"/>
    </row>
    <row r="242" spans="2:24" ht="15" customHeight="1" x14ac:dyDescent="0.3">
      <c r="B242" s="307"/>
      <c r="C242" s="310"/>
      <c r="D242" s="310"/>
      <c r="E242" s="313"/>
      <c r="F242" s="272" t="s">
        <v>843</v>
      </c>
      <c r="G242" s="313"/>
      <c r="H242" s="313"/>
      <c r="I242" s="34">
        <v>1471</v>
      </c>
      <c r="J242" s="310"/>
      <c r="K242" s="310"/>
      <c r="L242" s="325"/>
      <c r="M242" s="326"/>
      <c r="N242" s="326"/>
      <c r="O242" s="326"/>
      <c r="P242" s="326"/>
      <c r="Q242" s="326"/>
      <c r="R242" s="326"/>
      <c r="S242" s="326"/>
      <c r="T242" s="326"/>
      <c r="U242" s="326"/>
      <c r="V242" s="326"/>
      <c r="W242" s="326"/>
      <c r="X242" s="327"/>
    </row>
    <row r="243" spans="2:24" ht="15" customHeight="1" x14ac:dyDescent="0.3">
      <c r="B243" s="307"/>
      <c r="C243" s="310"/>
      <c r="D243" s="310"/>
      <c r="E243" s="313"/>
      <c r="F243" s="272" t="s">
        <v>955</v>
      </c>
      <c r="G243" s="313"/>
      <c r="H243" s="313"/>
      <c r="I243" s="34">
        <v>862</v>
      </c>
      <c r="J243" s="310"/>
      <c r="K243" s="310"/>
      <c r="L243" s="325"/>
      <c r="M243" s="326"/>
      <c r="N243" s="326"/>
      <c r="O243" s="326"/>
      <c r="P243" s="326"/>
      <c r="Q243" s="326"/>
      <c r="R243" s="326"/>
      <c r="S243" s="326"/>
      <c r="T243" s="326"/>
      <c r="U243" s="326"/>
      <c r="V243" s="326"/>
      <c r="W243" s="326"/>
      <c r="X243" s="327"/>
    </row>
    <row r="244" spans="2:24" ht="15" customHeight="1" x14ac:dyDescent="0.3">
      <c r="B244" s="307"/>
      <c r="C244" s="310"/>
      <c r="D244" s="310"/>
      <c r="E244" s="313"/>
      <c r="F244" s="272" t="s">
        <v>956</v>
      </c>
      <c r="G244" s="313"/>
      <c r="H244" s="313"/>
      <c r="I244" s="34">
        <v>492</v>
      </c>
      <c r="J244" s="310"/>
      <c r="K244" s="310"/>
      <c r="L244" s="325"/>
      <c r="M244" s="326"/>
      <c r="N244" s="326"/>
      <c r="O244" s="326"/>
      <c r="P244" s="326"/>
      <c r="Q244" s="326"/>
      <c r="R244" s="326"/>
      <c r="S244" s="326"/>
      <c r="T244" s="326"/>
      <c r="U244" s="326"/>
      <c r="V244" s="326"/>
      <c r="W244" s="326"/>
      <c r="X244" s="327"/>
    </row>
    <row r="245" spans="2:24" ht="15" customHeight="1" x14ac:dyDescent="0.3">
      <c r="B245" s="307"/>
      <c r="C245" s="310"/>
      <c r="D245" s="310"/>
      <c r="E245" s="313"/>
      <c r="F245" s="242" t="s">
        <v>845</v>
      </c>
      <c r="G245" s="313"/>
      <c r="H245" s="313"/>
      <c r="I245" s="34">
        <v>1048</v>
      </c>
      <c r="J245" s="310"/>
      <c r="K245" s="310"/>
      <c r="L245" s="325"/>
      <c r="M245" s="326"/>
      <c r="N245" s="326"/>
      <c r="O245" s="326"/>
      <c r="P245" s="326"/>
      <c r="Q245" s="326"/>
      <c r="R245" s="326"/>
      <c r="S245" s="326"/>
      <c r="T245" s="326"/>
      <c r="U245" s="326"/>
      <c r="V245" s="326"/>
      <c r="W245" s="326"/>
      <c r="X245" s="327"/>
    </row>
    <row r="246" spans="2:24" ht="15" customHeight="1" x14ac:dyDescent="0.3">
      <c r="B246" s="307"/>
      <c r="C246" s="310"/>
      <c r="D246" s="310"/>
      <c r="E246" s="313"/>
      <c r="F246" s="272" t="s">
        <v>957</v>
      </c>
      <c r="G246" s="313"/>
      <c r="H246" s="313"/>
      <c r="I246" s="34">
        <v>839</v>
      </c>
      <c r="J246" s="310"/>
      <c r="K246" s="310"/>
      <c r="L246" s="325"/>
      <c r="M246" s="326"/>
      <c r="N246" s="326"/>
      <c r="O246" s="326"/>
      <c r="P246" s="326"/>
      <c r="Q246" s="326"/>
      <c r="R246" s="326"/>
      <c r="S246" s="326"/>
      <c r="T246" s="326"/>
      <c r="U246" s="326"/>
      <c r="V246" s="326"/>
      <c r="W246" s="326"/>
      <c r="X246" s="327"/>
    </row>
    <row r="247" spans="2:24" ht="15" customHeight="1" x14ac:dyDescent="0.3">
      <c r="B247" s="307"/>
      <c r="C247" s="310"/>
      <c r="D247" s="310"/>
      <c r="E247" s="313"/>
      <c r="F247" s="272" t="s">
        <v>958</v>
      </c>
      <c r="G247" s="313"/>
      <c r="H247" s="313"/>
      <c r="I247" s="34">
        <v>986</v>
      </c>
      <c r="J247" s="310"/>
      <c r="K247" s="310"/>
      <c r="L247" s="325"/>
      <c r="M247" s="326"/>
      <c r="N247" s="326"/>
      <c r="O247" s="326"/>
      <c r="P247" s="326"/>
      <c r="Q247" s="326"/>
      <c r="R247" s="326"/>
      <c r="S247" s="326"/>
      <c r="T247" s="326"/>
      <c r="U247" s="326"/>
      <c r="V247" s="326"/>
      <c r="W247" s="326"/>
      <c r="X247" s="327"/>
    </row>
    <row r="248" spans="2:24" ht="15" customHeight="1" x14ac:dyDescent="0.3">
      <c r="B248" s="307"/>
      <c r="C248" s="310"/>
      <c r="D248" s="310"/>
      <c r="E248" s="313"/>
      <c r="F248" s="272" t="s">
        <v>665</v>
      </c>
      <c r="G248" s="313"/>
      <c r="H248" s="313"/>
      <c r="I248" s="34">
        <v>1116</v>
      </c>
      <c r="J248" s="310"/>
      <c r="K248" s="310"/>
      <c r="L248" s="325"/>
      <c r="M248" s="326"/>
      <c r="N248" s="326"/>
      <c r="O248" s="326"/>
      <c r="P248" s="326"/>
      <c r="Q248" s="326"/>
      <c r="R248" s="326"/>
      <c r="S248" s="326"/>
      <c r="T248" s="326"/>
      <c r="U248" s="326"/>
      <c r="V248" s="326"/>
      <c r="W248" s="326"/>
      <c r="X248" s="327"/>
    </row>
    <row r="249" spans="2:24" ht="15" customHeight="1" x14ac:dyDescent="0.3">
      <c r="B249" s="307"/>
      <c r="C249" s="310"/>
      <c r="D249" s="310"/>
      <c r="E249" s="313"/>
      <c r="F249" s="272" t="s">
        <v>840</v>
      </c>
      <c r="G249" s="313"/>
      <c r="H249" s="313"/>
      <c r="I249" s="34" t="s">
        <v>964</v>
      </c>
      <c r="J249" s="310"/>
      <c r="K249" s="310"/>
      <c r="L249" s="325"/>
      <c r="M249" s="326"/>
      <c r="N249" s="326"/>
      <c r="O249" s="326"/>
      <c r="P249" s="326"/>
      <c r="Q249" s="326"/>
      <c r="R249" s="326"/>
      <c r="S249" s="326"/>
      <c r="T249" s="326"/>
      <c r="U249" s="326"/>
      <c r="V249" s="326"/>
      <c r="W249" s="326"/>
      <c r="X249" s="327"/>
    </row>
    <row r="250" spans="2:24" ht="15" customHeight="1" x14ac:dyDescent="0.3">
      <c r="B250" s="307"/>
      <c r="C250" s="310"/>
      <c r="D250" s="310"/>
      <c r="E250" s="313"/>
      <c r="F250" s="272" t="s">
        <v>959</v>
      </c>
      <c r="G250" s="313"/>
      <c r="H250" s="313"/>
      <c r="I250" s="34" t="s">
        <v>964</v>
      </c>
      <c r="J250" s="310"/>
      <c r="K250" s="310"/>
      <c r="L250" s="325"/>
      <c r="M250" s="326"/>
      <c r="N250" s="326"/>
      <c r="O250" s="326"/>
      <c r="P250" s="326"/>
      <c r="Q250" s="326"/>
      <c r="R250" s="326"/>
      <c r="S250" s="326"/>
      <c r="T250" s="326"/>
      <c r="U250" s="326"/>
      <c r="V250" s="326"/>
      <c r="W250" s="326"/>
      <c r="X250" s="327"/>
    </row>
    <row r="251" spans="2:24" ht="15" customHeight="1" x14ac:dyDescent="0.3">
      <c r="B251" s="307"/>
      <c r="C251" s="310"/>
      <c r="D251" s="310"/>
      <c r="E251" s="313"/>
      <c r="F251" s="272" t="s">
        <v>960</v>
      </c>
      <c r="G251" s="313"/>
      <c r="H251" s="313"/>
      <c r="I251" s="34" t="s">
        <v>964</v>
      </c>
      <c r="J251" s="310"/>
      <c r="K251" s="310"/>
      <c r="L251" s="325"/>
      <c r="M251" s="326"/>
      <c r="N251" s="326"/>
      <c r="O251" s="326"/>
      <c r="P251" s="326"/>
      <c r="Q251" s="326"/>
      <c r="R251" s="326"/>
      <c r="S251" s="326"/>
      <c r="T251" s="326"/>
      <c r="U251" s="326"/>
      <c r="V251" s="326"/>
      <c r="W251" s="326"/>
      <c r="X251" s="327"/>
    </row>
    <row r="252" spans="2:24" ht="15" customHeight="1" x14ac:dyDescent="0.3">
      <c r="B252" s="307"/>
      <c r="C252" s="310"/>
      <c r="D252" s="310"/>
      <c r="E252" s="313"/>
      <c r="F252" s="272" t="s">
        <v>664</v>
      </c>
      <c r="G252" s="313"/>
      <c r="H252" s="313"/>
      <c r="I252" s="34" t="s">
        <v>964</v>
      </c>
      <c r="J252" s="310"/>
      <c r="K252" s="310"/>
      <c r="L252" s="325"/>
      <c r="M252" s="326"/>
      <c r="N252" s="326"/>
      <c r="O252" s="326"/>
      <c r="P252" s="326"/>
      <c r="Q252" s="326"/>
      <c r="R252" s="326"/>
      <c r="S252" s="326"/>
      <c r="T252" s="326"/>
      <c r="U252" s="326"/>
      <c r="V252" s="326"/>
      <c r="W252" s="326"/>
      <c r="X252" s="327"/>
    </row>
    <row r="253" spans="2:24" ht="15" customHeight="1" x14ac:dyDescent="0.3">
      <c r="B253" s="307"/>
      <c r="C253" s="310"/>
      <c r="D253" s="310"/>
      <c r="E253" s="313"/>
      <c r="F253" s="272" t="s">
        <v>848</v>
      </c>
      <c r="G253" s="313"/>
      <c r="H253" s="313"/>
      <c r="I253" s="34" t="s">
        <v>964</v>
      </c>
      <c r="J253" s="310"/>
      <c r="K253" s="310"/>
      <c r="L253" s="325"/>
      <c r="M253" s="326"/>
      <c r="N253" s="326"/>
      <c r="O253" s="326"/>
      <c r="P253" s="326"/>
      <c r="Q253" s="326"/>
      <c r="R253" s="326"/>
      <c r="S253" s="326"/>
      <c r="T253" s="326"/>
      <c r="U253" s="326"/>
      <c r="V253" s="326"/>
      <c r="W253" s="326"/>
      <c r="X253" s="327"/>
    </row>
    <row r="254" spans="2:24" ht="30.75" customHeight="1" x14ac:dyDescent="0.3">
      <c r="B254" s="308"/>
      <c r="C254" s="311"/>
      <c r="D254" s="311"/>
      <c r="E254" s="314"/>
      <c r="F254" s="242" t="s">
        <v>961</v>
      </c>
      <c r="G254" s="314"/>
      <c r="H254" s="314"/>
      <c r="I254" s="34">
        <v>830</v>
      </c>
      <c r="J254" s="311"/>
      <c r="K254" s="311"/>
      <c r="L254" s="328"/>
      <c r="M254" s="329"/>
      <c r="N254" s="329"/>
      <c r="O254" s="329"/>
      <c r="P254" s="329"/>
      <c r="Q254" s="329"/>
      <c r="R254" s="329"/>
      <c r="S254" s="329"/>
      <c r="T254" s="329"/>
      <c r="U254" s="329"/>
      <c r="V254" s="329"/>
      <c r="W254" s="329"/>
      <c r="X254" s="330"/>
    </row>
    <row r="255" spans="2:24" ht="15" customHeight="1" x14ac:dyDescent="0.3">
      <c r="B255" s="306" t="s">
        <v>1372</v>
      </c>
      <c r="C255" s="312" t="s">
        <v>951</v>
      </c>
      <c r="D255" s="242" t="s">
        <v>952</v>
      </c>
      <c r="E255" s="242"/>
      <c r="F255" s="242"/>
      <c r="G255" s="242"/>
      <c r="H255" s="242"/>
      <c r="I255" s="277">
        <v>75.400000000000006</v>
      </c>
      <c r="J255" s="309" t="s">
        <v>256</v>
      </c>
      <c r="K255" s="414" t="s">
        <v>1365</v>
      </c>
      <c r="L255" s="322" t="s">
        <v>1373</v>
      </c>
      <c r="M255" s="323"/>
      <c r="N255" s="323"/>
      <c r="O255" s="323"/>
      <c r="P255" s="323"/>
      <c r="Q255" s="323"/>
      <c r="R255" s="323"/>
      <c r="S255" s="323"/>
      <c r="T255" s="323"/>
      <c r="U255" s="323"/>
      <c r="V255" s="323"/>
      <c r="W255" s="323"/>
      <c r="X255" s="324"/>
    </row>
    <row r="256" spans="2:24" ht="15" customHeight="1" x14ac:dyDescent="0.3">
      <c r="B256" s="307"/>
      <c r="C256" s="313"/>
      <c r="D256" s="242" t="s">
        <v>962</v>
      </c>
      <c r="E256" s="242"/>
      <c r="F256" s="242"/>
      <c r="G256" s="242"/>
      <c r="H256" s="242"/>
      <c r="I256" s="277">
        <v>84.9</v>
      </c>
      <c r="J256" s="310"/>
      <c r="K256" s="310"/>
      <c r="L256" s="325"/>
      <c r="M256" s="347"/>
      <c r="N256" s="347"/>
      <c r="O256" s="347"/>
      <c r="P256" s="347"/>
      <c r="Q256" s="347"/>
      <c r="R256" s="347"/>
      <c r="S256" s="347"/>
      <c r="T256" s="347"/>
      <c r="U256" s="347"/>
      <c r="V256" s="347"/>
      <c r="W256" s="347"/>
      <c r="X256" s="327"/>
    </row>
    <row r="257" spans="2:24" ht="15" customHeight="1" x14ac:dyDescent="0.3">
      <c r="B257" s="308"/>
      <c r="C257" s="314"/>
      <c r="D257" s="242" t="s">
        <v>963</v>
      </c>
      <c r="E257" s="242"/>
      <c r="F257" s="242"/>
      <c r="G257" s="242"/>
      <c r="H257" s="242"/>
      <c r="I257" s="277">
        <v>79.099999999999994</v>
      </c>
      <c r="J257" s="311"/>
      <c r="K257" s="311"/>
      <c r="L257" s="328"/>
      <c r="M257" s="329"/>
      <c r="N257" s="329"/>
      <c r="O257" s="329"/>
      <c r="P257" s="329"/>
      <c r="Q257" s="329"/>
      <c r="R257" s="329"/>
      <c r="S257" s="329"/>
      <c r="T257" s="329"/>
      <c r="U257" s="329"/>
      <c r="V257" s="329"/>
      <c r="W257" s="329"/>
      <c r="X257" s="330"/>
    </row>
    <row r="258" spans="2:24" ht="15" customHeight="1" x14ac:dyDescent="0.3">
      <c r="B258" s="250" t="s">
        <v>392</v>
      </c>
      <c r="C258" s="242"/>
      <c r="D258" s="242"/>
      <c r="E258" s="242"/>
      <c r="F258" s="242"/>
      <c r="G258" s="242"/>
      <c r="H258" s="242"/>
      <c r="I258" s="34">
        <v>3412</v>
      </c>
      <c r="J258" s="221" t="s">
        <v>256</v>
      </c>
      <c r="K258" s="221" t="s">
        <v>934</v>
      </c>
      <c r="L258" s="288" t="s">
        <v>1369</v>
      </c>
      <c r="M258" s="289"/>
      <c r="N258" s="289"/>
      <c r="O258" s="289"/>
      <c r="P258" s="289"/>
      <c r="Q258" s="289"/>
      <c r="R258" s="289"/>
      <c r="S258" s="289"/>
      <c r="T258" s="289"/>
      <c r="U258" s="289"/>
      <c r="V258" s="289"/>
      <c r="W258" s="289"/>
      <c r="X258" s="290"/>
    </row>
    <row r="259" spans="2:24" ht="15" customHeight="1" x14ac:dyDescent="0.3">
      <c r="B259" s="256" t="s">
        <v>1374</v>
      </c>
      <c r="C259" s="242"/>
      <c r="D259" s="242"/>
      <c r="E259" s="242"/>
      <c r="F259" s="242"/>
      <c r="G259" s="242"/>
      <c r="H259" s="242"/>
      <c r="I259" s="272"/>
      <c r="J259" s="221" t="s">
        <v>264</v>
      </c>
      <c r="K259" s="221"/>
      <c r="L259" s="288" t="s">
        <v>1375</v>
      </c>
      <c r="M259" s="289"/>
      <c r="N259" s="289"/>
      <c r="O259" s="289"/>
      <c r="P259" s="289"/>
      <c r="Q259" s="289"/>
      <c r="R259" s="289"/>
      <c r="S259" s="289"/>
      <c r="T259" s="289"/>
      <c r="U259" s="289"/>
      <c r="V259" s="289"/>
      <c r="W259" s="289"/>
      <c r="X259" s="290"/>
    </row>
    <row r="260" spans="2:24" ht="15" customHeight="1" x14ac:dyDescent="0.3">
      <c r="B260" s="250" t="s">
        <v>1376</v>
      </c>
      <c r="C260" s="242"/>
      <c r="D260" s="242"/>
      <c r="E260" s="242"/>
      <c r="F260" s="242"/>
      <c r="G260" s="242"/>
      <c r="H260" s="242"/>
      <c r="I260" s="272"/>
      <c r="J260" s="221" t="s">
        <v>497</v>
      </c>
      <c r="K260" s="221" t="s">
        <v>877</v>
      </c>
      <c r="L260" s="288" t="s">
        <v>1377</v>
      </c>
      <c r="M260" s="289"/>
      <c r="N260" s="289"/>
      <c r="O260" s="289"/>
      <c r="P260" s="289"/>
      <c r="Q260" s="289"/>
      <c r="R260" s="289"/>
      <c r="S260" s="289"/>
      <c r="T260" s="289"/>
      <c r="U260" s="289"/>
      <c r="V260" s="289"/>
      <c r="W260" s="289"/>
      <c r="X260" s="290"/>
    </row>
    <row r="261" spans="2:24" ht="15" customHeight="1" x14ac:dyDescent="0.3">
      <c r="B261" s="250" t="s">
        <v>1230</v>
      </c>
      <c r="C261" s="242"/>
      <c r="D261" s="242"/>
      <c r="E261" s="242"/>
      <c r="F261" s="242"/>
      <c r="G261" s="242"/>
      <c r="H261" s="242"/>
      <c r="I261" s="54">
        <v>3.1399999999999997E-2</v>
      </c>
      <c r="J261" s="221" t="s">
        <v>256</v>
      </c>
      <c r="K261" s="221"/>
      <c r="L261" s="288" t="s">
        <v>1258</v>
      </c>
      <c r="M261" s="289"/>
      <c r="N261" s="289"/>
      <c r="O261" s="289"/>
      <c r="P261" s="289"/>
      <c r="Q261" s="289"/>
      <c r="R261" s="289"/>
      <c r="S261" s="289"/>
      <c r="T261" s="289"/>
      <c r="U261" s="289"/>
      <c r="V261" s="289"/>
      <c r="W261" s="289"/>
      <c r="X261" s="290"/>
    </row>
    <row r="262" spans="2:24" ht="15" customHeight="1" x14ac:dyDescent="0.3">
      <c r="B262" s="306" t="s">
        <v>272</v>
      </c>
      <c r="C262" s="312" t="s">
        <v>657</v>
      </c>
      <c r="D262" s="242" t="s">
        <v>840</v>
      </c>
      <c r="E262" s="242"/>
      <c r="F262" s="242"/>
      <c r="G262" s="242"/>
      <c r="H262" s="242"/>
      <c r="I262" s="37">
        <v>0.92300000000000004</v>
      </c>
      <c r="J262" s="309" t="s">
        <v>256</v>
      </c>
      <c r="K262" s="309"/>
      <c r="L262" s="322" t="s">
        <v>1048</v>
      </c>
      <c r="M262" s="323"/>
      <c r="N262" s="323"/>
      <c r="O262" s="323"/>
      <c r="P262" s="323"/>
      <c r="Q262" s="323"/>
      <c r="R262" s="323"/>
      <c r="S262" s="323"/>
      <c r="T262" s="323"/>
      <c r="U262" s="323"/>
      <c r="V262" s="323"/>
      <c r="W262" s="323"/>
      <c r="X262" s="324"/>
    </row>
    <row r="263" spans="2:24" ht="15" customHeight="1" x14ac:dyDescent="0.3">
      <c r="B263" s="307"/>
      <c r="C263" s="313"/>
      <c r="D263" s="242" t="s">
        <v>749</v>
      </c>
      <c r="E263" s="242"/>
      <c r="F263" s="242"/>
      <c r="G263" s="242"/>
      <c r="H263" s="242"/>
      <c r="I263" s="37">
        <v>0.96699999999999997</v>
      </c>
      <c r="J263" s="310"/>
      <c r="K263" s="310"/>
      <c r="L263" s="325"/>
      <c r="M263" s="347"/>
      <c r="N263" s="347"/>
      <c r="O263" s="347"/>
      <c r="P263" s="347"/>
      <c r="Q263" s="347"/>
      <c r="R263" s="347"/>
      <c r="S263" s="347"/>
      <c r="T263" s="347"/>
      <c r="U263" s="347"/>
      <c r="V263" s="347"/>
      <c r="W263" s="347"/>
      <c r="X263" s="327"/>
    </row>
    <row r="264" spans="2:24" ht="15" customHeight="1" x14ac:dyDescent="0.3">
      <c r="B264" s="307"/>
      <c r="C264" s="313"/>
      <c r="D264" s="242" t="s">
        <v>664</v>
      </c>
      <c r="E264" s="242"/>
      <c r="F264" s="242"/>
      <c r="G264" s="242"/>
      <c r="H264" s="242"/>
      <c r="I264" s="37">
        <v>1</v>
      </c>
      <c r="J264" s="310"/>
      <c r="K264" s="310"/>
      <c r="L264" s="325"/>
      <c r="M264" s="347"/>
      <c r="N264" s="347"/>
      <c r="O264" s="347"/>
      <c r="P264" s="347"/>
      <c r="Q264" s="347"/>
      <c r="R264" s="347"/>
      <c r="S264" s="347"/>
      <c r="T264" s="347"/>
      <c r="U264" s="347"/>
      <c r="V264" s="347"/>
      <c r="W264" s="347"/>
      <c r="X264" s="327"/>
    </row>
    <row r="265" spans="2:24" ht="15" customHeight="1" x14ac:dyDescent="0.3">
      <c r="B265" s="307"/>
      <c r="C265" s="313"/>
      <c r="D265" s="272" t="s">
        <v>668</v>
      </c>
      <c r="E265" s="242"/>
      <c r="F265" s="242"/>
      <c r="G265" s="242"/>
      <c r="H265" s="242"/>
      <c r="I265" s="37">
        <v>1</v>
      </c>
      <c r="J265" s="310"/>
      <c r="K265" s="310"/>
      <c r="L265" s="325"/>
      <c r="M265" s="347"/>
      <c r="N265" s="347"/>
      <c r="O265" s="347"/>
      <c r="P265" s="347"/>
      <c r="Q265" s="347"/>
      <c r="R265" s="347"/>
      <c r="S265" s="347"/>
      <c r="T265" s="347"/>
      <c r="U265" s="347"/>
      <c r="V265" s="347"/>
      <c r="W265" s="347"/>
      <c r="X265" s="327"/>
    </row>
    <row r="266" spans="2:24" ht="15" customHeight="1" x14ac:dyDescent="0.3">
      <c r="B266" s="307"/>
      <c r="C266" s="313"/>
      <c r="D266" s="272" t="s">
        <v>954</v>
      </c>
      <c r="E266" s="242"/>
      <c r="F266" s="242"/>
      <c r="G266" s="242"/>
      <c r="H266" s="242"/>
      <c r="I266" s="37">
        <v>0.98599999999999999</v>
      </c>
      <c r="J266" s="310"/>
      <c r="K266" s="310"/>
      <c r="L266" s="325"/>
      <c r="M266" s="347"/>
      <c r="N266" s="347"/>
      <c r="O266" s="347"/>
      <c r="P266" s="347"/>
      <c r="Q266" s="347"/>
      <c r="R266" s="347"/>
      <c r="S266" s="347"/>
      <c r="T266" s="347"/>
      <c r="U266" s="347"/>
      <c r="V266" s="347"/>
      <c r="W266" s="347"/>
      <c r="X266" s="327"/>
    </row>
    <row r="267" spans="2:24" ht="15" customHeight="1" x14ac:dyDescent="0.3">
      <c r="B267" s="307"/>
      <c r="C267" s="313"/>
      <c r="D267" s="272" t="s">
        <v>959</v>
      </c>
      <c r="E267" s="242"/>
      <c r="F267" s="242"/>
      <c r="G267" s="242"/>
      <c r="H267" s="242"/>
      <c r="I267" s="41">
        <v>0.44600000000000001</v>
      </c>
      <c r="J267" s="310"/>
      <c r="K267" s="310"/>
      <c r="L267" s="325"/>
      <c r="M267" s="347"/>
      <c r="N267" s="347"/>
      <c r="O267" s="347"/>
      <c r="P267" s="347"/>
      <c r="Q267" s="347"/>
      <c r="R267" s="347"/>
      <c r="S267" s="347"/>
      <c r="T267" s="347"/>
      <c r="U267" s="347"/>
      <c r="V267" s="347"/>
      <c r="W267" s="347"/>
      <c r="X267" s="327"/>
    </row>
    <row r="268" spans="2:24" ht="15" customHeight="1" x14ac:dyDescent="0.3">
      <c r="B268" s="307"/>
      <c r="C268" s="313"/>
      <c r="D268" s="242" t="s">
        <v>843</v>
      </c>
      <c r="E268" s="242"/>
      <c r="F268" s="242"/>
      <c r="G268" s="242"/>
      <c r="H268" s="242"/>
      <c r="I268" s="37">
        <v>0.97399999999999998</v>
      </c>
      <c r="J268" s="310"/>
      <c r="K268" s="310"/>
      <c r="L268" s="325"/>
      <c r="M268" s="347"/>
      <c r="N268" s="347"/>
      <c r="O268" s="347"/>
      <c r="P268" s="347"/>
      <c r="Q268" s="347"/>
      <c r="R268" s="347"/>
      <c r="S268" s="347"/>
      <c r="T268" s="347"/>
      <c r="U268" s="347"/>
      <c r="V268" s="347"/>
      <c r="W268" s="347"/>
      <c r="X268" s="327"/>
    </row>
    <row r="269" spans="2:24" ht="15" customHeight="1" x14ac:dyDescent="0.3">
      <c r="B269" s="307"/>
      <c r="C269" s="313"/>
      <c r="D269" s="272" t="s">
        <v>848</v>
      </c>
      <c r="E269" s="242"/>
      <c r="F269" s="242"/>
      <c r="G269" s="242"/>
      <c r="H269" s="242"/>
      <c r="I269" s="37">
        <v>1</v>
      </c>
      <c r="J269" s="310"/>
      <c r="K269" s="310"/>
      <c r="L269" s="325"/>
      <c r="M269" s="347"/>
      <c r="N269" s="347"/>
      <c r="O269" s="347"/>
      <c r="P269" s="347"/>
      <c r="Q269" s="347"/>
      <c r="R269" s="347"/>
      <c r="S269" s="347"/>
      <c r="T269" s="347"/>
      <c r="U269" s="347"/>
      <c r="V269" s="347"/>
      <c r="W269" s="347"/>
      <c r="X269" s="327"/>
    </row>
    <row r="270" spans="2:24" ht="15" customHeight="1" x14ac:dyDescent="0.3">
      <c r="B270" s="307"/>
      <c r="C270" s="313"/>
      <c r="D270" s="272" t="s">
        <v>955</v>
      </c>
      <c r="E270" s="242"/>
      <c r="F270" s="242"/>
      <c r="G270" s="242"/>
      <c r="H270" s="242"/>
      <c r="I270" s="37">
        <v>0.98799999999999999</v>
      </c>
      <c r="J270" s="310"/>
      <c r="K270" s="310"/>
      <c r="L270" s="325"/>
      <c r="M270" s="347"/>
      <c r="N270" s="347"/>
      <c r="O270" s="347"/>
      <c r="P270" s="347"/>
      <c r="Q270" s="347"/>
      <c r="R270" s="347"/>
      <c r="S270" s="347"/>
      <c r="T270" s="347"/>
      <c r="U270" s="347"/>
      <c r="V270" s="347"/>
      <c r="W270" s="347"/>
      <c r="X270" s="327"/>
    </row>
    <row r="271" spans="2:24" ht="15" customHeight="1" x14ac:dyDescent="0.3">
      <c r="B271" s="307"/>
      <c r="C271" s="313"/>
      <c r="D271" s="272" t="s">
        <v>956</v>
      </c>
      <c r="E271" s="242"/>
      <c r="F271" s="242"/>
      <c r="G271" s="242"/>
      <c r="H271" s="242"/>
      <c r="I271" s="37">
        <v>1</v>
      </c>
      <c r="J271" s="310"/>
      <c r="K271" s="310"/>
      <c r="L271" s="325"/>
      <c r="M271" s="347"/>
      <c r="N271" s="347"/>
      <c r="O271" s="347"/>
      <c r="P271" s="347"/>
      <c r="Q271" s="347"/>
      <c r="R271" s="347"/>
      <c r="S271" s="347"/>
      <c r="T271" s="347"/>
      <c r="U271" s="347"/>
      <c r="V271" s="347"/>
      <c r="W271" s="347"/>
      <c r="X271" s="327"/>
    </row>
    <row r="272" spans="2:24" ht="15" customHeight="1" x14ac:dyDescent="0.3">
      <c r="B272" s="307"/>
      <c r="C272" s="313"/>
      <c r="D272" s="272" t="s">
        <v>960</v>
      </c>
      <c r="E272" s="242"/>
      <c r="F272" s="242"/>
      <c r="G272" s="242"/>
      <c r="H272" s="242"/>
      <c r="I272" s="37">
        <v>0.94299999999999995</v>
      </c>
      <c r="J272" s="310"/>
      <c r="K272" s="310"/>
      <c r="L272" s="325"/>
      <c r="M272" s="347"/>
      <c r="N272" s="347"/>
      <c r="O272" s="347"/>
      <c r="P272" s="347"/>
      <c r="Q272" s="347"/>
      <c r="R272" s="347"/>
      <c r="S272" s="347"/>
      <c r="T272" s="347"/>
      <c r="U272" s="347"/>
      <c r="V272" s="347"/>
      <c r="W272" s="347"/>
      <c r="X272" s="327"/>
    </row>
    <row r="273" spans="2:24" ht="15" customHeight="1" x14ac:dyDescent="0.3">
      <c r="B273" s="307"/>
      <c r="C273" s="313"/>
      <c r="D273" s="272" t="s">
        <v>845</v>
      </c>
      <c r="E273" s="242"/>
      <c r="F273" s="242"/>
      <c r="G273" s="242"/>
      <c r="H273" s="242"/>
      <c r="I273" s="37">
        <v>0.996</v>
      </c>
      <c r="J273" s="310"/>
      <c r="K273" s="310"/>
      <c r="L273" s="325"/>
      <c r="M273" s="347"/>
      <c r="N273" s="347"/>
      <c r="O273" s="347"/>
      <c r="P273" s="347"/>
      <c r="Q273" s="347"/>
      <c r="R273" s="347"/>
      <c r="S273" s="347"/>
      <c r="T273" s="347"/>
      <c r="U273" s="347"/>
      <c r="V273" s="347"/>
      <c r="W273" s="347"/>
      <c r="X273" s="327"/>
    </row>
    <row r="274" spans="2:24" ht="15" customHeight="1" x14ac:dyDescent="0.3">
      <c r="B274" s="307"/>
      <c r="C274" s="313"/>
      <c r="D274" s="272" t="s">
        <v>957</v>
      </c>
      <c r="E274" s="242"/>
      <c r="F274" s="242"/>
      <c r="G274" s="242"/>
      <c r="H274" s="242"/>
      <c r="I274" s="37">
        <v>0.876</v>
      </c>
      <c r="J274" s="310"/>
      <c r="K274" s="310"/>
      <c r="L274" s="325"/>
      <c r="M274" s="347"/>
      <c r="N274" s="347"/>
      <c r="O274" s="347"/>
      <c r="P274" s="347"/>
      <c r="Q274" s="347"/>
      <c r="R274" s="347"/>
      <c r="S274" s="347"/>
      <c r="T274" s="347"/>
      <c r="U274" s="347"/>
      <c r="V274" s="347"/>
      <c r="W274" s="347"/>
      <c r="X274" s="327"/>
    </row>
    <row r="275" spans="2:24" ht="15" customHeight="1" x14ac:dyDescent="0.3">
      <c r="B275" s="307"/>
      <c r="C275" s="313"/>
      <c r="D275" s="272" t="s">
        <v>958</v>
      </c>
      <c r="E275" s="242"/>
      <c r="F275" s="242"/>
      <c r="G275" s="242"/>
      <c r="H275" s="242"/>
      <c r="I275" s="37">
        <v>1</v>
      </c>
      <c r="J275" s="310"/>
      <c r="K275" s="310"/>
      <c r="L275" s="325"/>
      <c r="M275" s="347"/>
      <c r="N275" s="347"/>
      <c r="O275" s="347"/>
      <c r="P275" s="347"/>
      <c r="Q275" s="347"/>
      <c r="R275" s="347"/>
      <c r="S275" s="347"/>
      <c r="T275" s="347"/>
      <c r="U275" s="347"/>
      <c r="V275" s="347"/>
      <c r="W275" s="347"/>
      <c r="X275" s="327"/>
    </row>
    <row r="276" spans="2:24" ht="15" customHeight="1" x14ac:dyDescent="0.3">
      <c r="B276" s="307"/>
      <c r="C276" s="313"/>
      <c r="D276" s="272" t="s">
        <v>665</v>
      </c>
      <c r="E276" s="242"/>
      <c r="F276" s="242"/>
      <c r="G276" s="242"/>
      <c r="H276" s="242"/>
      <c r="I276" s="37">
        <v>0.77900000000000003</v>
      </c>
      <c r="J276" s="310"/>
      <c r="K276" s="310"/>
      <c r="L276" s="325"/>
      <c r="M276" s="347"/>
      <c r="N276" s="347"/>
      <c r="O276" s="347"/>
      <c r="P276" s="347"/>
      <c r="Q276" s="347"/>
      <c r="R276" s="347"/>
      <c r="S276" s="347"/>
      <c r="T276" s="347"/>
      <c r="U276" s="347"/>
      <c r="V276" s="347"/>
      <c r="W276" s="347"/>
      <c r="X276" s="327"/>
    </row>
    <row r="277" spans="2:24" ht="15" customHeight="1" x14ac:dyDescent="0.3">
      <c r="B277" s="308"/>
      <c r="C277" s="314"/>
      <c r="D277" s="242" t="s">
        <v>961</v>
      </c>
      <c r="E277" s="242"/>
      <c r="F277" s="242"/>
      <c r="G277" s="242"/>
      <c r="H277" s="242"/>
      <c r="I277" s="37">
        <v>0.92300000000000004</v>
      </c>
      <c r="J277" s="311"/>
      <c r="K277" s="311"/>
      <c r="L277" s="328"/>
      <c r="M277" s="329"/>
      <c r="N277" s="329"/>
      <c r="O277" s="329"/>
      <c r="P277" s="329"/>
      <c r="Q277" s="329"/>
      <c r="R277" s="329"/>
      <c r="S277" s="329"/>
      <c r="T277" s="329"/>
      <c r="U277" s="329"/>
      <c r="V277" s="329"/>
      <c r="W277" s="329"/>
      <c r="X277" s="330"/>
    </row>
    <row r="278" spans="2:24" ht="15" customHeight="1" x14ac:dyDescent="0.3">
      <c r="B278" s="250" t="s">
        <v>1378</v>
      </c>
      <c r="C278" s="242"/>
      <c r="D278" s="242"/>
      <c r="E278" s="242"/>
      <c r="F278" s="242"/>
      <c r="G278" s="242"/>
      <c r="H278" s="242"/>
      <c r="I278" s="272"/>
      <c r="J278" s="221" t="s">
        <v>256</v>
      </c>
      <c r="K278" s="221" t="s">
        <v>1379</v>
      </c>
      <c r="L278" s="288" t="s">
        <v>1380</v>
      </c>
      <c r="M278" s="289"/>
      <c r="N278" s="289"/>
      <c r="O278" s="289"/>
      <c r="P278" s="289"/>
      <c r="Q278" s="289"/>
      <c r="R278" s="289"/>
      <c r="S278" s="289"/>
      <c r="T278" s="289"/>
      <c r="U278" s="289"/>
      <c r="V278" s="289"/>
      <c r="W278" s="289"/>
      <c r="X278" s="290"/>
    </row>
    <row r="279" spans="2:24" ht="15" customHeight="1" x14ac:dyDescent="0.3">
      <c r="B279" s="250" t="s">
        <v>904</v>
      </c>
      <c r="C279" s="242"/>
      <c r="D279" s="242"/>
      <c r="E279" s="242"/>
      <c r="F279" s="242"/>
      <c r="G279" s="242"/>
      <c r="H279" s="242"/>
      <c r="I279" s="272"/>
      <c r="J279" s="221" t="s">
        <v>264</v>
      </c>
      <c r="K279" s="221"/>
      <c r="L279" s="288" t="s">
        <v>1381</v>
      </c>
      <c r="M279" s="289"/>
      <c r="N279" s="289"/>
      <c r="O279" s="289"/>
      <c r="P279" s="289"/>
      <c r="Q279" s="289"/>
      <c r="R279" s="289"/>
      <c r="S279" s="289"/>
      <c r="T279" s="289"/>
      <c r="U279" s="289"/>
      <c r="V279" s="289"/>
      <c r="W279" s="289"/>
      <c r="X279" s="290"/>
    </row>
    <row r="280" spans="2:24" ht="15" customHeight="1" x14ac:dyDescent="0.3">
      <c r="B280" s="306" t="s">
        <v>977</v>
      </c>
      <c r="C280" s="312" t="s">
        <v>657</v>
      </c>
      <c r="D280" s="242" t="s">
        <v>840</v>
      </c>
      <c r="E280" s="242"/>
      <c r="F280" s="242"/>
      <c r="G280" s="242"/>
      <c r="H280" s="242"/>
      <c r="I280" s="53">
        <v>1.6482E-2</v>
      </c>
      <c r="J280" s="309" t="s">
        <v>256</v>
      </c>
      <c r="K280" s="309"/>
      <c r="L280" s="322" t="s">
        <v>979</v>
      </c>
      <c r="M280" s="323"/>
      <c r="N280" s="323"/>
      <c r="O280" s="323"/>
      <c r="P280" s="323"/>
      <c r="Q280" s="323"/>
      <c r="R280" s="323"/>
      <c r="S280" s="323"/>
      <c r="T280" s="323"/>
      <c r="U280" s="323"/>
      <c r="V280" s="323"/>
      <c r="W280" s="323"/>
      <c r="X280" s="324"/>
    </row>
    <row r="281" spans="2:24" ht="15" customHeight="1" x14ac:dyDescent="0.3">
      <c r="B281" s="307"/>
      <c r="C281" s="313"/>
      <c r="D281" s="242" t="s">
        <v>749</v>
      </c>
      <c r="E281" s="242"/>
      <c r="F281" s="242"/>
      <c r="G281" s="242"/>
      <c r="H281" s="242"/>
      <c r="I281" s="53">
        <v>1.1480000000000001E-2</v>
      </c>
      <c r="J281" s="310"/>
      <c r="K281" s="310"/>
      <c r="L281" s="325"/>
      <c r="M281" s="347"/>
      <c r="N281" s="347"/>
      <c r="O281" s="347"/>
      <c r="P281" s="347"/>
      <c r="Q281" s="347"/>
      <c r="R281" s="347"/>
      <c r="S281" s="347"/>
      <c r="T281" s="347"/>
      <c r="U281" s="347"/>
      <c r="V281" s="347"/>
      <c r="W281" s="347"/>
      <c r="X281" s="327"/>
    </row>
    <row r="282" spans="2:24" ht="15" customHeight="1" x14ac:dyDescent="0.3">
      <c r="B282" s="307"/>
      <c r="C282" s="313"/>
      <c r="D282" s="242" t="s">
        <v>664</v>
      </c>
      <c r="E282" s="242"/>
      <c r="F282" s="242"/>
      <c r="G282" s="242"/>
      <c r="H282" s="242"/>
      <c r="I282" s="53">
        <v>1.3082999999999999E-2</v>
      </c>
      <c r="J282" s="310"/>
      <c r="K282" s="310"/>
      <c r="L282" s="325"/>
      <c r="M282" s="347"/>
      <c r="N282" s="347"/>
      <c r="O282" s="347"/>
      <c r="P282" s="347"/>
      <c r="Q282" s="347"/>
      <c r="R282" s="347"/>
      <c r="S282" s="347"/>
      <c r="T282" s="347"/>
      <c r="U282" s="347"/>
      <c r="V282" s="347"/>
      <c r="W282" s="347"/>
      <c r="X282" s="327"/>
    </row>
    <row r="283" spans="2:24" ht="15" customHeight="1" x14ac:dyDescent="0.3">
      <c r="B283" s="307"/>
      <c r="C283" s="313"/>
      <c r="D283" s="272" t="s">
        <v>668</v>
      </c>
      <c r="E283" s="242"/>
      <c r="F283" s="242"/>
      <c r="G283" s="242"/>
      <c r="H283" s="242"/>
      <c r="I283" s="53">
        <v>1.0179000000000001E-2</v>
      </c>
      <c r="J283" s="310"/>
      <c r="K283" s="310"/>
      <c r="L283" s="325"/>
      <c r="M283" s="347"/>
      <c r="N283" s="347"/>
      <c r="O283" s="347"/>
      <c r="P283" s="347"/>
      <c r="Q283" s="347"/>
      <c r="R283" s="347"/>
      <c r="S283" s="347"/>
      <c r="T283" s="347"/>
      <c r="U283" s="347"/>
      <c r="V283" s="347"/>
      <c r="W283" s="347"/>
      <c r="X283" s="327"/>
    </row>
    <row r="284" spans="2:24" ht="15" customHeight="1" x14ac:dyDescent="0.3">
      <c r="B284" s="307"/>
      <c r="C284" s="313"/>
      <c r="D284" s="272" t="s">
        <v>954</v>
      </c>
      <c r="E284" s="242"/>
      <c r="F284" s="242"/>
      <c r="G284" s="242"/>
      <c r="H284" s="242"/>
      <c r="I284" s="53">
        <v>1.5543E-2</v>
      </c>
      <c r="J284" s="310"/>
      <c r="K284" s="310"/>
      <c r="L284" s="325"/>
      <c r="M284" s="347"/>
      <c r="N284" s="347"/>
      <c r="O284" s="347"/>
      <c r="P284" s="347"/>
      <c r="Q284" s="347"/>
      <c r="R284" s="347"/>
      <c r="S284" s="347"/>
      <c r="T284" s="347"/>
      <c r="U284" s="347"/>
      <c r="V284" s="347"/>
      <c r="W284" s="347"/>
      <c r="X284" s="327"/>
    </row>
    <row r="285" spans="2:24" ht="15" customHeight="1" x14ac:dyDescent="0.3">
      <c r="B285" s="307"/>
      <c r="C285" s="313"/>
      <c r="D285" s="272" t="s">
        <v>959</v>
      </c>
      <c r="E285" s="242"/>
      <c r="F285" s="242"/>
      <c r="G285" s="242"/>
      <c r="H285" s="242"/>
      <c r="I285" s="53">
        <v>1.4296E-2</v>
      </c>
      <c r="J285" s="310"/>
      <c r="K285" s="310"/>
      <c r="L285" s="325"/>
      <c r="M285" s="347"/>
      <c r="N285" s="347"/>
      <c r="O285" s="347"/>
      <c r="P285" s="347"/>
      <c r="Q285" s="347"/>
      <c r="R285" s="347"/>
      <c r="S285" s="347"/>
      <c r="T285" s="347"/>
      <c r="U285" s="347"/>
      <c r="V285" s="347"/>
      <c r="W285" s="347"/>
      <c r="X285" s="327"/>
    </row>
    <row r="286" spans="2:24" ht="15" customHeight="1" x14ac:dyDescent="0.3">
      <c r="B286" s="307"/>
      <c r="C286" s="313"/>
      <c r="D286" s="242" t="s">
        <v>843</v>
      </c>
      <c r="E286" s="242"/>
      <c r="F286" s="242"/>
      <c r="G286" s="242"/>
      <c r="H286" s="242"/>
      <c r="I286" s="53">
        <v>1.3205E-2</v>
      </c>
      <c r="J286" s="310"/>
      <c r="K286" s="310"/>
      <c r="L286" s="325"/>
      <c r="M286" s="347"/>
      <c r="N286" s="347"/>
      <c r="O286" s="347"/>
      <c r="P286" s="347"/>
      <c r="Q286" s="347"/>
      <c r="R286" s="347"/>
      <c r="S286" s="347"/>
      <c r="T286" s="347"/>
      <c r="U286" s="347"/>
      <c r="V286" s="347"/>
      <c r="W286" s="347"/>
      <c r="X286" s="327"/>
    </row>
    <row r="287" spans="2:24" ht="15" customHeight="1" x14ac:dyDescent="0.3">
      <c r="B287" s="307"/>
      <c r="C287" s="313"/>
      <c r="D287" s="272" t="s">
        <v>848</v>
      </c>
      <c r="E287" s="242"/>
      <c r="F287" s="242"/>
      <c r="G287" s="242"/>
      <c r="H287" s="242"/>
      <c r="I287" s="53">
        <v>1.2267999999999999E-2</v>
      </c>
      <c r="J287" s="310"/>
      <c r="K287" s="310"/>
      <c r="L287" s="325"/>
      <c r="M287" s="347"/>
      <c r="N287" s="347"/>
      <c r="O287" s="347"/>
      <c r="P287" s="347"/>
      <c r="Q287" s="347"/>
      <c r="R287" s="347"/>
      <c r="S287" s="347"/>
      <c r="T287" s="347"/>
      <c r="U287" s="347"/>
      <c r="V287" s="347"/>
      <c r="W287" s="347"/>
      <c r="X287" s="327"/>
    </row>
    <row r="288" spans="2:24" ht="15" customHeight="1" x14ac:dyDescent="0.3">
      <c r="B288" s="307"/>
      <c r="C288" s="313"/>
      <c r="D288" s="272" t="s">
        <v>955</v>
      </c>
      <c r="E288" s="242"/>
      <c r="F288" s="242"/>
      <c r="G288" s="242"/>
      <c r="H288" s="242"/>
      <c r="I288" s="53">
        <v>1.3082E-2</v>
      </c>
      <c r="J288" s="310"/>
      <c r="K288" s="310"/>
      <c r="L288" s="325"/>
      <c r="M288" s="347"/>
      <c r="N288" s="347"/>
      <c r="O288" s="347"/>
      <c r="P288" s="347"/>
      <c r="Q288" s="347"/>
      <c r="R288" s="347"/>
      <c r="S288" s="347"/>
      <c r="T288" s="347"/>
      <c r="U288" s="347"/>
      <c r="V288" s="347"/>
      <c r="W288" s="347"/>
      <c r="X288" s="327"/>
    </row>
    <row r="289" spans="2:24" ht="15" customHeight="1" x14ac:dyDescent="0.3">
      <c r="B289" s="307"/>
      <c r="C289" s="313"/>
      <c r="D289" s="272" t="s">
        <v>956</v>
      </c>
      <c r="E289" s="242"/>
      <c r="F289" s="242"/>
      <c r="G289" s="242"/>
      <c r="H289" s="242"/>
      <c r="I289" s="53">
        <v>1.6718E-2</v>
      </c>
      <c r="J289" s="310"/>
      <c r="K289" s="310"/>
      <c r="L289" s="325"/>
      <c r="M289" s="347"/>
      <c r="N289" s="347"/>
      <c r="O289" s="347"/>
      <c r="P289" s="347"/>
      <c r="Q289" s="347"/>
      <c r="R289" s="347"/>
      <c r="S289" s="347"/>
      <c r="T289" s="347"/>
      <c r="U289" s="347"/>
      <c r="V289" s="347"/>
      <c r="W289" s="347"/>
      <c r="X289" s="327"/>
    </row>
    <row r="290" spans="2:24" ht="15" customHeight="1" x14ac:dyDescent="0.3">
      <c r="B290" s="307"/>
      <c r="C290" s="313"/>
      <c r="D290" s="272" t="s">
        <v>960</v>
      </c>
      <c r="E290" s="242"/>
      <c r="F290" s="242"/>
      <c r="G290" s="242"/>
      <c r="H290" s="242"/>
      <c r="I290" s="53">
        <v>1.1964000000000001E-2</v>
      </c>
      <c r="J290" s="310"/>
      <c r="K290" s="310"/>
      <c r="L290" s="325"/>
      <c r="M290" s="347"/>
      <c r="N290" s="347"/>
      <c r="O290" s="347"/>
      <c r="P290" s="347"/>
      <c r="Q290" s="347"/>
      <c r="R290" s="347"/>
      <c r="S290" s="347"/>
      <c r="T290" s="347"/>
      <c r="U290" s="347"/>
      <c r="V290" s="347"/>
      <c r="W290" s="347"/>
      <c r="X290" s="327"/>
    </row>
    <row r="291" spans="2:24" ht="15" customHeight="1" x14ac:dyDescent="0.3">
      <c r="B291" s="307"/>
      <c r="C291" s="313"/>
      <c r="D291" s="272" t="s">
        <v>845</v>
      </c>
      <c r="E291" s="242"/>
      <c r="F291" s="242"/>
      <c r="G291" s="242"/>
      <c r="H291" s="242"/>
      <c r="I291" s="53">
        <v>1.5262E-2</v>
      </c>
      <c r="J291" s="310"/>
      <c r="K291" s="310"/>
      <c r="L291" s="325"/>
      <c r="M291" s="347"/>
      <c r="N291" s="347"/>
      <c r="O291" s="347"/>
      <c r="P291" s="347"/>
      <c r="Q291" s="347"/>
      <c r="R291" s="347"/>
      <c r="S291" s="347"/>
      <c r="T291" s="347"/>
      <c r="U291" s="347"/>
      <c r="V291" s="347"/>
      <c r="W291" s="347"/>
      <c r="X291" s="327"/>
    </row>
    <row r="292" spans="2:24" ht="15" customHeight="1" x14ac:dyDescent="0.3">
      <c r="B292" s="307"/>
      <c r="C292" s="313"/>
      <c r="D292" s="272" t="s">
        <v>957</v>
      </c>
      <c r="E292" s="242"/>
      <c r="F292" s="242"/>
      <c r="G292" s="242"/>
      <c r="H292" s="242"/>
      <c r="I292" s="53">
        <v>1.3280999999999999E-2</v>
      </c>
      <c r="J292" s="310"/>
      <c r="K292" s="310"/>
      <c r="L292" s="325"/>
      <c r="M292" s="347"/>
      <c r="N292" s="347"/>
      <c r="O292" s="347"/>
      <c r="P292" s="347"/>
      <c r="Q292" s="347"/>
      <c r="R292" s="347"/>
      <c r="S292" s="347"/>
      <c r="T292" s="347"/>
      <c r="U292" s="347"/>
      <c r="V292" s="347"/>
      <c r="W292" s="347"/>
      <c r="X292" s="327"/>
    </row>
    <row r="293" spans="2:24" ht="15" customHeight="1" x14ac:dyDescent="0.3">
      <c r="B293" s="307"/>
      <c r="C293" s="313"/>
      <c r="D293" s="272" t="s">
        <v>958</v>
      </c>
      <c r="E293" s="242"/>
      <c r="F293" s="242"/>
      <c r="G293" s="242"/>
      <c r="H293" s="242"/>
      <c r="I293" s="53">
        <v>1.4055E-2</v>
      </c>
      <c r="J293" s="310"/>
      <c r="K293" s="310"/>
      <c r="L293" s="325"/>
      <c r="M293" s="347"/>
      <c r="N293" s="347"/>
      <c r="O293" s="347"/>
      <c r="P293" s="347"/>
      <c r="Q293" s="347"/>
      <c r="R293" s="347"/>
      <c r="S293" s="347"/>
      <c r="T293" s="347"/>
      <c r="U293" s="347"/>
      <c r="V293" s="347"/>
      <c r="W293" s="347"/>
      <c r="X293" s="327"/>
    </row>
    <row r="294" spans="2:24" ht="15" customHeight="1" x14ac:dyDescent="0.3">
      <c r="B294" s="307"/>
      <c r="C294" s="313"/>
      <c r="D294" s="272" t="s">
        <v>665</v>
      </c>
      <c r="E294" s="242"/>
      <c r="F294" s="242"/>
      <c r="G294" s="242"/>
      <c r="H294" s="242"/>
      <c r="I294" s="53">
        <v>1.5677E-2</v>
      </c>
      <c r="J294" s="310"/>
      <c r="K294" s="310"/>
      <c r="L294" s="325"/>
      <c r="M294" s="347"/>
      <c r="N294" s="347"/>
      <c r="O294" s="347"/>
      <c r="P294" s="347"/>
      <c r="Q294" s="347"/>
      <c r="R294" s="347"/>
      <c r="S294" s="347"/>
      <c r="T294" s="347"/>
      <c r="U294" s="347"/>
      <c r="V294" s="347"/>
      <c r="W294" s="347"/>
      <c r="X294" s="327"/>
    </row>
    <row r="295" spans="2:24" ht="15" customHeight="1" x14ac:dyDescent="0.3">
      <c r="B295" s="308"/>
      <c r="C295" s="314"/>
      <c r="D295" s="242" t="s">
        <v>961</v>
      </c>
      <c r="E295" s="242"/>
      <c r="F295" s="242"/>
      <c r="G295" s="242"/>
      <c r="H295" s="242"/>
      <c r="I295" s="53">
        <v>1.4657999999999999E-2</v>
      </c>
      <c r="J295" s="311"/>
      <c r="K295" s="311"/>
      <c r="L295" s="328"/>
      <c r="M295" s="329"/>
      <c r="N295" s="329"/>
      <c r="O295" s="329"/>
      <c r="P295" s="329"/>
      <c r="Q295" s="329"/>
      <c r="R295" s="329"/>
      <c r="S295" s="329"/>
      <c r="T295" s="329"/>
      <c r="U295" s="329"/>
      <c r="V295" s="329"/>
      <c r="W295" s="329"/>
      <c r="X295" s="330"/>
    </row>
    <row r="297" spans="2:24" ht="45" customHeight="1" x14ac:dyDescent="0.3"/>
    <row r="298" spans="2:24" ht="15" customHeight="1" x14ac:dyDescent="0.3"/>
    <row r="299" spans="2:24" ht="15" customHeight="1" x14ac:dyDescent="0.3"/>
  </sheetData>
  <mergeCells count="87">
    <mergeCell ref="L278:X278"/>
    <mergeCell ref="L279:X279"/>
    <mergeCell ref="C280:C295"/>
    <mergeCell ref="B280:B295"/>
    <mergeCell ref="L280:X295"/>
    <mergeCell ref="J280:J295"/>
    <mergeCell ref="K280:K295"/>
    <mergeCell ref="L260:X260"/>
    <mergeCell ref="L261:X261"/>
    <mergeCell ref="B262:B277"/>
    <mergeCell ref="C262:C277"/>
    <mergeCell ref="J262:J277"/>
    <mergeCell ref="K262:K277"/>
    <mergeCell ref="L262:X277"/>
    <mergeCell ref="K255:K257"/>
    <mergeCell ref="L255:X257"/>
    <mergeCell ref="L258:X258"/>
    <mergeCell ref="L259:X259"/>
    <mergeCell ref="H175:H190"/>
    <mergeCell ref="H191:H206"/>
    <mergeCell ref="B255:B257"/>
    <mergeCell ref="C255:C257"/>
    <mergeCell ref="J255:J25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C154:C156"/>
    <mergeCell ref="B154:B156"/>
    <mergeCell ref="L54:X54"/>
    <mergeCell ref="L55:X55"/>
    <mergeCell ref="L56:X56"/>
    <mergeCell ref="L57:X57"/>
    <mergeCell ref="L154:X156"/>
    <mergeCell ref="K154:K156"/>
    <mergeCell ref="J154:J156"/>
    <mergeCell ref="L58:X153"/>
    <mergeCell ref="D106:D153"/>
    <mergeCell ref="H106:H121"/>
    <mergeCell ref="H122:H137"/>
    <mergeCell ref="H138:H153"/>
    <mergeCell ref="H90:H105"/>
    <mergeCell ref="E43:I43"/>
    <mergeCell ref="E44:I44"/>
    <mergeCell ref="E45:I45"/>
    <mergeCell ref="E46:I46"/>
    <mergeCell ref="H74:H89"/>
    <mergeCell ref="H58:H73"/>
    <mergeCell ref="B53:X53"/>
    <mergeCell ref="B58:B153"/>
    <mergeCell ref="C58:C153"/>
    <mergeCell ref="D58:D105"/>
    <mergeCell ref="E58:E153"/>
    <mergeCell ref="C45:C46"/>
    <mergeCell ref="B45:B46"/>
    <mergeCell ref="G58:G153"/>
    <mergeCell ref="J58:J153"/>
    <mergeCell ref="K58:K153"/>
    <mergeCell ref="L157:X157"/>
    <mergeCell ref="H159:H174"/>
    <mergeCell ref="L158:X158"/>
    <mergeCell ref="J159:J254"/>
    <mergeCell ref="K159:K254"/>
    <mergeCell ref="L159:X254"/>
    <mergeCell ref="H207:H222"/>
    <mergeCell ref="H223:H238"/>
    <mergeCell ref="H239:H254"/>
    <mergeCell ref="B159:B254"/>
    <mergeCell ref="C159:C254"/>
    <mergeCell ref="D159:D206"/>
    <mergeCell ref="E159:E254"/>
    <mergeCell ref="G159:G254"/>
    <mergeCell ref="D207:D254"/>
  </mergeCells>
  <conditionalFormatting sqref="E55:I57 C154:D154 C157:D158 G154:I154 D156 C258:D261 G278:I295 C278:D279 C255 G255:I255 G156:I158 G257:I261">
    <cfRule type="cellIs" dxfId="1412" priority="74" operator="notEqual">
      <formula>""</formula>
    </cfRule>
  </conditionalFormatting>
  <conditionalFormatting sqref="E255:F255 E257:F295">
    <cfRule type="cellIs" dxfId="1411" priority="62" operator="notEqual">
      <formula>""</formula>
    </cfRule>
  </conditionalFormatting>
  <conditionalFormatting sqref="C262 G262:I277">
    <cfRule type="cellIs" dxfId="1410" priority="70" operator="notEqual">
      <formula>""</formula>
    </cfRule>
  </conditionalFormatting>
  <conditionalFormatting sqref="D262:D277">
    <cfRule type="cellIs" dxfId="1409" priority="69" operator="notEqual">
      <formula>""</formula>
    </cfRule>
  </conditionalFormatting>
  <conditionalFormatting sqref="D280:D295">
    <cfRule type="cellIs" dxfId="1408" priority="65" operator="notEqual">
      <formula>""</formula>
    </cfRule>
  </conditionalFormatting>
  <conditionalFormatting sqref="C280">
    <cfRule type="cellIs" dxfId="1407" priority="66" operator="notEqual">
      <formula>""</formula>
    </cfRule>
  </conditionalFormatting>
  <conditionalFormatting sqref="C55:D57">
    <cfRule type="cellIs" dxfId="1406" priority="64" operator="notEqual">
      <formula>""</formula>
    </cfRule>
  </conditionalFormatting>
  <conditionalFormatting sqref="E154:F154 E156:F158">
    <cfRule type="cellIs" dxfId="1405" priority="63" operator="notEqual">
      <formula>""</formula>
    </cfRule>
  </conditionalFormatting>
  <conditionalFormatting sqref="F122:F136">
    <cfRule type="cellIs" dxfId="1404" priority="34" operator="notEqual">
      <formula>""</formula>
    </cfRule>
  </conditionalFormatting>
  <conditionalFormatting sqref="F106:F120">
    <cfRule type="cellIs" dxfId="1403" priority="38" operator="notEqual">
      <formula>""</formula>
    </cfRule>
  </conditionalFormatting>
  <conditionalFormatting sqref="F58:G58 F59:F73 F89 F105">
    <cfRule type="cellIs" dxfId="1402" priority="39" operator="notEqual">
      <formula>""</formula>
    </cfRule>
  </conditionalFormatting>
  <conditionalFormatting sqref="E58 I106:I121">
    <cfRule type="cellIs" dxfId="1401" priority="40" operator="notEqual">
      <formula>""</formula>
    </cfRule>
  </conditionalFormatting>
  <conditionalFormatting sqref="F74:F88">
    <cfRule type="cellIs" dxfId="1400" priority="37" operator="notEqual">
      <formula>""</formula>
    </cfRule>
  </conditionalFormatting>
  <conditionalFormatting sqref="F90:F104">
    <cfRule type="cellIs" dxfId="1399" priority="36" operator="notEqual">
      <formula>""</formula>
    </cfRule>
  </conditionalFormatting>
  <conditionalFormatting sqref="F121">
    <cfRule type="cellIs" dxfId="1398" priority="35" operator="notEqual">
      <formula>""</formula>
    </cfRule>
  </conditionalFormatting>
  <conditionalFormatting sqref="F137">
    <cfRule type="cellIs" dxfId="1397" priority="33" operator="notEqual">
      <formula>""</formula>
    </cfRule>
  </conditionalFormatting>
  <conditionalFormatting sqref="F138:F152">
    <cfRule type="cellIs" dxfId="1396" priority="32" operator="notEqual">
      <formula>""</formula>
    </cfRule>
  </conditionalFormatting>
  <conditionalFormatting sqref="F153">
    <cfRule type="cellIs" dxfId="1395" priority="31" operator="notEqual">
      <formula>""</formula>
    </cfRule>
  </conditionalFormatting>
  <conditionalFormatting sqref="I59:I73 H58:I58">
    <cfRule type="cellIs" dxfId="1394" priority="30" operator="notEqual">
      <formula>""</formula>
    </cfRule>
  </conditionalFormatting>
  <conditionalFormatting sqref="I91:I105 H90:I90">
    <cfRule type="cellIs" dxfId="1393" priority="29" operator="notEqual">
      <formula>""</formula>
    </cfRule>
  </conditionalFormatting>
  <conditionalFormatting sqref="H74:I74 I75:I89">
    <cfRule type="cellIs" dxfId="1392" priority="28" operator="notEqual">
      <formula>""</formula>
    </cfRule>
  </conditionalFormatting>
  <conditionalFormatting sqref="I138:I153">
    <cfRule type="cellIs" dxfId="1391" priority="27" operator="notEqual">
      <formula>""</formula>
    </cfRule>
  </conditionalFormatting>
  <conditionalFormatting sqref="I122:I137">
    <cfRule type="cellIs" dxfId="1390" priority="26" operator="notEqual">
      <formula>""</formula>
    </cfRule>
  </conditionalFormatting>
  <conditionalFormatting sqref="H106">
    <cfRule type="cellIs" dxfId="1389" priority="25" operator="notEqual">
      <formula>""</formula>
    </cfRule>
  </conditionalFormatting>
  <conditionalFormatting sqref="H138">
    <cfRule type="cellIs" dxfId="1388" priority="24" operator="notEqual">
      <formula>""</formula>
    </cfRule>
  </conditionalFormatting>
  <conditionalFormatting sqref="H122">
    <cfRule type="cellIs" dxfId="1387" priority="23" operator="notEqual">
      <formula>""</formula>
    </cfRule>
  </conditionalFormatting>
  <conditionalFormatting sqref="F222">
    <cfRule type="cellIs" dxfId="1386" priority="17" operator="notEqual">
      <formula>""</formula>
    </cfRule>
  </conditionalFormatting>
  <conditionalFormatting sqref="F207:F221">
    <cfRule type="cellIs" dxfId="1385" priority="21" operator="notEqual">
      <formula>""</formula>
    </cfRule>
  </conditionalFormatting>
  <conditionalFormatting sqref="E159:I159 I160:I174 F160:F174 F190 F206 I207:I222">
    <cfRule type="cellIs" dxfId="1384" priority="22" operator="notEqual">
      <formula>""</formula>
    </cfRule>
  </conditionalFormatting>
  <conditionalFormatting sqref="H207">
    <cfRule type="cellIs" dxfId="1383" priority="20" operator="notEqual">
      <formula>""</formula>
    </cfRule>
  </conditionalFormatting>
  <conditionalFormatting sqref="F175:F189">
    <cfRule type="cellIs" dxfId="1382" priority="19" operator="notEqual">
      <formula>""</formula>
    </cfRule>
  </conditionalFormatting>
  <conditionalFormatting sqref="F191:F205">
    <cfRule type="cellIs" dxfId="1381" priority="18" operator="notEqual">
      <formula>""</formula>
    </cfRule>
  </conditionalFormatting>
  <conditionalFormatting sqref="H239">
    <cfRule type="cellIs" dxfId="1380" priority="9" operator="notEqual">
      <formula>""</formula>
    </cfRule>
  </conditionalFormatting>
  <conditionalFormatting sqref="H223">
    <cfRule type="cellIs" dxfId="1379" priority="7" operator="notEqual">
      <formula>""</formula>
    </cfRule>
  </conditionalFormatting>
  <conditionalFormatting sqref="F223:F237">
    <cfRule type="cellIs" dxfId="1378" priority="16" operator="notEqual">
      <formula>""</formula>
    </cfRule>
  </conditionalFormatting>
  <conditionalFormatting sqref="F238">
    <cfRule type="cellIs" dxfId="1377" priority="15" operator="notEqual">
      <formula>""</formula>
    </cfRule>
  </conditionalFormatting>
  <conditionalFormatting sqref="F239:F253">
    <cfRule type="cellIs" dxfId="1376" priority="14" operator="notEqual">
      <formula>""</formula>
    </cfRule>
  </conditionalFormatting>
  <conditionalFormatting sqref="F254">
    <cfRule type="cellIs" dxfId="1375" priority="13" operator="notEqual">
      <formula>""</formula>
    </cfRule>
  </conditionalFormatting>
  <conditionalFormatting sqref="I192:I206 H191:I191">
    <cfRule type="cellIs" dxfId="1374" priority="12" operator="notEqual">
      <formula>""</formula>
    </cfRule>
  </conditionalFormatting>
  <conditionalFormatting sqref="H175:I175 I176:I190">
    <cfRule type="cellIs" dxfId="1373" priority="11" operator="notEqual">
      <formula>""</formula>
    </cfRule>
  </conditionalFormatting>
  <conditionalFormatting sqref="I239:I254">
    <cfRule type="cellIs" dxfId="1372" priority="10" operator="notEqual">
      <formula>""</formula>
    </cfRule>
  </conditionalFormatting>
  <conditionalFormatting sqref="I223:I238">
    <cfRule type="cellIs" dxfId="1371" priority="8" operator="notEqual">
      <formula>""</formula>
    </cfRule>
  </conditionalFormatting>
  <conditionalFormatting sqref="D155 G155:I155">
    <cfRule type="cellIs" dxfId="1370" priority="6" operator="notEqual">
      <formula>""</formula>
    </cfRule>
  </conditionalFormatting>
  <conditionalFormatting sqref="E155:F155">
    <cfRule type="cellIs" dxfId="1369" priority="5" operator="notEqual">
      <formula>""</formula>
    </cfRule>
  </conditionalFormatting>
  <conditionalFormatting sqref="G256:I256">
    <cfRule type="cellIs" dxfId="1368" priority="4" operator="notEqual">
      <formula>""</formula>
    </cfRule>
  </conditionalFormatting>
  <conditionalFormatting sqref="E256:F256">
    <cfRule type="cellIs" dxfId="1367" priority="3" operator="notEqual">
      <formula>""</formula>
    </cfRule>
  </conditionalFormatting>
  <conditionalFormatting sqref="D255 D257">
    <cfRule type="cellIs" dxfId="1366" priority="2" operator="notEqual">
      <formula>""</formula>
    </cfRule>
  </conditionalFormatting>
  <conditionalFormatting sqref="D256">
    <cfRule type="cellIs" dxfId="1365"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305"/>
  <sheetViews>
    <sheetView topLeftCell="A145" workbookViewId="0">
      <selection activeCell="D157" sqref="D157"/>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8.4414062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Duct Repair Sealing Blower Door</v>
      </c>
    </row>
    <row r="2" spans="2:9" x14ac:dyDescent="0.3">
      <c r="B2" s="18" t="s">
        <v>191</v>
      </c>
      <c r="C2" s="44" t="s">
        <v>1382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1383</v>
      </c>
      <c r="D26" s="345"/>
      <c r="E26" s="345"/>
      <c r="F26" s="345"/>
      <c r="G26" s="345"/>
      <c r="H26" s="346"/>
      <c r="P26" s="31"/>
      <c r="Q26" s="31"/>
    </row>
    <row r="27" spans="1:17" x14ac:dyDescent="0.3">
      <c r="A27" s="301"/>
      <c r="B27" s="30" t="s">
        <v>212</v>
      </c>
      <c r="C27" s="344" t="s">
        <v>1384</v>
      </c>
      <c r="D27" s="345"/>
      <c r="E27" s="345"/>
      <c r="F27" s="345"/>
      <c r="G27" s="345"/>
      <c r="H27" s="346"/>
      <c r="P27" s="31"/>
      <c r="Q27" s="31"/>
    </row>
    <row r="28" spans="1:17" x14ac:dyDescent="0.3">
      <c r="A28" s="301"/>
      <c r="B28" s="30" t="s">
        <v>213</v>
      </c>
      <c r="C28" s="344" t="s">
        <v>1385</v>
      </c>
      <c r="D28" s="345"/>
      <c r="E28" s="345"/>
      <c r="F28" s="345"/>
      <c r="G28" s="345"/>
      <c r="H28" s="346"/>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30" customHeight="1" x14ac:dyDescent="0.3">
      <c r="B44" s="262" t="s">
        <v>1240</v>
      </c>
      <c r="C44" s="26"/>
      <c r="D44" s="26"/>
      <c r="E44" s="288" t="s">
        <v>1386</v>
      </c>
      <c r="F44" s="289"/>
      <c r="G44" s="289"/>
      <c r="H44" s="289"/>
      <c r="I44" s="290"/>
      <c r="L44" s="1"/>
      <c r="M44" s="1"/>
    </row>
    <row r="45" spans="1:17" ht="29.25" customHeight="1" x14ac:dyDescent="0.3">
      <c r="B45" s="369" t="s">
        <v>1242</v>
      </c>
      <c r="C45" s="332" t="s">
        <v>1076</v>
      </c>
      <c r="D45" s="21" t="s">
        <v>1387</v>
      </c>
      <c r="E45" s="407" t="s">
        <v>1388</v>
      </c>
      <c r="F45" s="407"/>
      <c r="G45" s="407"/>
      <c r="H45" s="407"/>
      <c r="I45" s="407"/>
      <c r="L45" s="31"/>
      <c r="M45" s="31"/>
    </row>
    <row r="46" spans="1:17" x14ac:dyDescent="0.3">
      <c r="B46" s="369"/>
      <c r="C46" s="332"/>
      <c r="D46" s="26" t="s">
        <v>1389</v>
      </c>
      <c r="E46" s="403" t="s">
        <v>1390</v>
      </c>
      <c r="F46" s="403"/>
      <c r="G46" s="403"/>
      <c r="H46" s="403"/>
      <c r="I46" s="403"/>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250" t="s">
        <v>1240</v>
      </c>
      <c r="C55" s="242"/>
      <c r="D55" s="242"/>
      <c r="E55" s="242"/>
      <c r="F55" s="242"/>
      <c r="G55" s="242"/>
      <c r="H55" s="242"/>
      <c r="I55" s="242"/>
      <c r="J55" s="221" t="s">
        <v>497</v>
      </c>
      <c r="K55" s="221"/>
      <c r="L55" s="288" t="s">
        <v>1391</v>
      </c>
      <c r="M55" s="289"/>
      <c r="N55" s="289"/>
      <c r="O55" s="289"/>
      <c r="P55" s="289"/>
      <c r="Q55" s="289"/>
      <c r="R55" s="289"/>
      <c r="S55" s="289"/>
      <c r="T55" s="289"/>
      <c r="U55" s="289"/>
      <c r="V55" s="289"/>
      <c r="W55" s="289"/>
      <c r="X55" s="290"/>
    </row>
    <row r="56" spans="2:24" ht="15" customHeight="1" x14ac:dyDescent="0.3">
      <c r="B56" s="250" t="s">
        <v>1392</v>
      </c>
      <c r="C56" s="242"/>
      <c r="D56" s="242"/>
      <c r="E56" s="242"/>
      <c r="F56" s="242"/>
      <c r="G56" s="242"/>
      <c r="H56" s="242"/>
      <c r="I56" s="242"/>
      <c r="J56" s="221" t="s">
        <v>264</v>
      </c>
      <c r="K56" s="221"/>
      <c r="L56" s="288" t="s">
        <v>1393</v>
      </c>
      <c r="M56" s="289"/>
      <c r="N56" s="289"/>
      <c r="O56" s="289"/>
      <c r="P56" s="289"/>
      <c r="Q56" s="289"/>
      <c r="R56" s="289"/>
      <c r="S56" s="289"/>
      <c r="T56" s="289"/>
      <c r="U56" s="289"/>
      <c r="V56" s="289"/>
      <c r="W56" s="289"/>
      <c r="X56" s="290"/>
    </row>
    <row r="57" spans="2:24" ht="15" customHeight="1" x14ac:dyDescent="0.3">
      <c r="B57" s="250" t="s">
        <v>1394</v>
      </c>
      <c r="C57" s="242"/>
      <c r="D57" s="242"/>
      <c r="E57" s="242"/>
      <c r="F57" s="242"/>
      <c r="G57" s="242"/>
      <c r="H57" s="242"/>
      <c r="I57" s="272"/>
      <c r="J57" s="221" t="s">
        <v>264</v>
      </c>
      <c r="K57" s="221"/>
      <c r="L57" s="288" t="s">
        <v>1395</v>
      </c>
      <c r="M57" s="289"/>
      <c r="N57" s="289"/>
      <c r="O57" s="289"/>
      <c r="P57" s="289"/>
      <c r="Q57" s="289"/>
      <c r="R57" s="289"/>
      <c r="S57" s="289"/>
      <c r="T57" s="289"/>
      <c r="U57" s="289"/>
      <c r="V57" s="289"/>
      <c r="W57" s="289"/>
      <c r="X57" s="290"/>
    </row>
    <row r="58" spans="2:24" ht="15" customHeight="1" x14ac:dyDescent="0.3">
      <c r="B58" s="250" t="s">
        <v>1396</v>
      </c>
      <c r="C58" s="242"/>
      <c r="D58" s="242"/>
      <c r="E58" s="242"/>
      <c r="F58" s="272"/>
      <c r="G58" s="242"/>
      <c r="H58" s="242"/>
      <c r="I58" s="272"/>
      <c r="J58" s="221" t="s">
        <v>256</v>
      </c>
      <c r="K58" s="221"/>
      <c r="L58" s="288" t="s">
        <v>1397</v>
      </c>
      <c r="M58" s="289"/>
      <c r="N58" s="289"/>
      <c r="O58" s="289"/>
      <c r="P58" s="289"/>
      <c r="Q58" s="289"/>
      <c r="R58" s="289"/>
      <c r="S58" s="289"/>
      <c r="T58" s="289"/>
      <c r="U58" s="289"/>
      <c r="V58" s="289"/>
      <c r="W58" s="289"/>
      <c r="X58" s="290"/>
    </row>
    <row r="59" spans="2:24" ht="15" customHeight="1" x14ac:dyDescent="0.3">
      <c r="B59" s="306" t="s">
        <v>1020</v>
      </c>
      <c r="C59" s="309" t="s">
        <v>949</v>
      </c>
      <c r="D59" s="309" t="s">
        <v>950</v>
      </c>
      <c r="E59" s="312" t="s">
        <v>657</v>
      </c>
      <c r="F59" s="242" t="s">
        <v>749</v>
      </c>
      <c r="G59" s="312" t="s">
        <v>951</v>
      </c>
      <c r="H59" s="312" t="s">
        <v>952</v>
      </c>
      <c r="I59" s="33">
        <v>1073</v>
      </c>
      <c r="J59" s="309" t="s">
        <v>256</v>
      </c>
      <c r="K59" s="309" t="s">
        <v>265</v>
      </c>
      <c r="L59" s="322" t="s">
        <v>1021</v>
      </c>
      <c r="M59" s="323"/>
      <c r="N59" s="323"/>
      <c r="O59" s="323"/>
      <c r="P59" s="323"/>
      <c r="Q59" s="323"/>
      <c r="R59" s="323"/>
      <c r="S59" s="323"/>
      <c r="T59" s="323"/>
      <c r="U59" s="323"/>
      <c r="V59" s="323"/>
      <c r="W59" s="323"/>
      <c r="X59" s="324"/>
    </row>
    <row r="60" spans="2:24" ht="15" customHeight="1" x14ac:dyDescent="0.3">
      <c r="B60" s="307"/>
      <c r="C60" s="310"/>
      <c r="D60" s="310"/>
      <c r="E60" s="313"/>
      <c r="F60" s="242" t="s">
        <v>664</v>
      </c>
      <c r="G60" s="313"/>
      <c r="H60" s="313"/>
      <c r="I60" s="33">
        <v>320</v>
      </c>
      <c r="J60" s="310"/>
      <c r="K60" s="310"/>
      <c r="L60" s="325"/>
      <c r="M60" s="347"/>
      <c r="N60" s="347"/>
      <c r="O60" s="347"/>
      <c r="P60" s="347"/>
      <c r="Q60" s="347"/>
      <c r="R60" s="347"/>
      <c r="S60" s="347"/>
      <c r="T60" s="347"/>
      <c r="U60" s="347"/>
      <c r="V60" s="347"/>
      <c r="W60" s="347"/>
      <c r="X60" s="327"/>
    </row>
    <row r="61" spans="2:24" ht="15" customHeight="1" x14ac:dyDescent="0.3">
      <c r="B61" s="307"/>
      <c r="C61" s="310"/>
      <c r="D61" s="310"/>
      <c r="E61" s="313"/>
      <c r="F61" s="242" t="s">
        <v>668</v>
      </c>
      <c r="G61" s="313"/>
      <c r="H61" s="313"/>
      <c r="I61" s="34">
        <v>1449</v>
      </c>
      <c r="J61" s="310"/>
      <c r="K61" s="310"/>
      <c r="L61" s="325"/>
      <c r="M61" s="347"/>
      <c r="N61" s="347"/>
      <c r="O61" s="347"/>
      <c r="P61" s="347"/>
      <c r="Q61" s="347"/>
      <c r="R61" s="347"/>
      <c r="S61" s="347"/>
      <c r="T61" s="347"/>
      <c r="U61" s="347"/>
      <c r="V61" s="347"/>
      <c r="W61" s="347"/>
      <c r="X61" s="327"/>
    </row>
    <row r="62" spans="2:24" ht="15" customHeight="1" x14ac:dyDescent="0.3">
      <c r="B62" s="307"/>
      <c r="C62" s="310"/>
      <c r="D62" s="310"/>
      <c r="E62" s="313"/>
      <c r="F62" s="272" t="s">
        <v>954</v>
      </c>
      <c r="G62" s="313"/>
      <c r="H62" s="313"/>
      <c r="I62" s="34">
        <v>1792</v>
      </c>
      <c r="J62" s="310"/>
      <c r="K62" s="310"/>
      <c r="L62" s="325"/>
      <c r="M62" s="347"/>
      <c r="N62" s="347"/>
      <c r="O62" s="347"/>
      <c r="P62" s="347"/>
      <c r="Q62" s="347"/>
      <c r="R62" s="347"/>
      <c r="S62" s="347"/>
      <c r="T62" s="347"/>
      <c r="U62" s="347"/>
      <c r="V62" s="347"/>
      <c r="W62" s="347"/>
      <c r="X62" s="327"/>
    </row>
    <row r="63" spans="2:24" ht="15" customHeight="1" x14ac:dyDescent="0.3">
      <c r="B63" s="307"/>
      <c r="C63" s="310"/>
      <c r="D63" s="310"/>
      <c r="E63" s="313"/>
      <c r="F63" s="272" t="s">
        <v>843</v>
      </c>
      <c r="G63" s="313"/>
      <c r="H63" s="313"/>
      <c r="I63" s="34">
        <v>1464</v>
      </c>
      <c r="J63" s="310"/>
      <c r="K63" s="310"/>
      <c r="L63" s="325"/>
      <c r="M63" s="347"/>
      <c r="N63" s="347"/>
      <c r="O63" s="347"/>
      <c r="P63" s="347"/>
      <c r="Q63" s="347"/>
      <c r="R63" s="347"/>
      <c r="S63" s="347"/>
      <c r="T63" s="347"/>
      <c r="U63" s="347"/>
      <c r="V63" s="347"/>
      <c r="W63" s="347"/>
      <c r="X63" s="327"/>
    </row>
    <row r="64" spans="2:24" ht="15" customHeight="1" x14ac:dyDescent="0.3">
      <c r="B64" s="307"/>
      <c r="C64" s="310"/>
      <c r="D64" s="310"/>
      <c r="E64" s="313"/>
      <c r="F64" s="272" t="s">
        <v>848</v>
      </c>
      <c r="G64" s="313"/>
      <c r="H64" s="313"/>
      <c r="I64" s="34">
        <v>1472</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42" t="s">
        <v>955</v>
      </c>
      <c r="G65" s="313"/>
      <c r="H65" s="313"/>
      <c r="I65" s="33">
        <v>1141</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956</v>
      </c>
      <c r="G66" s="313"/>
      <c r="H66" s="313"/>
      <c r="I66" s="34">
        <v>986</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72" t="s">
        <v>845</v>
      </c>
      <c r="G67" s="313"/>
      <c r="H67" s="313"/>
      <c r="I67" s="34">
        <v>1397</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957</v>
      </c>
      <c r="G68" s="313"/>
      <c r="H68" s="313"/>
      <c r="I68" s="34">
        <v>846</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958</v>
      </c>
      <c r="G69" s="313"/>
      <c r="H69" s="313"/>
      <c r="I69" s="34">
        <v>891</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72" t="s">
        <v>665</v>
      </c>
      <c r="G70" s="313"/>
      <c r="H70" s="313"/>
      <c r="I70" s="34">
        <v>1032</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72" t="s">
        <v>840</v>
      </c>
      <c r="G71" s="313"/>
      <c r="H71" s="313"/>
      <c r="I71" s="34">
        <v>1477</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72" t="s">
        <v>959</v>
      </c>
      <c r="G72" s="313"/>
      <c r="H72" s="313"/>
      <c r="I72" s="34">
        <v>1185</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72" t="s">
        <v>960</v>
      </c>
      <c r="G73" s="313"/>
      <c r="H73" s="313"/>
      <c r="I73" s="34">
        <v>1109</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42" t="s">
        <v>961</v>
      </c>
      <c r="G74" s="313"/>
      <c r="H74" s="314"/>
      <c r="I74" s="34">
        <v>1034</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42" t="s">
        <v>749</v>
      </c>
      <c r="G75" s="313"/>
      <c r="H75" s="312" t="s">
        <v>962</v>
      </c>
      <c r="I75" s="34">
        <v>848</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42" t="s">
        <v>664</v>
      </c>
      <c r="G76" s="313"/>
      <c r="H76" s="313"/>
      <c r="I76" s="34">
        <v>221</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42" t="s">
        <v>668</v>
      </c>
      <c r="G77" s="313"/>
      <c r="H77" s="313"/>
      <c r="I77" s="34">
        <v>996</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72" t="s">
        <v>954</v>
      </c>
      <c r="G78" s="313"/>
      <c r="H78" s="313"/>
      <c r="I78" s="34">
        <v>1436</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72" t="s">
        <v>843</v>
      </c>
      <c r="G79" s="313"/>
      <c r="H79" s="313"/>
      <c r="I79" s="34">
        <v>1252</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72" t="s">
        <v>848</v>
      </c>
      <c r="G80" s="313"/>
      <c r="H80" s="313"/>
      <c r="I80" s="34">
        <v>1045</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42" t="s">
        <v>955</v>
      </c>
      <c r="G81" s="313"/>
      <c r="H81" s="313"/>
      <c r="I81" s="34">
        <v>843</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956</v>
      </c>
      <c r="G82" s="313"/>
      <c r="H82" s="313"/>
      <c r="I82" s="34">
        <v>667</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72" t="s">
        <v>845</v>
      </c>
      <c r="G83" s="313"/>
      <c r="H83" s="313"/>
      <c r="I83" s="34">
        <v>937</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957</v>
      </c>
      <c r="G84" s="313"/>
      <c r="H84" s="313"/>
      <c r="I84" s="34">
        <v>616</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958</v>
      </c>
      <c r="G85" s="313"/>
      <c r="H85" s="313"/>
      <c r="I85" s="34">
        <v>531</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72" t="s">
        <v>665</v>
      </c>
      <c r="G86" s="313"/>
      <c r="H86" s="313"/>
      <c r="I86" s="34">
        <v>539</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72" t="s">
        <v>840</v>
      </c>
      <c r="G87" s="313"/>
      <c r="H87" s="313"/>
      <c r="I87" s="34">
        <v>1128</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72" t="s">
        <v>959</v>
      </c>
      <c r="G88" s="313"/>
      <c r="H88" s="313"/>
      <c r="I88" s="34">
        <v>856</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72" t="s">
        <v>960</v>
      </c>
      <c r="G89" s="313"/>
      <c r="H89" s="313"/>
      <c r="I89" s="34">
        <v>797</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42" t="s">
        <v>961</v>
      </c>
      <c r="G90" s="313"/>
      <c r="H90" s="314"/>
      <c r="I90" s="34">
        <v>669</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42" t="s">
        <v>749</v>
      </c>
      <c r="G91" s="313"/>
      <c r="H91" s="312" t="s">
        <v>963</v>
      </c>
      <c r="I91" s="34">
        <v>928</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42" t="s">
        <v>664</v>
      </c>
      <c r="G92" s="313"/>
      <c r="H92" s="313"/>
      <c r="I92" s="34">
        <v>356</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42" t="s">
        <v>668</v>
      </c>
      <c r="G93" s="313"/>
      <c r="H93" s="313"/>
      <c r="I93" s="33">
        <v>1207</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72" t="s">
        <v>954</v>
      </c>
      <c r="G94" s="313"/>
      <c r="H94" s="313"/>
      <c r="I94" s="34">
        <v>1662</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72" t="s">
        <v>843</v>
      </c>
      <c r="G95" s="313"/>
      <c r="H95" s="313"/>
      <c r="I95" s="34">
        <v>1460</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72" t="s">
        <v>848</v>
      </c>
      <c r="G96" s="313"/>
      <c r="H96" s="313"/>
      <c r="I96" s="34">
        <v>1349</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42" t="s">
        <v>955</v>
      </c>
      <c r="G97" s="313"/>
      <c r="H97" s="313"/>
      <c r="I97" s="34">
        <v>1084</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956</v>
      </c>
      <c r="G98" s="313"/>
      <c r="H98" s="313"/>
      <c r="I98" s="34">
        <v>882</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72" t="s">
        <v>845</v>
      </c>
      <c r="G99" s="313"/>
      <c r="H99" s="313"/>
      <c r="I99" s="34">
        <v>1249</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957</v>
      </c>
      <c r="G100" s="313"/>
      <c r="H100" s="313"/>
      <c r="I100" s="34">
        <v>845</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958</v>
      </c>
      <c r="G101" s="313"/>
      <c r="H101" s="313"/>
      <c r="I101" s="34">
        <v>780</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0"/>
      <c r="E102" s="313"/>
      <c r="F102" s="272" t="s">
        <v>665</v>
      </c>
      <c r="G102" s="313"/>
      <c r="H102" s="313"/>
      <c r="I102" s="34">
        <v>864</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10"/>
      <c r="E103" s="313"/>
      <c r="F103" s="272" t="s">
        <v>840</v>
      </c>
      <c r="G103" s="313"/>
      <c r="H103" s="313"/>
      <c r="I103" s="34">
        <v>1351</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72" t="s">
        <v>959</v>
      </c>
      <c r="G104" s="313"/>
      <c r="H104" s="313"/>
      <c r="I104" s="34">
        <v>1063</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0"/>
      <c r="E105" s="313"/>
      <c r="F105" s="272" t="s">
        <v>960</v>
      </c>
      <c r="G105" s="313"/>
      <c r="H105" s="313"/>
      <c r="I105" s="33">
        <v>1031</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11"/>
      <c r="E106" s="313"/>
      <c r="F106" s="242" t="s">
        <v>961</v>
      </c>
      <c r="G106" s="313"/>
      <c r="H106" s="314"/>
      <c r="I106" s="33">
        <v>915</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09" t="s">
        <v>292</v>
      </c>
      <c r="E107" s="313"/>
      <c r="F107" s="242" t="s">
        <v>749</v>
      </c>
      <c r="G107" s="313"/>
      <c r="H107" s="312" t="s">
        <v>952</v>
      </c>
      <c r="I107" s="34">
        <v>776</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42" t="s">
        <v>668</v>
      </c>
      <c r="G108" s="313"/>
      <c r="H108" s="313"/>
      <c r="I108" s="34">
        <v>1482</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42" t="s">
        <v>954</v>
      </c>
      <c r="G109" s="313"/>
      <c r="H109" s="313"/>
      <c r="I109" s="34">
        <v>1422</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72" t="s">
        <v>843</v>
      </c>
      <c r="G110" s="313"/>
      <c r="H110" s="313"/>
      <c r="I110" s="34">
        <v>1204</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72" t="s">
        <v>955</v>
      </c>
      <c r="G111" s="313"/>
      <c r="H111" s="313"/>
      <c r="I111" s="34">
        <v>816</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72" t="s">
        <v>956</v>
      </c>
      <c r="G112" s="313"/>
      <c r="H112" s="313"/>
      <c r="I112" s="34">
        <v>616</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42" t="s">
        <v>845</v>
      </c>
      <c r="G113" s="313"/>
      <c r="H113" s="313"/>
      <c r="I113" s="34">
        <v>915</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957</v>
      </c>
      <c r="G114" s="313"/>
      <c r="H114" s="313"/>
      <c r="I114" s="34">
        <v>764</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72" t="s">
        <v>958</v>
      </c>
      <c r="G115" s="313"/>
      <c r="H115" s="313"/>
      <c r="I115" s="34">
        <v>749</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665</v>
      </c>
      <c r="G116" s="313"/>
      <c r="H116" s="313"/>
      <c r="I116" s="34">
        <v>223</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840</v>
      </c>
      <c r="G117" s="313"/>
      <c r="H117" s="313"/>
      <c r="I117" s="34" t="s">
        <v>964</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72" t="s">
        <v>959</v>
      </c>
      <c r="G118" s="313"/>
      <c r="H118" s="313"/>
      <c r="I118" s="34" t="s">
        <v>964</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72" t="s">
        <v>960</v>
      </c>
      <c r="G119" s="313"/>
      <c r="H119" s="313"/>
      <c r="I119" s="34" t="s">
        <v>964</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72" t="s">
        <v>664</v>
      </c>
      <c r="G120" s="313"/>
      <c r="H120" s="313"/>
      <c r="I120" s="34" t="s">
        <v>964</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72" t="s">
        <v>848</v>
      </c>
      <c r="G121" s="313"/>
      <c r="H121" s="313"/>
      <c r="I121" s="34" t="s">
        <v>964</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42" t="s">
        <v>961</v>
      </c>
      <c r="G122" s="313"/>
      <c r="H122" s="314"/>
      <c r="I122" s="34">
        <v>560</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42" t="s">
        <v>749</v>
      </c>
      <c r="G123" s="313"/>
      <c r="H123" s="312" t="s">
        <v>962</v>
      </c>
      <c r="I123" s="34">
        <v>464</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42" t="s">
        <v>668</v>
      </c>
      <c r="G124" s="313"/>
      <c r="H124" s="313"/>
      <c r="I124" s="34">
        <v>1073</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42" t="s">
        <v>954</v>
      </c>
      <c r="G125" s="313"/>
      <c r="H125" s="313"/>
      <c r="I125" s="34">
        <v>946</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843</v>
      </c>
      <c r="G126" s="313"/>
      <c r="H126" s="313"/>
      <c r="I126" s="34">
        <v>813</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955</v>
      </c>
      <c r="G127" s="313"/>
      <c r="H127" s="313"/>
      <c r="I127" s="34">
        <v>641</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72" t="s">
        <v>956</v>
      </c>
      <c r="G128" s="313"/>
      <c r="H128" s="313"/>
      <c r="I128" s="34">
        <v>448</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42" t="s">
        <v>845</v>
      </c>
      <c r="G129" s="313"/>
      <c r="H129" s="313"/>
      <c r="I129" s="34">
        <v>572</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957</v>
      </c>
      <c r="G130" s="313"/>
      <c r="H130" s="313"/>
      <c r="I130" s="34">
        <v>504</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958</v>
      </c>
      <c r="G131" s="313"/>
      <c r="H131" s="313"/>
      <c r="I131" s="34">
        <v>486</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665</v>
      </c>
      <c r="G132" s="313"/>
      <c r="H132" s="313"/>
      <c r="I132" s="34">
        <v>35</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840</v>
      </c>
      <c r="G133" s="313"/>
      <c r="H133" s="313"/>
      <c r="I133" s="34" t="s">
        <v>964</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72" t="s">
        <v>959</v>
      </c>
      <c r="G134" s="313"/>
      <c r="H134" s="313"/>
      <c r="I134" s="34" t="s">
        <v>964</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72" t="s">
        <v>960</v>
      </c>
      <c r="G135" s="313"/>
      <c r="H135" s="313"/>
      <c r="I135" s="34" t="s">
        <v>964</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72" t="s">
        <v>664</v>
      </c>
      <c r="G136" s="313"/>
      <c r="H136" s="313"/>
      <c r="I136" s="34" t="s">
        <v>964</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72" t="s">
        <v>848</v>
      </c>
      <c r="G137" s="313"/>
      <c r="H137" s="313"/>
      <c r="I137" s="34" t="s">
        <v>964</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42" t="s">
        <v>961</v>
      </c>
      <c r="G138" s="313"/>
      <c r="H138" s="314"/>
      <c r="I138" s="34">
        <v>338</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42" t="s">
        <v>749</v>
      </c>
      <c r="G139" s="313"/>
      <c r="H139" s="312" t="s">
        <v>963</v>
      </c>
      <c r="I139" s="34">
        <v>645</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42" t="s">
        <v>668</v>
      </c>
      <c r="G140" s="313"/>
      <c r="H140" s="313"/>
      <c r="I140" s="34">
        <v>1328</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42" t="s">
        <v>954</v>
      </c>
      <c r="G141" s="313"/>
      <c r="H141" s="313"/>
      <c r="I141" s="34">
        <v>1356</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843</v>
      </c>
      <c r="G142" s="313"/>
      <c r="H142" s="313"/>
      <c r="I142" s="34">
        <v>1105</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955</v>
      </c>
      <c r="G143" s="313"/>
      <c r="H143" s="313"/>
      <c r="I143" s="34">
        <v>823</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72" t="s">
        <v>956</v>
      </c>
      <c r="G144" s="313"/>
      <c r="H144" s="313"/>
      <c r="I144" s="34">
        <v>542</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42" t="s">
        <v>845</v>
      </c>
      <c r="G145" s="313"/>
      <c r="H145" s="313"/>
      <c r="I145" s="34">
        <v>825</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957</v>
      </c>
      <c r="G146" s="313"/>
      <c r="H146" s="313"/>
      <c r="I146" s="34">
        <v>711</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958</v>
      </c>
      <c r="G147" s="313"/>
      <c r="H147" s="313"/>
      <c r="I147" s="34">
        <v>744</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665</v>
      </c>
      <c r="G148" s="313"/>
      <c r="H148" s="313"/>
      <c r="I148" s="34">
        <v>148</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840</v>
      </c>
      <c r="G149" s="313"/>
      <c r="H149" s="313"/>
      <c r="I149" s="34" t="s">
        <v>964</v>
      </c>
      <c r="J149" s="310"/>
      <c r="K149" s="310"/>
      <c r="L149" s="325"/>
      <c r="M149" s="347"/>
      <c r="N149" s="347"/>
      <c r="O149" s="347"/>
      <c r="P149" s="347"/>
      <c r="Q149" s="347"/>
      <c r="R149" s="347"/>
      <c r="S149" s="347"/>
      <c r="T149" s="347"/>
      <c r="U149" s="347"/>
      <c r="V149" s="347"/>
      <c r="W149" s="347"/>
      <c r="X149" s="327"/>
    </row>
    <row r="150" spans="2:24" ht="15" customHeight="1" x14ac:dyDescent="0.3">
      <c r="B150" s="307"/>
      <c r="C150" s="310"/>
      <c r="D150" s="310"/>
      <c r="E150" s="313"/>
      <c r="F150" s="272" t="s">
        <v>959</v>
      </c>
      <c r="G150" s="313"/>
      <c r="H150" s="313"/>
      <c r="I150" s="34" t="s">
        <v>964</v>
      </c>
      <c r="J150" s="310"/>
      <c r="K150" s="310"/>
      <c r="L150" s="325"/>
      <c r="M150" s="347"/>
      <c r="N150" s="347"/>
      <c r="O150" s="347"/>
      <c r="P150" s="347"/>
      <c r="Q150" s="347"/>
      <c r="R150" s="347"/>
      <c r="S150" s="347"/>
      <c r="T150" s="347"/>
      <c r="U150" s="347"/>
      <c r="V150" s="347"/>
      <c r="W150" s="347"/>
      <c r="X150" s="327"/>
    </row>
    <row r="151" spans="2:24" ht="15" customHeight="1" x14ac:dyDescent="0.3">
      <c r="B151" s="307"/>
      <c r="C151" s="310"/>
      <c r="D151" s="310"/>
      <c r="E151" s="313"/>
      <c r="F151" s="272" t="s">
        <v>960</v>
      </c>
      <c r="G151" s="313"/>
      <c r="H151" s="313"/>
      <c r="I151" s="34" t="s">
        <v>964</v>
      </c>
      <c r="J151" s="310"/>
      <c r="K151" s="310"/>
      <c r="L151" s="325"/>
      <c r="M151" s="347"/>
      <c r="N151" s="347"/>
      <c r="O151" s="347"/>
      <c r="P151" s="347"/>
      <c r="Q151" s="347"/>
      <c r="R151" s="347"/>
      <c r="S151" s="347"/>
      <c r="T151" s="347"/>
      <c r="U151" s="347"/>
      <c r="V151" s="347"/>
      <c r="W151" s="347"/>
      <c r="X151" s="327"/>
    </row>
    <row r="152" spans="2:24" ht="15" customHeight="1" x14ac:dyDescent="0.3">
      <c r="B152" s="307"/>
      <c r="C152" s="310"/>
      <c r="D152" s="310"/>
      <c r="E152" s="313"/>
      <c r="F152" s="272" t="s">
        <v>664</v>
      </c>
      <c r="G152" s="313"/>
      <c r="H152" s="313"/>
      <c r="I152" s="34" t="s">
        <v>964</v>
      </c>
      <c r="J152" s="310"/>
      <c r="K152" s="310"/>
      <c r="L152" s="325"/>
      <c r="M152" s="347"/>
      <c r="N152" s="347"/>
      <c r="O152" s="347"/>
      <c r="P152" s="347"/>
      <c r="Q152" s="347"/>
      <c r="R152" s="347"/>
      <c r="S152" s="347"/>
      <c r="T152" s="347"/>
      <c r="U152" s="347"/>
      <c r="V152" s="347"/>
      <c r="W152" s="347"/>
      <c r="X152" s="327"/>
    </row>
    <row r="153" spans="2:24" ht="15" customHeight="1" x14ac:dyDescent="0.3">
      <c r="B153" s="307"/>
      <c r="C153" s="310"/>
      <c r="D153" s="310"/>
      <c r="E153" s="313"/>
      <c r="F153" s="272" t="s">
        <v>848</v>
      </c>
      <c r="G153" s="313"/>
      <c r="H153" s="313"/>
      <c r="I153" s="34" t="s">
        <v>964</v>
      </c>
      <c r="J153" s="310"/>
      <c r="K153" s="310"/>
      <c r="L153" s="325"/>
      <c r="M153" s="347"/>
      <c r="N153" s="347"/>
      <c r="O153" s="347"/>
      <c r="P153" s="347"/>
      <c r="Q153" s="347"/>
      <c r="R153" s="347"/>
      <c r="S153" s="347"/>
      <c r="T153" s="347"/>
      <c r="U153" s="347"/>
      <c r="V153" s="347"/>
      <c r="W153" s="347"/>
      <c r="X153" s="327"/>
    </row>
    <row r="154" spans="2:24" ht="15" customHeight="1" x14ac:dyDescent="0.3">
      <c r="B154" s="308"/>
      <c r="C154" s="311"/>
      <c r="D154" s="311"/>
      <c r="E154" s="314"/>
      <c r="F154" s="242" t="s">
        <v>961</v>
      </c>
      <c r="G154" s="314"/>
      <c r="H154" s="314"/>
      <c r="I154" s="34">
        <v>488</v>
      </c>
      <c r="J154" s="311"/>
      <c r="K154" s="311"/>
      <c r="L154" s="328"/>
      <c r="M154" s="329"/>
      <c r="N154" s="329"/>
      <c r="O154" s="329"/>
      <c r="P154" s="329"/>
      <c r="Q154" s="329"/>
      <c r="R154" s="329"/>
      <c r="S154" s="329"/>
      <c r="T154" s="329"/>
      <c r="U154" s="329"/>
      <c r="V154" s="329"/>
      <c r="W154" s="329"/>
      <c r="X154" s="330"/>
    </row>
    <row r="155" spans="2:24" ht="15" customHeight="1" x14ac:dyDescent="0.3">
      <c r="B155" s="306" t="s">
        <v>1364</v>
      </c>
      <c r="C155" s="312" t="s">
        <v>951</v>
      </c>
      <c r="D155" s="242" t="s">
        <v>952</v>
      </c>
      <c r="E155" s="242"/>
      <c r="F155" s="242"/>
      <c r="G155" s="242"/>
      <c r="H155" s="242"/>
      <c r="I155" s="277">
        <v>20.399999999999999</v>
      </c>
      <c r="J155" s="309" t="s">
        <v>256</v>
      </c>
      <c r="K155" s="309" t="s">
        <v>1365</v>
      </c>
      <c r="L155" s="322" t="s">
        <v>1366</v>
      </c>
      <c r="M155" s="323"/>
      <c r="N155" s="323"/>
      <c r="O155" s="323"/>
      <c r="P155" s="323"/>
      <c r="Q155" s="323"/>
      <c r="R155" s="323"/>
      <c r="S155" s="323"/>
      <c r="T155" s="323"/>
      <c r="U155" s="323"/>
      <c r="V155" s="323"/>
      <c r="W155" s="323"/>
      <c r="X155" s="324"/>
    </row>
    <row r="156" spans="2:24" ht="15" customHeight="1" x14ac:dyDescent="0.3">
      <c r="B156" s="307"/>
      <c r="C156" s="313"/>
      <c r="D156" s="242" t="s">
        <v>962</v>
      </c>
      <c r="E156" s="242"/>
      <c r="F156" s="242"/>
      <c r="G156" s="242"/>
      <c r="H156" s="242"/>
      <c r="I156" s="277">
        <v>15.2</v>
      </c>
      <c r="J156" s="310"/>
      <c r="K156" s="310"/>
      <c r="L156" s="325"/>
      <c r="M156" s="347"/>
      <c r="N156" s="347"/>
      <c r="O156" s="347"/>
      <c r="P156" s="347"/>
      <c r="Q156" s="347"/>
      <c r="R156" s="347"/>
      <c r="S156" s="347"/>
      <c r="T156" s="347"/>
      <c r="U156" s="347"/>
      <c r="V156" s="347"/>
      <c r="W156" s="347"/>
      <c r="X156" s="327"/>
    </row>
    <row r="157" spans="2:24" ht="15" customHeight="1" x14ac:dyDescent="0.3">
      <c r="B157" s="308"/>
      <c r="C157" s="314"/>
      <c r="D157" s="242" t="s">
        <v>963</v>
      </c>
      <c r="E157" s="242"/>
      <c r="F157" s="242"/>
      <c r="G157" s="242"/>
      <c r="H157" s="242"/>
      <c r="I157" s="277">
        <v>18.600000000000001</v>
      </c>
      <c r="J157" s="311"/>
      <c r="K157" s="311"/>
      <c r="L157" s="328"/>
      <c r="M157" s="329"/>
      <c r="N157" s="329"/>
      <c r="O157" s="329"/>
      <c r="P157" s="329"/>
      <c r="Q157" s="329"/>
      <c r="R157" s="329"/>
      <c r="S157" s="329"/>
      <c r="T157" s="329"/>
      <c r="U157" s="329"/>
      <c r="V157" s="329"/>
      <c r="W157" s="329"/>
      <c r="X157" s="330"/>
    </row>
    <row r="158" spans="2:24" ht="15" customHeight="1" x14ac:dyDescent="0.3">
      <c r="B158" s="250" t="s">
        <v>1398</v>
      </c>
      <c r="C158" s="242"/>
      <c r="D158" s="272"/>
      <c r="E158" s="242"/>
      <c r="F158" s="242"/>
      <c r="G158" s="242"/>
      <c r="H158" s="242"/>
      <c r="I158" s="35">
        <v>1.7999999999999999E-2</v>
      </c>
      <c r="J158" s="45" t="s">
        <v>256</v>
      </c>
      <c r="K158" s="45" t="s">
        <v>1399</v>
      </c>
      <c r="L158" s="288" t="s">
        <v>1400</v>
      </c>
      <c r="M158" s="289"/>
      <c r="N158" s="289"/>
      <c r="O158" s="289"/>
      <c r="P158" s="289"/>
      <c r="Q158" s="289"/>
      <c r="R158" s="289"/>
      <c r="S158" s="289"/>
      <c r="T158" s="289"/>
      <c r="U158" s="289"/>
      <c r="V158" s="289"/>
      <c r="W158" s="289"/>
      <c r="X158" s="290"/>
    </row>
    <row r="159" spans="2:24" ht="15" customHeight="1" x14ac:dyDescent="0.3">
      <c r="B159" s="348" t="s">
        <v>1401</v>
      </c>
      <c r="C159" s="312" t="s">
        <v>951</v>
      </c>
      <c r="D159" s="242" t="s">
        <v>952</v>
      </c>
      <c r="E159" s="242"/>
      <c r="F159" s="242"/>
      <c r="G159" s="242"/>
      <c r="H159" s="242"/>
      <c r="I159" s="277">
        <v>5</v>
      </c>
      <c r="J159" s="309" t="s">
        <v>256</v>
      </c>
      <c r="K159" s="309"/>
      <c r="L159" s="322" t="s">
        <v>1402</v>
      </c>
      <c r="M159" s="323"/>
      <c r="N159" s="323"/>
      <c r="O159" s="323"/>
      <c r="P159" s="323"/>
      <c r="Q159" s="323"/>
      <c r="R159" s="323"/>
      <c r="S159" s="323"/>
      <c r="T159" s="323"/>
      <c r="U159" s="323"/>
      <c r="V159" s="323"/>
      <c r="W159" s="323"/>
      <c r="X159" s="324"/>
    </row>
    <row r="160" spans="2:24" ht="15" customHeight="1" x14ac:dyDescent="0.3">
      <c r="B160" s="349"/>
      <c r="C160" s="313"/>
      <c r="D160" s="242" t="s">
        <v>962</v>
      </c>
      <c r="E160" s="242"/>
      <c r="F160" s="242"/>
      <c r="G160" s="242"/>
      <c r="H160" s="242"/>
      <c r="I160" s="277">
        <v>5.2</v>
      </c>
      <c r="J160" s="310"/>
      <c r="K160" s="310"/>
      <c r="L160" s="325"/>
      <c r="M160" s="347"/>
      <c r="N160" s="347"/>
      <c r="O160" s="347"/>
      <c r="P160" s="347"/>
      <c r="Q160" s="347"/>
      <c r="R160" s="347"/>
      <c r="S160" s="347"/>
      <c r="T160" s="347"/>
      <c r="U160" s="347"/>
      <c r="V160" s="347"/>
      <c r="W160" s="347"/>
      <c r="X160" s="327"/>
    </row>
    <row r="161" spans="2:24" ht="15" customHeight="1" x14ac:dyDescent="0.3">
      <c r="B161" s="350"/>
      <c r="C161" s="314"/>
      <c r="D161" s="242" t="s">
        <v>963</v>
      </c>
      <c r="E161" s="242"/>
      <c r="F161" s="242"/>
      <c r="G161" s="242"/>
      <c r="H161" s="242"/>
      <c r="I161" s="277">
        <v>5.9</v>
      </c>
      <c r="J161" s="311"/>
      <c r="K161" s="311"/>
      <c r="L161" s="328"/>
      <c r="M161" s="329"/>
      <c r="N161" s="329"/>
      <c r="O161" s="329"/>
      <c r="P161" s="329"/>
      <c r="Q161" s="329"/>
      <c r="R161" s="329"/>
      <c r="S161" s="329"/>
      <c r="T161" s="329"/>
      <c r="U161" s="329"/>
      <c r="V161" s="329"/>
      <c r="W161" s="329"/>
      <c r="X161" s="330"/>
    </row>
    <row r="162" spans="2:24" ht="15" customHeight="1" x14ac:dyDescent="0.3">
      <c r="B162" s="256" t="s">
        <v>360</v>
      </c>
      <c r="C162" s="242"/>
      <c r="D162" s="272"/>
      <c r="E162" s="242"/>
      <c r="F162" s="242"/>
      <c r="G162" s="242"/>
      <c r="H162" s="242"/>
      <c r="I162" s="34">
        <v>1000</v>
      </c>
      <c r="J162" s="221" t="s">
        <v>256</v>
      </c>
      <c r="K162" s="221" t="s">
        <v>1368</v>
      </c>
      <c r="L162" s="288" t="s">
        <v>1403</v>
      </c>
      <c r="M162" s="289"/>
      <c r="N162" s="289"/>
      <c r="O162" s="289"/>
      <c r="P162" s="289"/>
      <c r="Q162" s="289"/>
      <c r="R162" s="289"/>
      <c r="S162" s="289"/>
      <c r="T162" s="289"/>
      <c r="U162" s="289"/>
      <c r="V162" s="289"/>
      <c r="W162" s="289"/>
      <c r="X162" s="290"/>
    </row>
    <row r="163" spans="2:24" ht="15" customHeight="1" x14ac:dyDescent="0.3">
      <c r="B163" s="250" t="s">
        <v>1370</v>
      </c>
      <c r="C163" s="242"/>
      <c r="D163" s="272"/>
      <c r="E163" s="242"/>
      <c r="F163" s="242"/>
      <c r="G163" s="242"/>
      <c r="H163" s="242"/>
      <c r="I163" s="272"/>
      <c r="J163" s="221" t="s">
        <v>264</v>
      </c>
      <c r="K163" s="221" t="s">
        <v>1197</v>
      </c>
      <c r="L163" s="288" t="s">
        <v>1404</v>
      </c>
      <c r="M163" s="289"/>
      <c r="N163" s="289"/>
      <c r="O163" s="289"/>
      <c r="P163" s="289"/>
      <c r="Q163" s="289"/>
      <c r="R163" s="289"/>
      <c r="S163" s="289"/>
      <c r="T163" s="289"/>
      <c r="U163" s="289"/>
      <c r="V163" s="289"/>
      <c r="W163" s="289"/>
      <c r="X163" s="290"/>
    </row>
    <row r="164" spans="2:24" ht="15" customHeight="1" x14ac:dyDescent="0.3">
      <c r="B164" s="256" t="s">
        <v>1242</v>
      </c>
      <c r="C164" s="242"/>
      <c r="D164" s="272"/>
      <c r="E164" s="242"/>
      <c r="F164" s="242"/>
      <c r="G164" s="242"/>
      <c r="H164" s="242"/>
      <c r="I164" s="272"/>
      <c r="J164" s="221" t="s">
        <v>497</v>
      </c>
      <c r="K164" s="221"/>
      <c r="L164" s="288" t="s">
        <v>1405</v>
      </c>
      <c r="M164" s="289"/>
      <c r="N164" s="289"/>
      <c r="O164" s="289"/>
      <c r="P164" s="289"/>
      <c r="Q164" s="289"/>
      <c r="R164" s="289"/>
      <c r="S164" s="289"/>
      <c r="T164" s="289"/>
      <c r="U164" s="289"/>
      <c r="V164" s="289"/>
      <c r="W164" s="289"/>
      <c r="X164" s="290"/>
    </row>
    <row r="165" spans="2:24" ht="15" customHeight="1" x14ac:dyDescent="0.3">
      <c r="B165" s="306" t="s">
        <v>1028</v>
      </c>
      <c r="C165" s="309" t="s">
        <v>949</v>
      </c>
      <c r="D165" s="309" t="s">
        <v>950</v>
      </c>
      <c r="E165" s="312" t="s">
        <v>657</v>
      </c>
      <c r="F165" s="242" t="s">
        <v>749</v>
      </c>
      <c r="G165" s="312" t="s">
        <v>951</v>
      </c>
      <c r="H165" s="312" t="s">
        <v>952</v>
      </c>
      <c r="I165" s="33">
        <v>1298</v>
      </c>
      <c r="J165" s="309" t="s">
        <v>256</v>
      </c>
      <c r="K165" s="309" t="s">
        <v>265</v>
      </c>
      <c r="L165" s="322" t="s">
        <v>953</v>
      </c>
      <c r="M165" s="323"/>
      <c r="N165" s="323"/>
      <c r="O165" s="323"/>
      <c r="P165" s="323"/>
      <c r="Q165" s="323"/>
      <c r="R165" s="323"/>
      <c r="S165" s="323"/>
      <c r="T165" s="323"/>
      <c r="U165" s="323"/>
      <c r="V165" s="323"/>
      <c r="W165" s="323"/>
      <c r="X165" s="324"/>
    </row>
    <row r="166" spans="2:24" ht="15" customHeight="1" x14ac:dyDescent="0.3">
      <c r="B166" s="307"/>
      <c r="C166" s="310"/>
      <c r="D166" s="310"/>
      <c r="E166" s="313"/>
      <c r="F166" s="242" t="s">
        <v>664</v>
      </c>
      <c r="G166" s="313"/>
      <c r="H166" s="313"/>
      <c r="I166" s="33">
        <v>1493</v>
      </c>
      <c r="J166" s="310"/>
      <c r="K166" s="310"/>
      <c r="L166" s="325"/>
      <c r="M166" s="326"/>
      <c r="N166" s="326"/>
      <c r="O166" s="326"/>
      <c r="P166" s="326"/>
      <c r="Q166" s="326"/>
      <c r="R166" s="326"/>
      <c r="S166" s="326"/>
      <c r="T166" s="326"/>
      <c r="U166" s="326"/>
      <c r="V166" s="326"/>
      <c r="W166" s="326"/>
      <c r="X166" s="327"/>
    </row>
    <row r="167" spans="2:24" ht="15" customHeight="1" x14ac:dyDescent="0.3">
      <c r="B167" s="307"/>
      <c r="C167" s="310"/>
      <c r="D167" s="310"/>
      <c r="E167" s="313"/>
      <c r="F167" s="242" t="s">
        <v>668</v>
      </c>
      <c r="G167" s="313"/>
      <c r="H167" s="313"/>
      <c r="I167" s="34">
        <v>1206</v>
      </c>
      <c r="J167" s="310"/>
      <c r="K167" s="310"/>
      <c r="L167" s="325"/>
      <c r="M167" s="326"/>
      <c r="N167" s="326"/>
      <c r="O167" s="326"/>
      <c r="P167" s="326"/>
      <c r="Q167" s="326"/>
      <c r="R167" s="326"/>
      <c r="S167" s="326"/>
      <c r="T167" s="326"/>
      <c r="U167" s="326"/>
      <c r="V167" s="326"/>
      <c r="W167" s="326"/>
      <c r="X167" s="327"/>
    </row>
    <row r="168" spans="2:24" ht="15" customHeight="1" x14ac:dyDescent="0.3">
      <c r="B168" s="307"/>
      <c r="C168" s="310"/>
      <c r="D168" s="310"/>
      <c r="E168" s="313"/>
      <c r="F168" s="272" t="s">
        <v>954</v>
      </c>
      <c r="G168" s="313"/>
      <c r="H168" s="313"/>
      <c r="I168" s="34">
        <v>1084</v>
      </c>
      <c r="J168" s="310"/>
      <c r="K168" s="310"/>
      <c r="L168" s="325"/>
      <c r="M168" s="326"/>
      <c r="N168" s="326"/>
      <c r="O168" s="326"/>
      <c r="P168" s="326"/>
      <c r="Q168" s="326"/>
      <c r="R168" s="326"/>
      <c r="S168" s="326"/>
      <c r="T168" s="326"/>
      <c r="U168" s="326"/>
      <c r="V168" s="326"/>
      <c r="W168" s="326"/>
      <c r="X168" s="327"/>
    </row>
    <row r="169" spans="2:24" ht="15" customHeight="1" x14ac:dyDescent="0.3">
      <c r="B169" s="307"/>
      <c r="C169" s="310"/>
      <c r="D169" s="310"/>
      <c r="E169" s="313"/>
      <c r="F169" s="272" t="s">
        <v>843</v>
      </c>
      <c r="G169" s="313"/>
      <c r="H169" s="313"/>
      <c r="I169" s="34">
        <v>1365</v>
      </c>
      <c r="J169" s="310"/>
      <c r="K169" s="310"/>
      <c r="L169" s="325"/>
      <c r="M169" s="326"/>
      <c r="N169" s="326"/>
      <c r="O169" s="326"/>
      <c r="P169" s="326"/>
      <c r="Q169" s="326"/>
      <c r="R169" s="326"/>
      <c r="S169" s="326"/>
      <c r="T169" s="326"/>
      <c r="U169" s="326"/>
      <c r="V169" s="326"/>
      <c r="W169" s="326"/>
      <c r="X169" s="327"/>
    </row>
    <row r="170" spans="2:24" ht="15" customHeight="1" x14ac:dyDescent="0.3">
      <c r="B170" s="307"/>
      <c r="C170" s="310"/>
      <c r="D170" s="310"/>
      <c r="E170" s="313"/>
      <c r="F170" s="272" t="s">
        <v>848</v>
      </c>
      <c r="G170" s="313"/>
      <c r="H170" s="313"/>
      <c r="I170" s="34">
        <v>1521</v>
      </c>
      <c r="J170" s="310"/>
      <c r="K170" s="310"/>
      <c r="L170" s="325"/>
      <c r="M170" s="326"/>
      <c r="N170" s="326"/>
      <c r="O170" s="326"/>
      <c r="P170" s="326"/>
      <c r="Q170" s="326"/>
      <c r="R170" s="326"/>
      <c r="S170" s="326"/>
      <c r="T170" s="326"/>
      <c r="U170" s="326"/>
      <c r="V170" s="326"/>
      <c r="W170" s="326"/>
      <c r="X170" s="327"/>
    </row>
    <row r="171" spans="2:24" ht="15" customHeight="1" x14ac:dyDescent="0.3">
      <c r="B171" s="307"/>
      <c r="C171" s="310"/>
      <c r="D171" s="310"/>
      <c r="E171" s="313"/>
      <c r="F171" s="242" t="s">
        <v>955</v>
      </c>
      <c r="G171" s="313"/>
      <c r="H171" s="313"/>
      <c r="I171" s="33">
        <v>1457</v>
      </c>
      <c r="J171" s="310"/>
      <c r="K171" s="310"/>
      <c r="L171" s="325"/>
      <c r="M171" s="326"/>
      <c r="N171" s="326"/>
      <c r="O171" s="326"/>
      <c r="P171" s="326"/>
      <c r="Q171" s="326"/>
      <c r="R171" s="326"/>
      <c r="S171" s="326"/>
      <c r="T171" s="326"/>
      <c r="U171" s="326"/>
      <c r="V171" s="326"/>
      <c r="W171" s="326"/>
      <c r="X171" s="327"/>
    </row>
    <row r="172" spans="2:24" ht="15" customHeight="1" x14ac:dyDescent="0.3">
      <c r="B172" s="307"/>
      <c r="C172" s="310"/>
      <c r="D172" s="310"/>
      <c r="E172" s="313"/>
      <c r="F172" s="272" t="s">
        <v>956</v>
      </c>
      <c r="G172" s="313"/>
      <c r="H172" s="313"/>
      <c r="I172" s="34">
        <v>1250</v>
      </c>
      <c r="J172" s="310"/>
      <c r="K172" s="310"/>
      <c r="L172" s="325"/>
      <c r="M172" s="326"/>
      <c r="N172" s="326"/>
      <c r="O172" s="326"/>
      <c r="P172" s="326"/>
      <c r="Q172" s="326"/>
      <c r="R172" s="326"/>
      <c r="S172" s="326"/>
      <c r="T172" s="326"/>
      <c r="U172" s="326"/>
      <c r="V172" s="326"/>
      <c r="W172" s="326"/>
      <c r="X172" s="327"/>
    </row>
    <row r="173" spans="2:24" ht="15" customHeight="1" x14ac:dyDescent="0.3">
      <c r="B173" s="307"/>
      <c r="C173" s="310"/>
      <c r="D173" s="310"/>
      <c r="E173" s="313"/>
      <c r="F173" s="272" t="s">
        <v>845</v>
      </c>
      <c r="G173" s="313"/>
      <c r="H173" s="313"/>
      <c r="I173" s="34">
        <v>1040</v>
      </c>
      <c r="J173" s="310"/>
      <c r="K173" s="310"/>
      <c r="L173" s="325"/>
      <c r="M173" s="326"/>
      <c r="N173" s="326"/>
      <c r="O173" s="326"/>
      <c r="P173" s="326"/>
      <c r="Q173" s="326"/>
      <c r="R173" s="326"/>
      <c r="S173" s="326"/>
      <c r="T173" s="326"/>
      <c r="U173" s="326"/>
      <c r="V173" s="326"/>
      <c r="W173" s="326"/>
      <c r="X173" s="327"/>
    </row>
    <row r="174" spans="2:24" ht="15" customHeight="1" x14ac:dyDescent="0.3">
      <c r="B174" s="307"/>
      <c r="C174" s="310"/>
      <c r="D174" s="310"/>
      <c r="E174" s="313"/>
      <c r="F174" s="272" t="s">
        <v>957</v>
      </c>
      <c r="G174" s="313"/>
      <c r="H174" s="313"/>
      <c r="I174" s="34">
        <v>1255</v>
      </c>
      <c r="J174" s="310"/>
      <c r="K174" s="310"/>
      <c r="L174" s="325"/>
      <c r="M174" s="326"/>
      <c r="N174" s="326"/>
      <c r="O174" s="326"/>
      <c r="P174" s="326"/>
      <c r="Q174" s="326"/>
      <c r="R174" s="326"/>
      <c r="S174" s="326"/>
      <c r="T174" s="326"/>
      <c r="U174" s="326"/>
      <c r="V174" s="326"/>
      <c r="W174" s="326"/>
      <c r="X174" s="327"/>
    </row>
    <row r="175" spans="2:24" ht="15" customHeight="1" x14ac:dyDescent="0.3">
      <c r="B175" s="307"/>
      <c r="C175" s="310"/>
      <c r="D175" s="310"/>
      <c r="E175" s="313"/>
      <c r="F175" s="272" t="s">
        <v>958</v>
      </c>
      <c r="G175" s="313"/>
      <c r="H175" s="313"/>
      <c r="I175" s="34">
        <v>1172</v>
      </c>
      <c r="J175" s="310"/>
      <c r="K175" s="310"/>
      <c r="L175" s="325"/>
      <c r="M175" s="326"/>
      <c r="N175" s="326"/>
      <c r="O175" s="326"/>
      <c r="P175" s="326"/>
      <c r="Q175" s="326"/>
      <c r="R175" s="326"/>
      <c r="S175" s="326"/>
      <c r="T175" s="326"/>
      <c r="U175" s="326"/>
      <c r="V175" s="326"/>
      <c r="W175" s="326"/>
      <c r="X175" s="327"/>
    </row>
    <row r="176" spans="2:24" ht="15" customHeight="1" x14ac:dyDescent="0.3">
      <c r="B176" s="307"/>
      <c r="C176" s="310"/>
      <c r="D176" s="310"/>
      <c r="E176" s="313"/>
      <c r="F176" s="272" t="s">
        <v>665</v>
      </c>
      <c r="G176" s="313"/>
      <c r="H176" s="313"/>
      <c r="I176" s="34">
        <v>1277</v>
      </c>
      <c r="J176" s="310"/>
      <c r="K176" s="310"/>
      <c r="L176" s="325"/>
      <c r="M176" s="326"/>
      <c r="N176" s="326"/>
      <c r="O176" s="326"/>
      <c r="P176" s="326"/>
      <c r="Q176" s="326"/>
      <c r="R176" s="326"/>
      <c r="S176" s="326"/>
      <c r="T176" s="326"/>
      <c r="U176" s="326"/>
      <c r="V176" s="326"/>
      <c r="W176" s="326"/>
      <c r="X176" s="327"/>
    </row>
    <row r="177" spans="2:24" ht="15" customHeight="1" x14ac:dyDescent="0.3">
      <c r="B177" s="307"/>
      <c r="C177" s="310"/>
      <c r="D177" s="310"/>
      <c r="E177" s="313"/>
      <c r="F177" s="272" t="s">
        <v>840</v>
      </c>
      <c r="G177" s="313"/>
      <c r="H177" s="313"/>
      <c r="I177" s="34">
        <v>785</v>
      </c>
      <c r="J177" s="310"/>
      <c r="K177" s="310"/>
      <c r="L177" s="325"/>
      <c r="M177" s="326"/>
      <c r="N177" s="326"/>
      <c r="O177" s="326"/>
      <c r="P177" s="326"/>
      <c r="Q177" s="326"/>
      <c r="R177" s="326"/>
      <c r="S177" s="326"/>
      <c r="T177" s="326"/>
      <c r="U177" s="326"/>
      <c r="V177" s="326"/>
      <c r="W177" s="326"/>
      <c r="X177" s="327"/>
    </row>
    <row r="178" spans="2:24" ht="15" customHeight="1" x14ac:dyDescent="0.3">
      <c r="B178" s="307"/>
      <c r="C178" s="310"/>
      <c r="D178" s="310"/>
      <c r="E178" s="313"/>
      <c r="F178" s="272" t="s">
        <v>959</v>
      </c>
      <c r="G178" s="313"/>
      <c r="H178" s="313"/>
      <c r="I178" s="34">
        <v>849</v>
      </c>
      <c r="J178" s="310"/>
      <c r="K178" s="310"/>
      <c r="L178" s="325"/>
      <c r="M178" s="326"/>
      <c r="N178" s="326"/>
      <c r="O178" s="326"/>
      <c r="P178" s="326"/>
      <c r="Q178" s="326"/>
      <c r="R178" s="326"/>
      <c r="S178" s="326"/>
      <c r="T178" s="326"/>
      <c r="U178" s="326"/>
      <c r="V178" s="326"/>
      <c r="W178" s="326"/>
      <c r="X178" s="327"/>
    </row>
    <row r="179" spans="2:24" ht="15" customHeight="1" x14ac:dyDescent="0.3">
      <c r="B179" s="307"/>
      <c r="C179" s="310"/>
      <c r="D179" s="310"/>
      <c r="E179" s="313"/>
      <c r="F179" s="272" t="s">
        <v>960</v>
      </c>
      <c r="G179" s="313"/>
      <c r="H179" s="313"/>
      <c r="I179" s="34">
        <v>1322</v>
      </c>
      <c r="J179" s="310"/>
      <c r="K179" s="310"/>
      <c r="L179" s="325"/>
      <c r="M179" s="326"/>
      <c r="N179" s="326"/>
      <c r="O179" s="326"/>
      <c r="P179" s="326"/>
      <c r="Q179" s="326"/>
      <c r="R179" s="326"/>
      <c r="S179" s="326"/>
      <c r="T179" s="326"/>
      <c r="U179" s="326"/>
      <c r="V179" s="326"/>
      <c r="W179" s="326"/>
      <c r="X179" s="327"/>
    </row>
    <row r="180" spans="2:24" ht="28.8" x14ac:dyDescent="0.3">
      <c r="B180" s="307"/>
      <c r="C180" s="310"/>
      <c r="D180" s="310"/>
      <c r="E180" s="313"/>
      <c r="F180" s="242" t="s">
        <v>961</v>
      </c>
      <c r="G180" s="313"/>
      <c r="H180" s="314"/>
      <c r="I180" s="34">
        <v>1251</v>
      </c>
      <c r="J180" s="310"/>
      <c r="K180" s="310"/>
      <c r="L180" s="325"/>
      <c r="M180" s="326"/>
      <c r="N180" s="326"/>
      <c r="O180" s="326"/>
      <c r="P180" s="326"/>
      <c r="Q180" s="326"/>
      <c r="R180" s="326"/>
      <c r="S180" s="326"/>
      <c r="T180" s="326"/>
      <c r="U180" s="326"/>
      <c r="V180" s="326"/>
      <c r="W180" s="326"/>
      <c r="X180" s="327"/>
    </row>
    <row r="181" spans="2:24" ht="15" customHeight="1" x14ac:dyDescent="0.3">
      <c r="B181" s="307"/>
      <c r="C181" s="310"/>
      <c r="D181" s="310"/>
      <c r="E181" s="313"/>
      <c r="F181" s="242" t="s">
        <v>749</v>
      </c>
      <c r="G181" s="313"/>
      <c r="H181" s="312" t="s">
        <v>962</v>
      </c>
      <c r="I181" s="34">
        <v>1529</v>
      </c>
      <c r="J181" s="310"/>
      <c r="K181" s="310"/>
      <c r="L181" s="325"/>
      <c r="M181" s="326"/>
      <c r="N181" s="326"/>
      <c r="O181" s="326"/>
      <c r="P181" s="326"/>
      <c r="Q181" s="326"/>
      <c r="R181" s="326"/>
      <c r="S181" s="326"/>
      <c r="T181" s="326"/>
      <c r="U181" s="326"/>
      <c r="V181" s="326"/>
      <c r="W181" s="326"/>
      <c r="X181" s="327"/>
    </row>
    <row r="182" spans="2:24" ht="15" customHeight="1" x14ac:dyDescent="0.3">
      <c r="B182" s="307"/>
      <c r="C182" s="310"/>
      <c r="D182" s="310"/>
      <c r="E182" s="313"/>
      <c r="F182" s="242" t="s">
        <v>664</v>
      </c>
      <c r="G182" s="313"/>
      <c r="H182" s="313"/>
      <c r="I182" s="34">
        <v>1754</v>
      </c>
      <c r="J182" s="310"/>
      <c r="K182" s="310"/>
      <c r="L182" s="325"/>
      <c r="M182" s="326"/>
      <c r="N182" s="326"/>
      <c r="O182" s="326"/>
      <c r="P182" s="326"/>
      <c r="Q182" s="326"/>
      <c r="R182" s="326"/>
      <c r="S182" s="326"/>
      <c r="T182" s="326"/>
      <c r="U182" s="326"/>
      <c r="V182" s="326"/>
      <c r="W182" s="326"/>
      <c r="X182" s="327"/>
    </row>
    <row r="183" spans="2:24" ht="15" customHeight="1" x14ac:dyDescent="0.3">
      <c r="B183" s="307"/>
      <c r="C183" s="310"/>
      <c r="D183" s="310"/>
      <c r="E183" s="313"/>
      <c r="F183" s="242" t="s">
        <v>668</v>
      </c>
      <c r="G183" s="313"/>
      <c r="H183" s="313"/>
      <c r="I183" s="34">
        <v>1430</v>
      </c>
      <c r="J183" s="310"/>
      <c r="K183" s="310"/>
      <c r="L183" s="325"/>
      <c r="M183" s="326"/>
      <c r="N183" s="326"/>
      <c r="O183" s="326"/>
      <c r="P183" s="326"/>
      <c r="Q183" s="326"/>
      <c r="R183" s="326"/>
      <c r="S183" s="326"/>
      <c r="T183" s="326"/>
      <c r="U183" s="326"/>
      <c r="V183" s="326"/>
      <c r="W183" s="326"/>
      <c r="X183" s="327"/>
    </row>
    <row r="184" spans="2:24" ht="15" customHeight="1" x14ac:dyDescent="0.3">
      <c r="B184" s="307"/>
      <c r="C184" s="310"/>
      <c r="D184" s="310"/>
      <c r="E184" s="313"/>
      <c r="F184" s="272" t="s">
        <v>954</v>
      </c>
      <c r="G184" s="313"/>
      <c r="H184" s="313"/>
      <c r="I184" s="34">
        <v>940</v>
      </c>
      <c r="J184" s="310"/>
      <c r="K184" s="310"/>
      <c r="L184" s="325"/>
      <c r="M184" s="326"/>
      <c r="N184" s="326"/>
      <c r="O184" s="326"/>
      <c r="P184" s="326"/>
      <c r="Q184" s="326"/>
      <c r="R184" s="326"/>
      <c r="S184" s="326"/>
      <c r="T184" s="326"/>
      <c r="U184" s="326"/>
      <c r="V184" s="326"/>
      <c r="W184" s="326"/>
      <c r="X184" s="327"/>
    </row>
    <row r="185" spans="2:24" ht="15" customHeight="1" x14ac:dyDescent="0.3">
      <c r="B185" s="307"/>
      <c r="C185" s="310"/>
      <c r="D185" s="310"/>
      <c r="E185" s="313"/>
      <c r="F185" s="272" t="s">
        <v>843</v>
      </c>
      <c r="G185" s="313"/>
      <c r="H185" s="313"/>
      <c r="I185" s="34">
        <v>1464</v>
      </c>
      <c r="J185" s="310"/>
      <c r="K185" s="310"/>
      <c r="L185" s="325"/>
      <c r="M185" s="326"/>
      <c r="N185" s="326"/>
      <c r="O185" s="326"/>
      <c r="P185" s="326"/>
      <c r="Q185" s="326"/>
      <c r="R185" s="326"/>
      <c r="S185" s="326"/>
      <c r="T185" s="326"/>
      <c r="U185" s="326"/>
      <c r="V185" s="326"/>
      <c r="W185" s="326"/>
      <c r="X185" s="327"/>
    </row>
    <row r="186" spans="2:24" ht="15" customHeight="1" x14ac:dyDescent="0.3">
      <c r="B186" s="307"/>
      <c r="C186" s="310"/>
      <c r="D186" s="310"/>
      <c r="E186" s="313"/>
      <c r="F186" s="272" t="s">
        <v>848</v>
      </c>
      <c r="G186" s="313"/>
      <c r="H186" s="313"/>
      <c r="I186" s="34">
        <v>1846</v>
      </c>
      <c r="J186" s="310"/>
      <c r="K186" s="310"/>
      <c r="L186" s="325"/>
      <c r="M186" s="326"/>
      <c r="N186" s="326"/>
      <c r="O186" s="326"/>
      <c r="P186" s="326"/>
      <c r="Q186" s="326"/>
      <c r="R186" s="326"/>
      <c r="S186" s="326"/>
      <c r="T186" s="326"/>
      <c r="U186" s="326"/>
      <c r="V186" s="326"/>
      <c r="W186" s="326"/>
      <c r="X186" s="327"/>
    </row>
    <row r="187" spans="2:24" ht="15" customHeight="1" x14ac:dyDescent="0.3">
      <c r="B187" s="307"/>
      <c r="C187" s="310"/>
      <c r="D187" s="310"/>
      <c r="E187" s="313"/>
      <c r="F187" s="242" t="s">
        <v>955</v>
      </c>
      <c r="G187" s="313"/>
      <c r="H187" s="313"/>
      <c r="I187" s="34">
        <v>1748</v>
      </c>
      <c r="J187" s="310"/>
      <c r="K187" s="310"/>
      <c r="L187" s="325"/>
      <c r="M187" s="326"/>
      <c r="N187" s="326"/>
      <c r="O187" s="326"/>
      <c r="P187" s="326"/>
      <c r="Q187" s="326"/>
      <c r="R187" s="326"/>
      <c r="S187" s="326"/>
      <c r="T187" s="326"/>
      <c r="U187" s="326"/>
      <c r="V187" s="326"/>
      <c r="W187" s="326"/>
      <c r="X187" s="327"/>
    </row>
    <row r="188" spans="2:24" x14ac:dyDescent="0.3">
      <c r="B188" s="307"/>
      <c r="C188" s="310"/>
      <c r="D188" s="310"/>
      <c r="E188" s="313"/>
      <c r="F188" s="272" t="s">
        <v>956</v>
      </c>
      <c r="G188" s="313"/>
      <c r="H188" s="313"/>
      <c r="I188" s="34">
        <v>1435</v>
      </c>
      <c r="J188" s="310"/>
      <c r="K188" s="310"/>
      <c r="L188" s="325"/>
      <c r="M188" s="326"/>
      <c r="N188" s="326"/>
      <c r="O188" s="326"/>
      <c r="P188" s="326"/>
      <c r="Q188" s="326"/>
      <c r="R188" s="326"/>
      <c r="S188" s="326"/>
      <c r="T188" s="326"/>
      <c r="U188" s="326"/>
      <c r="V188" s="326"/>
      <c r="W188" s="326"/>
      <c r="X188" s="327"/>
    </row>
    <row r="189" spans="2:24" x14ac:dyDescent="0.3">
      <c r="B189" s="307"/>
      <c r="C189" s="310"/>
      <c r="D189" s="310"/>
      <c r="E189" s="313"/>
      <c r="F189" s="272" t="s">
        <v>845</v>
      </c>
      <c r="G189" s="313"/>
      <c r="H189" s="313"/>
      <c r="I189" s="34">
        <v>1324</v>
      </c>
      <c r="J189" s="310"/>
      <c r="K189" s="310"/>
      <c r="L189" s="325"/>
      <c r="M189" s="326"/>
      <c r="N189" s="326"/>
      <c r="O189" s="326"/>
      <c r="P189" s="326"/>
      <c r="Q189" s="326"/>
      <c r="R189" s="326"/>
      <c r="S189" s="326"/>
      <c r="T189" s="326"/>
      <c r="U189" s="326"/>
      <c r="V189" s="326"/>
      <c r="W189" s="326"/>
      <c r="X189" s="327"/>
    </row>
    <row r="190" spans="2:24" x14ac:dyDescent="0.3">
      <c r="B190" s="307"/>
      <c r="C190" s="310"/>
      <c r="D190" s="310"/>
      <c r="E190" s="313"/>
      <c r="F190" s="272" t="s">
        <v>957</v>
      </c>
      <c r="G190" s="313"/>
      <c r="H190" s="313"/>
      <c r="I190" s="34">
        <v>1523</v>
      </c>
      <c r="J190" s="310"/>
      <c r="K190" s="310"/>
      <c r="L190" s="325"/>
      <c r="M190" s="326"/>
      <c r="N190" s="326"/>
      <c r="O190" s="326"/>
      <c r="P190" s="326"/>
      <c r="Q190" s="326"/>
      <c r="R190" s="326"/>
      <c r="S190" s="326"/>
      <c r="T190" s="326"/>
      <c r="U190" s="326"/>
      <c r="V190" s="326"/>
      <c r="W190" s="326"/>
      <c r="X190" s="327"/>
    </row>
    <row r="191" spans="2:24" ht="15" customHeight="1" x14ac:dyDescent="0.3">
      <c r="B191" s="307"/>
      <c r="C191" s="310"/>
      <c r="D191" s="310"/>
      <c r="E191" s="313"/>
      <c r="F191" s="272" t="s">
        <v>958</v>
      </c>
      <c r="G191" s="313"/>
      <c r="H191" s="313"/>
      <c r="I191" s="34">
        <v>1471</v>
      </c>
      <c r="J191" s="310"/>
      <c r="K191" s="310"/>
      <c r="L191" s="325"/>
      <c r="M191" s="326"/>
      <c r="N191" s="326"/>
      <c r="O191" s="326"/>
      <c r="P191" s="326"/>
      <c r="Q191" s="326"/>
      <c r="R191" s="326"/>
      <c r="S191" s="326"/>
      <c r="T191" s="326"/>
      <c r="U191" s="326"/>
      <c r="V191" s="326"/>
      <c r="W191" s="326"/>
      <c r="X191" s="327"/>
    </row>
    <row r="192" spans="2:24" ht="15" customHeight="1" x14ac:dyDescent="0.3">
      <c r="B192" s="307"/>
      <c r="C192" s="310"/>
      <c r="D192" s="310"/>
      <c r="E192" s="313"/>
      <c r="F192" s="272" t="s">
        <v>665</v>
      </c>
      <c r="G192" s="313"/>
      <c r="H192" s="313"/>
      <c r="I192" s="34">
        <v>1589</v>
      </c>
      <c r="J192" s="310"/>
      <c r="K192" s="310"/>
      <c r="L192" s="325"/>
      <c r="M192" s="326"/>
      <c r="N192" s="326"/>
      <c r="O192" s="326"/>
      <c r="P192" s="326"/>
      <c r="Q192" s="326"/>
      <c r="R192" s="326"/>
      <c r="S192" s="326"/>
      <c r="T192" s="326"/>
      <c r="U192" s="326"/>
      <c r="V192" s="326"/>
      <c r="W192" s="326"/>
      <c r="X192" s="327"/>
    </row>
    <row r="193" spans="2:24" ht="15" customHeight="1" x14ac:dyDescent="0.3">
      <c r="B193" s="307"/>
      <c r="C193" s="310"/>
      <c r="D193" s="310"/>
      <c r="E193" s="313"/>
      <c r="F193" s="272" t="s">
        <v>840</v>
      </c>
      <c r="G193" s="313"/>
      <c r="H193" s="313"/>
      <c r="I193" s="34">
        <v>1224</v>
      </c>
      <c r="J193" s="310"/>
      <c r="K193" s="310"/>
      <c r="L193" s="325"/>
      <c r="M193" s="326"/>
      <c r="N193" s="326"/>
      <c r="O193" s="326"/>
      <c r="P193" s="326"/>
      <c r="Q193" s="326"/>
      <c r="R193" s="326"/>
      <c r="S193" s="326"/>
      <c r="T193" s="326"/>
      <c r="U193" s="326"/>
      <c r="V193" s="326"/>
      <c r="W193" s="326"/>
      <c r="X193" s="327"/>
    </row>
    <row r="194" spans="2:24" ht="15" customHeight="1" x14ac:dyDescent="0.3">
      <c r="B194" s="307"/>
      <c r="C194" s="310"/>
      <c r="D194" s="310"/>
      <c r="E194" s="313"/>
      <c r="F194" s="272" t="s">
        <v>959</v>
      </c>
      <c r="G194" s="313"/>
      <c r="H194" s="313"/>
      <c r="I194" s="34">
        <v>1275</v>
      </c>
      <c r="J194" s="310"/>
      <c r="K194" s="310"/>
      <c r="L194" s="325"/>
      <c r="M194" s="326"/>
      <c r="N194" s="326"/>
      <c r="O194" s="326"/>
      <c r="P194" s="326"/>
      <c r="Q194" s="326"/>
      <c r="R194" s="326"/>
      <c r="S194" s="326"/>
      <c r="T194" s="326"/>
      <c r="U194" s="326"/>
      <c r="V194" s="326"/>
      <c r="W194" s="326"/>
      <c r="X194" s="327"/>
    </row>
    <row r="195" spans="2:24" x14ac:dyDescent="0.3">
      <c r="B195" s="307"/>
      <c r="C195" s="310"/>
      <c r="D195" s="310"/>
      <c r="E195" s="313"/>
      <c r="F195" s="272" t="s">
        <v>960</v>
      </c>
      <c r="G195" s="313"/>
      <c r="H195" s="313"/>
      <c r="I195" s="34">
        <v>1873</v>
      </c>
      <c r="J195" s="310"/>
      <c r="K195" s="310"/>
      <c r="L195" s="325"/>
      <c r="M195" s="326"/>
      <c r="N195" s="326"/>
      <c r="O195" s="326"/>
      <c r="P195" s="326"/>
      <c r="Q195" s="326"/>
      <c r="R195" s="326"/>
      <c r="S195" s="326"/>
      <c r="T195" s="326"/>
      <c r="U195" s="326"/>
      <c r="V195" s="326"/>
      <c r="W195" s="326"/>
      <c r="X195" s="327"/>
    </row>
    <row r="196" spans="2:24" ht="28.8" x14ac:dyDescent="0.3">
      <c r="B196" s="307"/>
      <c r="C196" s="310"/>
      <c r="D196" s="310"/>
      <c r="E196" s="313"/>
      <c r="F196" s="242" t="s">
        <v>961</v>
      </c>
      <c r="G196" s="313"/>
      <c r="H196" s="314"/>
      <c r="I196" s="34">
        <v>1555</v>
      </c>
      <c r="J196" s="310"/>
      <c r="K196" s="310"/>
      <c r="L196" s="325"/>
      <c r="M196" s="326"/>
      <c r="N196" s="326"/>
      <c r="O196" s="326"/>
      <c r="P196" s="326"/>
      <c r="Q196" s="326"/>
      <c r="R196" s="326"/>
      <c r="S196" s="326"/>
      <c r="T196" s="326"/>
      <c r="U196" s="326"/>
      <c r="V196" s="326"/>
      <c r="W196" s="326"/>
      <c r="X196" s="327"/>
    </row>
    <row r="197" spans="2:24" ht="15" customHeight="1" x14ac:dyDescent="0.3">
      <c r="B197" s="307"/>
      <c r="C197" s="310"/>
      <c r="D197" s="310"/>
      <c r="E197" s="313"/>
      <c r="F197" s="242" t="s">
        <v>749</v>
      </c>
      <c r="G197" s="313"/>
      <c r="H197" s="312" t="s">
        <v>963</v>
      </c>
      <c r="I197" s="34">
        <v>1351</v>
      </c>
      <c r="J197" s="310"/>
      <c r="K197" s="310"/>
      <c r="L197" s="325"/>
      <c r="M197" s="326"/>
      <c r="N197" s="326"/>
      <c r="O197" s="326"/>
      <c r="P197" s="326"/>
      <c r="Q197" s="326"/>
      <c r="R197" s="326"/>
      <c r="S197" s="326"/>
      <c r="T197" s="326"/>
      <c r="U197" s="326"/>
      <c r="V197" s="326"/>
      <c r="W197" s="326"/>
      <c r="X197" s="327"/>
    </row>
    <row r="198" spans="2:24" ht="15" customHeight="1" x14ac:dyDescent="0.3">
      <c r="B198" s="307"/>
      <c r="C198" s="310"/>
      <c r="D198" s="310"/>
      <c r="E198" s="313"/>
      <c r="F198" s="242" t="s">
        <v>664</v>
      </c>
      <c r="G198" s="313"/>
      <c r="H198" s="313"/>
      <c r="I198" s="34">
        <v>1601</v>
      </c>
      <c r="J198" s="310"/>
      <c r="K198" s="310"/>
      <c r="L198" s="325"/>
      <c r="M198" s="326"/>
      <c r="N198" s="326"/>
      <c r="O198" s="326"/>
      <c r="P198" s="326"/>
      <c r="Q198" s="326"/>
      <c r="R198" s="326"/>
      <c r="S198" s="326"/>
      <c r="T198" s="326"/>
      <c r="U198" s="326"/>
      <c r="V198" s="326"/>
      <c r="W198" s="326"/>
      <c r="X198" s="327"/>
    </row>
    <row r="199" spans="2:24" ht="15" customHeight="1" x14ac:dyDescent="0.3">
      <c r="B199" s="307"/>
      <c r="C199" s="310"/>
      <c r="D199" s="310"/>
      <c r="E199" s="313"/>
      <c r="F199" s="242" t="s">
        <v>668</v>
      </c>
      <c r="G199" s="313"/>
      <c r="H199" s="313"/>
      <c r="I199" s="33">
        <v>1346</v>
      </c>
      <c r="J199" s="310"/>
      <c r="K199" s="310"/>
      <c r="L199" s="325"/>
      <c r="M199" s="326"/>
      <c r="N199" s="326"/>
      <c r="O199" s="326"/>
      <c r="P199" s="326"/>
      <c r="Q199" s="326"/>
      <c r="R199" s="326"/>
      <c r="S199" s="326"/>
      <c r="T199" s="326"/>
      <c r="U199" s="326"/>
      <c r="V199" s="326"/>
      <c r="W199" s="326"/>
      <c r="X199" s="327"/>
    </row>
    <row r="200" spans="2:24" ht="15" customHeight="1" x14ac:dyDescent="0.3">
      <c r="B200" s="307"/>
      <c r="C200" s="310"/>
      <c r="D200" s="310"/>
      <c r="E200" s="313"/>
      <c r="F200" s="272" t="s">
        <v>954</v>
      </c>
      <c r="G200" s="313"/>
      <c r="H200" s="313"/>
      <c r="I200" s="34">
        <v>1082</v>
      </c>
      <c r="J200" s="310"/>
      <c r="K200" s="310"/>
      <c r="L200" s="325"/>
      <c r="M200" s="326"/>
      <c r="N200" s="326"/>
      <c r="O200" s="326"/>
      <c r="P200" s="326"/>
      <c r="Q200" s="326"/>
      <c r="R200" s="326"/>
      <c r="S200" s="326"/>
      <c r="T200" s="326"/>
      <c r="U200" s="326"/>
      <c r="V200" s="326"/>
      <c r="W200" s="326"/>
      <c r="X200" s="327"/>
    </row>
    <row r="201" spans="2:24" ht="15" customHeight="1" x14ac:dyDescent="0.3">
      <c r="B201" s="307"/>
      <c r="C201" s="310"/>
      <c r="D201" s="310"/>
      <c r="E201" s="313"/>
      <c r="F201" s="272" t="s">
        <v>843</v>
      </c>
      <c r="G201" s="313"/>
      <c r="H201" s="313"/>
      <c r="I201" s="34">
        <v>1494</v>
      </c>
      <c r="J201" s="310"/>
      <c r="K201" s="310"/>
      <c r="L201" s="325"/>
      <c r="M201" s="326"/>
      <c r="N201" s="326"/>
      <c r="O201" s="326"/>
      <c r="P201" s="326"/>
      <c r="Q201" s="326"/>
      <c r="R201" s="326"/>
      <c r="S201" s="326"/>
      <c r="T201" s="326"/>
      <c r="U201" s="326"/>
      <c r="V201" s="326"/>
      <c r="W201" s="326"/>
      <c r="X201" s="327"/>
    </row>
    <row r="202" spans="2:24" ht="15" customHeight="1" x14ac:dyDescent="0.3">
      <c r="B202" s="307"/>
      <c r="C202" s="310"/>
      <c r="D202" s="310"/>
      <c r="E202" s="313"/>
      <c r="F202" s="272" t="s">
        <v>848</v>
      </c>
      <c r="G202" s="313"/>
      <c r="H202" s="313"/>
      <c r="I202" s="34">
        <v>1694</v>
      </c>
      <c r="J202" s="310"/>
      <c r="K202" s="310"/>
      <c r="L202" s="325"/>
      <c r="M202" s="326"/>
      <c r="N202" s="326"/>
      <c r="O202" s="326"/>
      <c r="P202" s="326"/>
      <c r="Q202" s="326"/>
      <c r="R202" s="326"/>
      <c r="S202" s="326"/>
      <c r="T202" s="326"/>
      <c r="U202" s="326"/>
      <c r="V202" s="326"/>
      <c r="W202" s="326"/>
      <c r="X202" s="327"/>
    </row>
    <row r="203" spans="2:24" ht="15" customHeight="1" x14ac:dyDescent="0.3">
      <c r="B203" s="307"/>
      <c r="C203" s="310"/>
      <c r="D203" s="310"/>
      <c r="E203" s="313"/>
      <c r="F203" s="242" t="s">
        <v>955</v>
      </c>
      <c r="G203" s="313"/>
      <c r="H203" s="313"/>
      <c r="I203" s="34">
        <v>1549</v>
      </c>
      <c r="J203" s="310"/>
      <c r="K203" s="310"/>
      <c r="L203" s="325"/>
      <c r="M203" s="326"/>
      <c r="N203" s="326"/>
      <c r="O203" s="326"/>
      <c r="P203" s="326"/>
      <c r="Q203" s="326"/>
      <c r="R203" s="326"/>
      <c r="S203" s="326"/>
      <c r="T203" s="326"/>
      <c r="U203" s="326"/>
      <c r="V203" s="326"/>
      <c r="W203" s="326"/>
      <c r="X203" s="327"/>
    </row>
    <row r="204" spans="2:24" ht="15" customHeight="1" x14ac:dyDescent="0.3">
      <c r="B204" s="307"/>
      <c r="C204" s="310"/>
      <c r="D204" s="310"/>
      <c r="E204" s="313"/>
      <c r="F204" s="272" t="s">
        <v>956</v>
      </c>
      <c r="G204" s="313"/>
      <c r="H204" s="313"/>
      <c r="I204" s="34">
        <v>1358</v>
      </c>
      <c r="J204" s="310"/>
      <c r="K204" s="310"/>
      <c r="L204" s="325"/>
      <c r="M204" s="326"/>
      <c r="N204" s="326"/>
      <c r="O204" s="326"/>
      <c r="P204" s="326"/>
      <c r="Q204" s="326"/>
      <c r="R204" s="326"/>
      <c r="S204" s="326"/>
      <c r="T204" s="326"/>
      <c r="U204" s="326"/>
      <c r="V204" s="326"/>
      <c r="W204" s="326"/>
      <c r="X204" s="327"/>
    </row>
    <row r="205" spans="2:24" ht="15" customHeight="1" x14ac:dyDescent="0.3">
      <c r="B205" s="307"/>
      <c r="C205" s="310"/>
      <c r="D205" s="310"/>
      <c r="E205" s="313"/>
      <c r="F205" s="272" t="s">
        <v>845</v>
      </c>
      <c r="G205" s="313"/>
      <c r="H205" s="313"/>
      <c r="I205" s="34">
        <v>1173</v>
      </c>
      <c r="J205" s="310"/>
      <c r="K205" s="310"/>
      <c r="L205" s="325"/>
      <c r="M205" s="326"/>
      <c r="N205" s="326"/>
      <c r="O205" s="326"/>
      <c r="P205" s="326"/>
      <c r="Q205" s="326"/>
      <c r="R205" s="326"/>
      <c r="S205" s="326"/>
      <c r="T205" s="326"/>
      <c r="U205" s="326"/>
      <c r="V205" s="326"/>
      <c r="W205" s="326"/>
      <c r="X205" s="327"/>
    </row>
    <row r="206" spans="2:24" ht="15" customHeight="1" x14ac:dyDescent="0.3">
      <c r="B206" s="307"/>
      <c r="C206" s="310"/>
      <c r="D206" s="310"/>
      <c r="E206" s="313"/>
      <c r="F206" s="272" t="s">
        <v>957</v>
      </c>
      <c r="G206" s="313"/>
      <c r="H206" s="313"/>
      <c r="I206" s="34">
        <v>1348</v>
      </c>
      <c r="J206" s="310"/>
      <c r="K206" s="310"/>
      <c r="L206" s="325"/>
      <c r="M206" s="326"/>
      <c r="N206" s="326"/>
      <c r="O206" s="326"/>
      <c r="P206" s="326"/>
      <c r="Q206" s="326"/>
      <c r="R206" s="326"/>
      <c r="S206" s="326"/>
      <c r="T206" s="326"/>
      <c r="U206" s="326"/>
      <c r="V206" s="326"/>
      <c r="W206" s="326"/>
      <c r="X206" s="327"/>
    </row>
    <row r="207" spans="2:24" ht="15" customHeight="1" x14ac:dyDescent="0.3">
      <c r="B207" s="307"/>
      <c r="C207" s="310"/>
      <c r="D207" s="310"/>
      <c r="E207" s="313"/>
      <c r="F207" s="272" t="s">
        <v>958</v>
      </c>
      <c r="G207" s="313"/>
      <c r="H207" s="313"/>
      <c r="I207" s="34">
        <v>1372</v>
      </c>
      <c r="J207" s="310"/>
      <c r="K207" s="310"/>
      <c r="L207" s="325"/>
      <c r="M207" s="326"/>
      <c r="N207" s="326"/>
      <c r="O207" s="326"/>
      <c r="P207" s="326"/>
      <c r="Q207" s="326"/>
      <c r="R207" s="326"/>
      <c r="S207" s="326"/>
      <c r="T207" s="326"/>
      <c r="U207" s="326"/>
      <c r="V207" s="326"/>
      <c r="W207" s="326"/>
      <c r="X207" s="327"/>
    </row>
    <row r="208" spans="2:24" ht="15" customHeight="1" x14ac:dyDescent="0.3">
      <c r="B208" s="307"/>
      <c r="C208" s="310"/>
      <c r="D208" s="310"/>
      <c r="E208" s="313"/>
      <c r="F208" s="272" t="s">
        <v>665</v>
      </c>
      <c r="G208" s="313"/>
      <c r="H208" s="313"/>
      <c r="I208" s="34">
        <v>1443</v>
      </c>
      <c r="J208" s="310"/>
      <c r="K208" s="310"/>
      <c r="L208" s="325"/>
      <c r="M208" s="326"/>
      <c r="N208" s="326"/>
      <c r="O208" s="326"/>
      <c r="P208" s="326"/>
      <c r="Q208" s="326"/>
      <c r="R208" s="326"/>
      <c r="S208" s="326"/>
      <c r="T208" s="326"/>
      <c r="U208" s="326"/>
      <c r="V208" s="326"/>
      <c r="W208" s="326"/>
      <c r="X208" s="327"/>
    </row>
    <row r="209" spans="2:24" ht="15" customHeight="1" x14ac:dyDescent="0.3">
      <c r="B209" s="307"/>
      <c r="C209" s="310"/>
      <c r="D209" s="310"/>
      <c r="E209" s="313"/>
      <c r="F209" s="272" t="s">
        <v>840</v>
      </c>
      <c r="G209" s="313"/>
      <c r="H209" s="313"/>
      <c r="I209" s="34">
        <v>1071</v>
      </c>
      <c r="J209" s="310"/>
      <c r="K209" s="310"/>
      <c r="L209" s="325"/>
      <c r="M209" s="326"/>
      <c r="N209" s="326"/>
      <c r="O209" s="326"/>
      <c r="P209" s="326"/>
      <c r="Q209" s="326"/>
      <c r="R209" s="326"/>
      <c r="S209" s="326"/>
      <c r="T209" s="326"/>
      <c r="U209" s="326"/>
      <c r="V209" s="326"/>
      <c r="W209" s="326"/>
      <c r="X209" s="327"/>
    </row>
    <row r="210" spans="2:24" ht="15" customHeight="1" x14ac:dyDescent="0.3">
      <c r="B210" s="307"/>
      <c r="C210" s="310"/>
      <c r="D210" s="310"/>
      <c r="E210" s="313"/>
      <c r="F210" s="272" t="s">
        <v>959</v>
      </c>
      <c r="G210" s="313"/>
      <c r="H210" s="313"/>
      <c r="I210" s="34">
        <v>1183</v>
      </c>
      <c r="J210" s="310"/>
      <c r="K210" s="310"/>
      <c r="L210" s="325"/>
      <c r="M210" s="326"/>
      <c r="N210" s="326"/>
      <c r="O210" s="326"/>
      <c r="P210" s="326"/>
      <c r="Q210" s="326"/>
      <c r="R210" s="326"/>
      <c r="S210" s="326"/>
      <c r="T210" s="326"/>
      <c r="U210" s="326"/>
      <c r="V210" s="326"/>
      <c r="W210" s="326"/>
      <c r="X210" s="327"/>
    </row>
    <row r="211" spans="2:24" ht="15" customHeight="1" x14ac:dyDescent="0.3">
      <c r="B211" s="307"/>
      <c r="C211" s="310"/>
      <c r="D211" s="310"/>
      <c r="E211" s="313"/>
      <c r="F211" s="272" t="s">
        <v>960</v>
      </c>
      <c r="G211" s="313"/>
      <c r="H211" s="313"/>
      <c r="I211" s="33">
        <v>1796</v>
      </c>
      <c r="J211" s="310"/>
      <c r="K211" s="310"/>
      <c r="L211" s="325"/>
      <c r="M211" s="326"/>
      <c r="N211" s="326"/>
      <c r="O211" s="326"/>
      <c r="P211" s="326"/>
      <c r="Q211" s="326"/>
      <c r="R211" s="326"/>
      <c r="S211" s="326"/>
      <c r="T211" s="326"/>
      <c r="U211" s="326"/>
      <c r="V211" s="326"/>
      <c r="W211" s="326"/>
      <c r="X211" s="327"/>
    </row>
    <row r="212" spans="2:24" ht="31.5" customHeight="1" x14ac:dyDescent="0.3">
      <c r="B212" s="307"/>
      <c r="C212" s="310"/>
      <c r="D212" s="311"/>
      <c r="E212" s="313"/>
      <c r="F212" s="242" t="s">
        <v>961</v>
      </c>
      <c r="G212" s="313"/>
      <c r="H212" s="314"/>
      <c r="I212" s="33">
        <v>1438</v>
      </c>
      <c r="J212" s="310"/>
      <c r="K212" s="310"/>
      <c r="L212" s="325"/>
      <c r="M212" s="326"/>
      <c r="N212" s="326"/>
      <c r="O212" s="326"/>
      <c r="P212" s="326"/>
      <c r="Q212" s="326"/>
      <c r="R212" s="326"/>
      <c r="S212" s="326"/>
      <c r="T212" s="326"/>
      <c r="U212" s="326"/>
      <c r="V212" s="326"/>
      <c r="W212" s="326"/>
      <c r="X212" s="327"/>
    </row>
    <row r="213" spans="2:24" ht="15" customHeight="1" x14ac:dyDescent="0.3">
      <c r="B213" s="307"/>
      <c r="C213" s="310"/>
      <c r="D213" s="309" t="s">
        <v>292</v>
      </c>
      <c r="E213" s="313"/>
      <c r="F213" s="242" t="s">
        <v>749</v>
      </c>
      <c r="G213" s="313"/>
      <c r="H213" s="312" t="s">
        <v>952</v>
      </c>
      <c r="I213" s="34">
        <v>510</v>
      </c>
      <c r="J213" s="310"/>
      <c r="K213" s="310"/>
      <c r="L213" s="325"/>
      <c r="M213" s="326"/>
      <c r="N213" s="326"/>
      <c r="O213" s="326"/>
      <c r="P213" s="326"/>
      <c r="Q213" s="326"/>
      <c r="R213" s="326"/>
      <c r="S213" s="326"/>
      <c r="T213" s="326"/>
      <c r="U213" s="326"/>
      <c r="V213" s="326"/>
      <c r="W213" s="326"/>
      <c r="X213" s="327"/>
    </row>
    <row r="214" spans="2:24" ht="15" customHeight="1" x14ac:dyDescent="0.3">
      <c r="B214" s="307"/>
      <c r="C214" s="310"/>
      <c r="D214" s="310"/>
      <c r="E214" s="313"/>
      <c r="F214" s="242" t="s">
        <v>668</v>
      </c>
      <c r="G214" s="313"/>
      <c r="H214" s="313"/>
      <c r="I214" s="34">
        <v>778</v>
      </c>
      <c r="J214" s="310"/>
      <c r="K214" s="310"/>
      <c r="L214" s="325"/>
      <c r="M214" s="326"/>
      <c r="N214" s="326"/>
      <c r="O214" s="326"/>
      <c r="P214" s="326"/>
      <c r="Q214" s="326"/>
      <c r="R214" s="326"/>
      <c r="S214" s="326"/>
      <c r="T214" s="326"/>
      <c r="U214" s="326"/>
      <c r="V214" s="326"/>
      <c r="W214" s="326"/>
      <c r="X214" s="327"/>
    </row>
    <row r="215" spans="2:24" ht="15" customHeight="1" x14ac:dyDescent="0.3">
      <c r="B215" s="307"/>
      <c r="C215" s="310"/>
      <c r="D215" s="310"/>
      <c r="E215" s="313"/>
      <c r="F215" s="242" t="s">
        <v>954</v>
      </c>
      <c r="G215" s="313"/>
      <c r="H215" s="313"/>
      <c r="I215" s="34">
        <v>1799</v>
      </c>
      <c r="J215" s="310"/>
      <c r="K215" s="310"/>
      <c r="L215" s="325"/>
      <c r="M215" s="326"/>
      <c r="N215" s="326"/>
      <c r="O215" s="326"/>
      <c r="P215" s="326"/>
      <c r="Q215" s="326"/>
      <c r="R215" s="326"/>
      <c r="S215" s="326"/>
      <c r="T215" s="326"/>
      <c r="U215" s="326"/>
      <c r="V215" s="326"/>
      <c r="W215" s="326"/>
      <c r="X215" s="327"/>
    </row>
    <row r="216" spans="2:24" ht="15" customHeight="1" x14ac:dyDescent="0.3">
      <c r="B216" s="307"/>
      <c r="C216" s="310"/>
      <c r="D216" s="310"/>
      <c r="E216" s="313"/>
      <c r="F216" s="272" t="s">
        <v>843</v>
      </c>
      <c r="G216" s="313"/>
      <c r="H216" s="313"/>
      <c r="I216" s="34">
        <v>1080</v>
      </c>
      <c r="J216" s="310"/>
      <c r="K216" s="310"/>
      <c r="L216" s="325"/>
      <c r="M216" s="326"/>
      <c r="N216" s="326"/>
      <c r="O216" s="326"/>
      <c r="P216" s="326"/>
      <c r="Q216" s="326"/>
      <c r="R216" s="326"/>
      <c r="S216" s="326"/>
      <c r="T216" s="326"/>
      <c r="U216" s="326"/>
      <c r="V216" s="326"/>
      <c r="W216" s="326"/>
      <c r="X216" s="327"/>
    </row>
    <row r="217" spans="2:24" ht="15" customHeight="1" x14ac:dyDescent="0.3">
      <c r="B217" s="307"/>
      <c r="C217" s="310"/>
      <c r="D217" s="310"/>
      <c r="E217" s="313"/>
      <c r="F217" s="272" t="s">
        <v>955</v>
      </c>
      <c r="G217" s="313"/>
      <c r="H217" s="313"/>
      <c r="I217" s="34">
        <v>710</v>
      </c>
      <c r="J217" s="310"/>
      <c r="K217" s="310"/>
      <c r="L217" s="325"/>
      <c r="M217" s="326"/>
      <c r="N217" s="326"/>
      <c r="O217" s="326"/>
      <c r="P217" s="326"/>
      <c r="Q217" s="326"/>
      <c r="R217" s="326"/>
      <c r="S217" s="326"/>
      <c r="T217" s="326"/>
      <c r="U217" s="326"/>
      <c r="V217" s="326"/>
      <c r="W217" s="326"/>
      <c r="X217" s="327"/>
    </row>
    <row r="218" spans="2:24" ht="15" customHeight="1" x14ac:dyDescent="0.3">
      <c r="B218" s="307"/>
      <c r="C218" s="310"/>
      <c r="D218" s="310"/>
      <c r="E218" s="313"/>
      <c r="F218" s="272" t="s">
        <v>956</v>
      </c>
      <c r="G218" s="313"/>
      <c r="H218" s="313"/>
      <c r="I218" s="34">
        <v>450</v>
      </c>
      <c r="J218" s="310"/>
      <c r="K218" s="310"/>
      <c r="L218" s="325"/>
      <c r="M218" s="326"/>
      <c r="N218" s="326"/>
      <c r="O218" s="326"/>
      <c r="P218" s="326"/>
      <c r="Q218" s="326"/>
      <c r="R218" s="326"/>
      <c r="S218" s="326"/>
      <c r="T218" s="326"/>
      <c r="U218" s="326"/>
      <c r="V218" s="326"/>
      <c r="W218" s="326"/>
      <c r="X218" s="327"/>
    </row>
    <row r="219" spans="2:24" ht="15" customHeight="1" x14ac:dyDescent="0.3">
      <c r="B219" s="307"/>
      <c r="C219" s="310"/>
      <c r="D219" s="310"/>
      <c r="E219" s="313"/>
      <c r="F219" s="242" t="s">
        <v>845</v>
      </c>
      <c r="G219" s="313"/>
      <c r="H219" s="313"/>
      <c r="I219" s="34">
        <v>896</v>
      </c>
      <c r="J219" s="310"/>
      <c r="K219" s="310"/>
      <c r="L219" s="325"/>
      <c r="M219" s="326"/>
      <c r="N219" s="326"/>
      <c r="O219" s="326"/>
      <c r="P219" s="326"/>
      <c r="Q219" s="326"/>
      <c r="R219" s="326"/>
      <c r="S219" s="326"/>
      <c r="T219" s="326"/>
      <c r="U219" s="326"/>
      <c r="V219" s="326"/>
      <c r="W219" s="326"/>
      <c r="X219" s="327"/>
    </row>
    <row r="220" spans="2:24" ht="15" customHeight="1" x14ac:dyDescent="0.3">
      <c r="B220" s="307"/>
      <c r="C220" s="310"/>
      <c r="D220" s="310"/>
      <c r="E220" s="313"/>
      <c r="F220" s="272" t="s">
        <v>957</v>
      </c>
      <c r="G220" s="313"/>
      <c r="H220" s="313"/>
      <c r="I220" s="34">
        <v>709</v>
      </c>
      <c r="J220" s="310"/>
      <c r="K220" s="310"/>
      <c r="L220" s="325"/>
      <c r="M220" s="326"/>
      <c r="N220" s="326"/>
      <c r="O220" s="326"/>
      <c r="P220" s="326"/>
      <c r="Q220" s="326"/>
      <c r="R220" s="326"/>
      <c r="S220" s="326"/>
      <c r="T220" s="326"/>
      <c r="U220" s="326"/>
      <c r="V220" s="326"/>
      <c r="W220" s="326"/>
      <c r="X220" s="327"/>
    </row>
    <row r="221" spans="2:24" ht="15" customHeight="1" x14ac:dyDescent="0.3">
      <c r="B221" s="307"/>
      <c r="C221" s="310"/>
      <c r="D221" s="310"/>
      <c r="E221" s="313"/>
      <c r="F221" s="272" t="s">
        <v>958</v>
      </c>
      <c r="G221" s="313"/>
      <c r="H221" s="313"/>
      <c r="I221" s="34">
        <v>785</v>
      </c>
      <c r="J221" s="310"/>
      <c r="K221" s="310"/>
      <c r="L221" s="325"/>
      <c r="M221" s="326"/>
      <c r="N221" s="326"/>
      <c r="O221" s="326"/>
      <c r="P221" s="326"/>
      <c r="Q221" s="326"/>
      <c r="R221" s="326"/>
      <c r="S221" s="326"/>
      <c r="T221" s="326"/>
      <c r="U221" s="326"/>
      <c r="V221" s="326"/>
      <c r="W221" s="326"/>
      <c r="X221" s="327"/>
    </row>
    <row r="222" spans="2:24" ht="15" customHeight="1" x14ac:dyDescent="0.3">
      <c r="B222" s="307"/>
      <c r="C222" s="310"/>
      <c r="D222" s="310"/>
      <c r="E222" s="313"/>
      <c r="F222" s="272" t="s">
        <v>665</v>
      </c>
      <c r="G222" s="313"/>
      <c r="H222" s="313"/>
      <c r="I222" s="34">
        <v>886</v>
      </c>
      <c r="J222" s="310"/>
      <c r="K222" s="310"/>
      <c r="L222" s="325"/>
      <c r="M222" s="326"/>
      <c r="N222" s="326"/>
      <c r="O222" s="326"/>
      <c r="P222" s="326"/>
      <c r="Q222" s="326"/>
      <c r="R222" s="326"/>
      <c r="S222" s="326"/>
      <c r="T222" s="326"/>
      <c r="U222" s="326"/>
      <c r="V222" s="326"/>
      <c r="W222" s="326"/>
      <c r="X222" s="327"/>
    </row>
    <row r="223" spans="2:24" ht="15" customHeight="1" x14ac:dyDescent="0.3">
      <c r="B223" s="307"/>
      <c r="C223" s="310"/>
      <c r="D223" s="310"/>
      <c r="E223" s="313"/>
      <c r="F223" s="272" t="s">
        <v>840</v>
      </c>
      <c r="G223" s="313"/>
      <c r="H223" s="313"/>
      <c r="I223" s="34" t="s">
        <v>964</v>
      </c>
      <c r="J223" s="310"/>
      <c r="K223" s="310"/>
      <c r="L223" s="325"/>
      <c r="M223" s="326"/>
      <c r="N223" s="326"/>
      <c r="O223" s="326"/>
      <c r="P223" s="326"/>
      <c r="Q223" s="326"/>
      <c r="R223" s="326"/>
      <c r="S223" s="326"/>
      <c r="T223" s="326"/>
      <c r="U223" s="326"/>
      <c r="V223" s="326"/>
      <c r="W223" s="326"/>
      <c r="X223" s="327"/>
    </row>
    <row r="224" spans="2:24" ht="15" customHeight="1" x14ac:dyDescent="0.3">
      <c r="B224" s="307"/>
      <c r="C224" s="310"/>
      <c r="D224" s="310"/>
      <c r="E224" s="313"/>
      <c r="F224" s="272" t="s">
        <v>959</v>
      </c>
      <c r="G224" s="313"/>
      <c r="H224" s="313"/>
      <c r="I224" s="34" t="s">
        <v>964</v>
      </c>
      <c r="J224" s="310"/>
      <c r="K224" s="310"/>
      <c r="L224" s="325"/>
      <c r="M224" s="326"/>
      <c r="N224" s="326"/>
      <c r="O224" s="326"/>
      <c r="P224" s="326"/>
      <c r="Q224" s="326"/>
      <c r="R224" s="326"/>
      <c r="S224" s="326"/>
      <c r="T224" s="326"/>
      <c r="U224" s="326"/>
      <c r="V224" s="326"/>
      <c r="W224" s="326"/>
      <c r="X224" s="327"/>
    </row>
    <row r="225" spans="2:24" ht="15" customHeight="1" x14ac:dyDescent="0.3">
      <c r="B225" s="307"/>
      <c r="C225" s="310"/>
      <c r="D225" s="310"/>
      <c r="E225" s="313"/>
      <c r="F225" s="272" t="s">
        <v>960</v>
      </c>
      <c r="G225" s="313"/>
      <c r="H225" s="313"/>
      <c r="I225" s="34" t="s">
        <v>964</v>
      </c>
      <c r="J225" s="310"/>
      <c r="K225" s="310"/>
      <c r="L225" s="325"/>
      <c r="M225" s="326"/>
      <c r="N225" s="326"/>
      <c r="O225" s="326"/>
      <c r="P225" s="326"/>
      <c r="Q225" s="326"/>
      <c r="R225" s="326"/>
      <c r="S225" s="326"/>
      <c r="T225" s="326"/>
      <c r="U225" s="326"/>
      <c r="V225" s="326"/>
      <c r="W225" s="326"/>
      <c r="X225" s="327"/>
    </row>
    <row r="226" spans="2:24" ht="15" customHeight="1" x14ac:dyDescent="0.3">
      <c r="B226" s="307"/>
      <c r="C226" s="310"/>
      <c r="D226" s="310"/>
      <c r="E226" s="313"/>
      <c r="F226" s="272" t="s">
        <v>664</v>
      </c>
      <c r="G226" s="313"/>
      <c r="H226" s="313"/>
      <c r="I226" s="34" t="s">
        <v>964</v>
      </c>
      <c r="J226" s="310"/>
      <c r="K226" s="310"/>
      <c r="L226" s="325"/>
      <c r="M226" s="326"/>
      <c r="N226" s="326"/>
      <c r="O226" s="326"/>
      <c r="P226" s="326"/>
      <c r="Q226" s="326"/>
      <c r="R226" s="326"/>
      <c r="S226" s="326"/>
      <c r="T226" s="326"/>
      <c r="U226" s="326"/>
      <c r="V226" s="326"/>
      <c r="W226" s="326"/>
      <c r="X226" s="327"/>
    </row>
    <row r="227" spans="2:24" ht="15" customHeight="1" x14ac:dyDescent="0.3">
      <c r="B227" s="307"/>
      <c r="C227" s="310"/>
      <c r="D227" s="310"/>
      <c r="E227" s="313"/>
      <c r="F227" s="272" t="s">
        <v>848</v>
      </c>
      <c r="G227" s="313"/>
      <c r="H227" s="313"/>
      <c r="I227" s="34" t="s">
        <v>964</v>
      </c>
      <c r="J227" s="310"/>
      <c r="K227" s="310"/>
      <c r="L227" s="325"/>
      <c r="M227" s="326"/>
      <c r="N227" s="326"/>
      <c r="O227" s="326"/>
      <c r="P227" s="326"/>
      <c r="Q227" s="326"/>
      <c r="R227" s="326"/>
      <c r="S227" s="326"/>
      <c r="T227" s="326"/>
      <c r="U227" s="326"/>
      <c r="V227" s="326"/>
      <c r="W227" s="326"/>
      <c r="X227" s="327"/>
    </row>
    <row r="228" spans="2:24" ht="31.5" customHeight="1" x14ac:dyDescent="0.3">
      <c r="B228" s="307"/>
      <c r="C228" s="310"/>
      <c r="D228" s="310"/>
      <c r="E228" s="313"/>
      <c r="F228" s="242" t="s">
        <v>961</v>
      </c>
      <c r="G228" s="313"/>
      <c r="H228" s="314"/>
      <c r="I228" s="34">
        <v>690</v>
      </c>
      <c r="J228" s="310"/>
      <c r="K228" s="310"/>
      <c r="L228" s="325"/>
      <c r="M228" s="326"/>
      <c r="N228" s="326"/>
      <c r="O228" s="326"/>
      <c r="P228" s="326"/>
      <c r="Q228" s="326"/>
      <c r="R228" s="326"/>
      <c r="S228" s="326"/>
      <c r="T228" s="326"/>
      <c r="U228" s="326"/>
      <c r="V228" s="326"/>
      <c r="W228" s="326"/>
      <c r="X228" s="327"/>
    </row>
    <row r="229" spans="2:24" ht="15" customHeight="1" x14ac:dyDescent="0.3">
      <c r="B229" s="307"/>
      <c r="C229" s="310"/>
      <c r="D229" s="310"/>
      <c r="E229" s="313"/>
      <c r="F229" s="242" t="s">
        <v>749</v>
      </c>
      <c r="G229" s="313"/>
      <c r="H229" s="312" t="s">
        <v>962</v>
      </c>
      <c r="I229" s="34">
        <v>683</v>
      </c>
      <c r="J229" s="310"/>
      <c r="K229" s="310"/>
      <c r="L229" s="325"/>
      <c r="M229" s="326"/>
      <c r="N229" s="326"/>
      <c r="O229" s="326"/>
      <c r="P229" s="326"/>
      <c r="Q229" s="326"/>
      <c r="R229" s="326"/>
      <c r="S229" s="326"/>
      <c r="T229" s="326"/>
      <c r="U229" s="326"/>
      <c r="V229" s="326"/>
      <c r="W229" s="326"/>
      <c r="X229" s="327"/>
    </row>
    <row r="230" spans="2:24" ht="15" customHeight="1" x14ac:dyDescent="0.3">
      <c r="B230" s="307"/>
      <c r="C230" s="310"/>
      <c r="D230" s="310"/>
      <c r="E230" s="313"/>
      <c r="F230" s="242" t="s">
        <v>668</v>
      </c>
      <c r="G230" s="313"/>
      <c r="H230" s="313"/>
      <c r="I230" s="34">
        <v>972</v>
      </c>
      <c r="J230" s="310"/>
      <c r="K230" s="310"/>
      <c r="L230" s="325"/>
      <c r="M230" s="326"/>
      <c r="N230" s="326"/>
      <c r="O230" s="326"/>
      <c r="P230" s="326"/>
      <c r="Q230" s="326"/>
      <c r="R230" s="326"/>
      <c r="S230" s="326"/>
      <c r="T230" s="326"/>
      <c r="U230" s="326"/>
      <c r="V230" s="326"/>
      <c r="W230" s="326"/>
      <c r="X230" s="327"/>
    </row>
    <row r="231" spans="2:24" ht="15" customHeight="1" x14ac:dyDescent="0.3">
      <c r="B231" s="307"/>
      <c r="C231" s="310"/>
      <c r="D231" s="310"/>
      <c r="E231" s="313"/>
      <c r="F231" s="242" t="s">
        <v>954</v>
      </c>
      <c r="G231" s="313"/>
      <c r="H231" s="313"/>
      <c r="I231" s="34">
        <v>1520</v>
      </c>
      <c r="J231" s="310"/>
      <c r="K231" s="310"/>
      <c r="L231" s="325"/>
      <c r="M231" s="326"/>
      <c r="N231" s="326"/>
      <c r="O231" s="326"/>
      <c r="P231" s="326"/>
      <c r="Q231" s="326"/>
      <c r="R231" s="326"/>
      <c r="S231" s="326"/>
      <c r="T231" s="326"/>
      <c r="U231" s="326"/>
      <c r="V231" s="326"/>
      <c r="W231" s="326"/>
      <c r="X231" s="327"/>
    </row>
    <row r="232" spans="2:24" ht="15" customHeight="1" x14ac:dyDescent="0.3">
      <c r="B232" s="307"/>
      <c r="C232" s="310"/>
      <c r="D232" s="310"/>
      <c r="E232" s="313"/>
      <c r="F232" s="272" t="s">
        <v>843</v>
      </c>
      <c r="G232" s="313"/>
      <c r="H232" s="313"/>
      <c r="I232" s="34">
        <v>1491</v>
      </c>
      <c r="J232" s="310"/>
      <c r="K232" s="310"/>
      <c r="L232" s="325"/>
      <c r="M232" s="326"/>
      <c r="N232" s="326"/>
      <c r="O232" s="326"/>
      <c r="P232" s="326"/>
      <c r="Q232" s="326"/>
      <c r="R232" s="326"/>
      <c r="S232" s="326"/>
      <c r="T232" s="326"/>
      <c r="U232" s="326"/>
      <c r="V232" s="326"/>
      <c r="W232" s="326"/>
      <c r="X232" s="327"/>
    </row>
    <row r="233" spans="2:24" ht="15" customHeight="1" x14ac:dyDescent="0.3">
      <c r="B233" s="307"/>
      <c r="C233" s="310"/>
      <c r="D233" s="310"/>
      <c r="E233" s="313"/>
      <c r="F233" s="272" t="s">
        <v>955</v>
      </c>
      <c r="G233" s="313"/>
      <c r="H233" s="313"/>
      <c r="I233" s="34">
        <v>917</v>
      </c>
      <c r="J233" s="310"/>
      <c r="K233" s="310"/>
      <c r="L233" s="325"/>
      <c r="M233" s="326"/>
      <c r="N233" s="326"/>
      <c r="O233" s="326"/>
      <c r="P233" s="326"/>
      <c r="Q233" s="326"/>
      <c r="R233" s="326"/>
      <c r="S233" s="326"/>
      <c r="T233" s="326"/>
      <c r="U233" s="326"/>
      <c r="V233" s="326"/>
      <c r="W233" s="326"/>
      <c r="X233" s="327"/>
    </row>
    <row r="234" spans="2:24" ht="15" customHeight="1" x14ac:dyDescent="0.3">
      <c r="B234" s="307"/>
      <c r="C234" s="310"/>
      <c r="D234" s="310"/>
      <c r="E234" s="313"/>
      <c r="F234" s="272" t="s">
        <v>956</v>
      </c>
      <c r="G234" s="313"/>
      <c r="H234" s="313"/>
      <c r="I234" s="34">
        <v>590</v>
      </c>
      <c r="J234" s="310"/>
      <c r="K234" s="310"/>
      <c r="L234" s="325"/>
      <c r="M234" s="326"/>
      <c r="N234" s="326"/>
      <c r="O234" s="326"/>
      <c r="P234" s="326"/>
      <c r="Q234" s="326"/>
      <c r="R234" s="326"/>
      <c r="S234" s="326"/>
      <c r="T234" s="326"/>
      <c r="U234" s="326"/>
      <c r="V234" s="326"/>
      <c r="W234" s="326"/>
      <c r="X234" s="327"/>
    </row>
    <row r="235" spans="2:24" ht="15" customHeight="1" x14ac:dyDescent="0.3">
      <c r="B235" s="307"/>
      <c r="C235" s="310"/>
      <c r="D235" s="310"/>
      <c r="E235" s="313"/>
      <c r="F235" s="242" t="s">
        <v>845</v>
      </c>
      <c r="G235" s="313"/>
      <c r="H235" s="313"/>
      <c r="I235" s="34">
        <v>1192</v>
      </c>
      <c r="J235" s="310"/>
      <c r="K235" s="310"/>
      <c r="L235" s="325"/>
      <c r="M235" s="326"/>
      <c r="N235" s="326"/>
      <c r="O235" s="326"/>
      <c r="P235" s="326"/>
      <c r="Q235" s="326"/>
      <c r="R235" s="326"/>
      <c r="S235" s="326"/>
      <c r="T235" s="326"/>
      <c r="U235" s="326"/>
      <c r="V235" s="326"/>
      <c r="W235" s="326"/>
      <c r="X235" s="327"/>
    </row>
    <row r="236" spans="2:24" ht="15" customHeight="1" x14ac:dyDescent="0.3">
      <c r="B236" s="307"/>
      <c r="C236" s="310"/>
      <c r="D236" s="310"/>
      <c r="E236" s="313"/>
      <c r="F236" s="272" t="s">
        <v>957</v>
      </c>
      <c r="G236" s="313"/>
      <c r="H236" s="313"/>
      <c r="I236" s="34">
        <v>906</v>
      </c>
      <c r="J236" s="310"/>
      <c r="K236" s="310"/>
      <c r="L236" s="325"/>
      <c r="M236" s="326"/>
      <c r="N236" s="326"/>
      <c r="O236" s="326"/>
      <c r="P236" s="326"/>
      <c r="Q236" s="326"/>
      <c r="R236" s="326"/>
      <c r="S236" s="326"/>
      <c r="T236" s="326"/>
      <c r="U236" s="326"/>
      <c r="V236" s="326"/>
      <c r="W236" s="326"/>
      <c r="X236" s="327"/>
    </row>
    <row r="237" spans="2:24" ht="15" customHeight="1" x14ac:dyDescent="0.3">
      <c r="B237" s="307"/>
      <c r="C237" s="310"/>
      <c r="D237" s="310"/>
      <c r="E237" s="313"/>
      <c r="F237" s="272" t="s">
        <v>958</v>
      </c>
      <c r="G237" s="313"/>
      <c r="H237" s="313"/>
      <c r="I237" s="34">
        <v>1036</v>
      </c>
      <c r="J237" s="310"/>
      <c r="K237" s="310"/>
      <c r="L237" s="325"/>
      <c r="M237" s="326"/>
      <c r="N237" s="326"/>
      <c r="O237" s="326"/>
      <c r="P237" s="326"/>
      <c r="Q237" s="326"/>
      <c r="R237" s="326"/>
      <c r="S237" s="326"/>
      <c r="T237" s="326"/>
      <c r="U237" s="326"/>
      <c r="V237" s="326"/>
      <c r="W237" s="326"/>
      <c r="X237" s="327"/>
    </row>
    <row r="238" spans="2:24" ht="15" customHeight="1" x14ac:dyDescent="0.3">
      <c r="B238" s="307"/>
      <c r="C238" s="310"/>
      <c r="D238" s="310"/>
      <c r="E238" s="313"/>
      <c r="F238" s="272" t="s">
        <v>665</v>
      </c>
      <c r="G238" s="313"/>
      <c r="H238" s="313"/>
      <c r="I238" s="34">
        <v>1238</v>
      </c>
      <c r="J238" s="310"/>
      <c r="K238" s="310"/>
      <c r="L238" s="325"/>
      <c r="M238" s="326"/>
      <c r="N238" s="326"/>
      <c r="O238" s="326"/>
      <c r="P238" s="326"/>
      <c r="Q238" s="326"/>
      <c r="R238" s="326"/>
      <c r="S238" s="326"/>
      <c r="T238" s="326"/>
      <c r="U238" s="326"/>
      <c r="V238" s="326"/>
      <c r="W238" s="326"/>
      <c r="X238" s="327"/>
    </row>
    <row r="239" spans="2:24" ht="15" customHeight="1" x14ac:dyDescent="0.3">
      <c r="B239" s="307"/>
      <c r="C239" s="310"/>
      <c r="D239" s="310"/>
      <c r="E239" s="313"/>
      <c r="F239" s="272" t="s">
        <v>840</v>
      </c>
      <c r="G239" s="313"/>
      <c r="H239" s="313"/>
      <c r="I239" s="34" t="s">
        <v>964</v>
      </c>
      <c r="J239" s="310"/>
      <c r="K239" s="310"/>
      <c r="L239" s="325"/>
      <c r="M239" s="326"/>
      <c r="N239" s="326"/>
      <c r="O239" s="326"/>
      <c r="P239" s="326"/>
      <c r="Q239" s="326"/>
      <c r="R239" s="326"/>
      <c r="S239" s="326"/>
      <c r="T239" s="326"/>
      <c r="U239" s="326"/>
      <c r="V239" s="326"/>
      <c r="W239" s="326"/>
      <c r="X239" s="327"/>
    </row>
    <row r="240" spans="2:24" ht="15" customHeight="1" x14ac:dyDescent="0.3">
      <c r="B240" s="307"/>
      <c r="C240" s="310"/>
      <c r="D240" s="310"/>
      <c r="E240" s="313"/>
      <c r="F240" s="272" t="s">
        <v>959</v>
      </c>
      <c r="G240" s="313"/>
      <c r="H240" s="313"/>
      <c r="I240" s="34" t="s">
        <v>964</v>
      </c>
      <c r="J240" s="310"/>
      <c r="K240" s="310"/>
      <c r="L240" s="325"/>
      <c r="M240" s="326"/>
      <c r="N240" s="326"/>
      <c r="O240" s="326"/>
      <c r="P240" s="326"/>
      <c r="Q240" s="326"/>
      <c r="R240" s="326"/>
      <c r="S240" s="326"/>
      <c r="T240" s="326"/>
      <c r="U240" s="326"/>
      <c r="V240" s="326"/>
      <c r="W240" s="326"/>
      <c r="X240" s="327"/>
    </row>
    <row r="241" spans="2:24" ht="15" customHeight="1" x14ac:dyDescent="0.3">
      <c r="B241" s="307"/>
      <c r="C241" s="310"/>
      <c r="D241" s="310"/>
      <c r="E241" s="313"/>
      <c r="F241" s="272" t="s">
        <v>960</v>
      </c>
      <c r="G241" s="313"/>
      <c r="H241" s="313"/>
      <c r="I241" s="34" t="s">
        <v>964</v>
      </c>
      <c r="J241" s="310"/>
      <c r="K241" s="310"/>
      <c r="L241" s="325"/>
      <c r="M241" s="326"/>
      <c r="N241" s="326"/>
      <c r="O241" s="326"/>
      <c r="P241" s="326"/>
      <c r="Q241" s="326"/>
      <c r="R241" s="326"/>
      <c r="S241" s="326"/>
      <c r="T241" s="326"/>
      <c r="U241" s="326"/>
      <c r="V241" s="326"/>
      <c r="W241" s="326"/>
      <c r="X241" s="327"/>
    </row>
    <row r="242" spans="2:24" ht="15" customHeight="1" x14ac:dyDescent="0.3">
      <c r="B242" s="307"/>
      <c r="C242" s="310"/>
      <c r="D242" s="310"/>
      <c r="E242" s="313"/>
      <c r="F242" s="272" t="s">
        <v>664</v>
      </c>
      <c r="G242" s="313"/>
      <c r="H242" s="313"/>
      <c r="I242" s="34" t="s">
        <v>964</v>
      </c>
      <c r="J242" s="310"/>
      <c r="K242" s="310"/>
      <c r="L242" s="325"/>
      <c r="M242" s="326"/>
      <c r="N242" s="326"/>
      <c r="O242" s="326"/>
      <c r="P242" s="326"/>
      <c r="Q242" s="326"/>
      <c r="R242" s="326"/>
      <c r="S242" s="326"/>
      <c r="T242" s="326"/>
      <c r="U242" s="326"/>
      <c r="V242" s="326"/>
      <c r="W242" s="326"/>
      <c r="X242" s="327"/>
    </row>
    <row r="243" spans="2:24" ht="15" customHeight="1" x14ac:dyDescent="0.3">
      <c r="B243" s="307"/>
      <c r="C243" s="310"/>
      <c r="D243" s="310"/>
      <c r="E243" s="313"/>
      <c r="F243" s="272" t="s">
        <v>848</v>
      </c>
      <c r="G243" s="313"/>
      <c r="H243" s="313"/>
      <c r="I243" s="34" t="s">
        <v>964</v>
      </c>
      <c r="J243" s="310"/>
      <c r="K243" s="310"/>
      <c r="L243" s="325"/>
      <c r="M243" s="326"/>
      <c r="N243" s="326"/>
      <c r="O243" s="326"/>
      <c r="P243" s="326"/>
      <c r="Q243" s="326"/>
      <c r="R243" s="326"/>
      <c r="S243" s="326"/>
      <c r="T243" s="326"/>
      <c r="U243" s="326"/>
      <c r="V243" s="326"/>
      <c r="W243" s="326"/>
      <c r="X243" s="327"/>
    </row>
    <row r="244" spans="2:24" ht="38.25" customHeight="1" x14ac:dyDescent="0.3">
      <c r="B244" s="307"/>
      <c r="C244" s="310"/>
      <c r="D244" s="310"/>
      <c r="E244" s="313"/>
      <c r="F244" s="242" t="s">
        <v>961</v>
      </c>
      <c r="G244" s="313"/>
      <c r="H244" s="314"/>
      <c r="I244" s="34">
        <v>930</v>
      </c>
      <c r="J244" s="310"/>
      <c r="K244" s="310"/>
      <c r="L244" s="325"/>
      <c r="M244" s="326"/>
      <c r="N244" s="326"/>
      <c r="O244" s="326"/>
      <c r="P244" s="326"/>
      <c r="Q244" s="326"/>
      <c r="R244" s="326"/>
      <c r="S244" s="326"/>
      <c r="T244" s="326"/>
      <c r="U244" s="326"/>
      <c r="V244" s="326"/>
      <c r="W244" s="326"/>
      <c r="X244" s="327"/>
    </row>
    <row r="245" spans="2:24" ht="15" customHeight="1" x14ac:dyDescent="0.3">
      <c r="B245" s="307"/>
      <c r="C245" s="310"/>
      <c r="D245" s="310"/>
      <c r="E245" s="313"/>
      <c r="F245" s="242" t="s">
        <v>749</v>
      </c>
      <c r="G245" s="313"/>
      <c r="H245" s="312" t="s">
        <v>963</v>
      </c>
      <c r="I245" s="34">
        <v>591</v>
      </c>
      <c r="J245" s="310"/>
      <c r="K245" s="310"/>
      <c r="L245" s="325"/>
      <c r="M245" s="326"/>
      <c r="N245" s="326"/>
      <c r="O245" s="326"/>
      <c r="P245" s="326"/>
      <c r="Q245" s="326"/>
      <c r="R245" s="326"/>
      <c r="S245" s="326"/>
      <c r="T245" s="326"/>
      <c r="U245" s="326"/>
      <c r="V245" s="326"/>
      <c r="W245" s="326"/>
      <c r="X245" s="327"/>
    </row>
    <row r="246" spans="2:24" ht="15" customHeight="1" x14ac:dyDescent="0.3">
      <c r="B246" s="307"/>
      <c r="C246" s="310"/>
      <c r="D246" s="310"/>
      <c r="E246" s="313"/>
      <c r="F246" s="242" t="s">
        <v>668</v>
      </c>
      <c r="G246" s="313"/>
      <c r="H246" s="313"/>
      <c r="I246" s="34">
        <v>864</v>
      </c>
      <c r="J246" s="310"/>
      <c r="K246" s="310"/>
      <c r="L246" s="325"/>
      <c r="M246" s="326"/>
      <c r="N246" s="326"/>
      <c r="O246" s="326"/>
      <c r="P246" s="326"/>
      <c r="Q246" s="326"/>
      <c r="R246" s="326"/>
      <c r="S246" s="326"/>
      <c r="T246" s="326"/>
      <c r="U246" s="326"/>
      <c r="V246" s="326"/>
      <c r="W246" s="326"/>
      <c r="X246" s="327"/>
    </row>
    <row r="247" spans="2:24" ht="15" customHeight="1" x14ac:dyDescent="0.3">
      <c r="B247" s="307"/>
      <c r="C247" s="310"/>
      <c r="D247" s="310"/>
      <c r="E247" s="313"/>
      <c r="F247" s="242" t="s">
        <v>954</v>
      </c>
      <c r="G247" s="313"/>
      <c r="H247" s="313"/>
      <c r="I247" s="34">
        <v>2196</v>
      </c>
      <c r="J247" s="310"/>
      <c r="K247" s="310"/>
      <c r="L247" s="325"/>
      <c r="M247" s="326"/>
      <c r="N247" s="326"/>
      <c r="O247" s="326"/>
      <c r="P247" s="326"/>
      <c r="Q247" s="326"/>
      <c r="R247" s="326"/>
      <c r="S247" s="326"/>
      <c r="T247" s="326"/>
      <c r="U247" s="326"/>
      <c r="V247" s="326"/>
      <c r="W247" s="326"/>
      <c r="X247" s="327"/>
    </row>
    <row r="248" spans="2:24" ht="15" customHeight="1" x14ac:dyDescent="0.3">
      <c r="B248" s="307"/>
      <c r="C248" s="310"/>
      <c r="D248" s="310"/>
      <c r="E248" s="313"/>
      <c r="F248" s="272" t="s">
        <v>843</v>
      </c>
      <c r="G248" s="313"/>
      <c r="H248" s="313"/>
      <c r="I248" s="34">
        <v>1471</v>
      </c>
      <c r="J248" s="310"/>
      <c r="K248" s="310"/>
      <c r="L248" s="325"/>
      <c r="M248" s="326"/>
      <c r="N248" s="326"/>
      <c r="O248" s="326"/>
      <c r="P248" s="326"/>
      <c r="Q248" s="326"/>
      <c r="R248" s="326"/>
      <c r="S248" s="326"/>
      <c r="T248" s="326"/>
      <c r="U248" s="326"/>
      <c r="V248" s="326"/>
      <c r="W248" s="326"/>
      <c r="X248" s="327"/>
    </row>
    <row r="249" spans="2:24" ht="15" customHeight="1" x14ac:dyDescent="0.3">
      <c r="B249" s="307"/>
      <c r="C249" s="310"/>
      <c r="D249" s="310"/>
      <c r="E249" s="313"/>
      <c r="F249" s="272" t="s">
        <v>955</v>
      </c>
      <c r="G249" s="313"/>
      <c r="H249" s="313"/>
      <c r="I249" s="34">
        <v>862</v>
      </c>
      <c r="J249" s="310"/>
      <c r="K249" s="310"/>
      <c r="L249" s="325"/>
      <c r="M249" s="326"/>
      <c r="N249" s="326"/>
      <c r="O249" s="326"/>
      <c r="P249" s="326"/>
      <c r="Q249" s="326"/>
      <c r="R249" s="326"/>
      <c r="S249" s="326"/>
      <c r="T249" s="326"/>
      <c r="U249" s="326"/>
      <c r="V249" s="326"/>
      <c r="W249" s="326"/>
      <c r="X249" s="327"/>
    </row>
    <row r="250" spans="2:24" ht="15" customHeight="1" x14ac:dyDescent="0.3">
      <c r="B250" s="307"/>
      <c r="C250" s="310"/>
      <c r="D250" s="310"/>
      <c r="E250" s="313"/>
      <c r="F250" s="272" t="s">
        <v>956</v>
      </c>
      <c r="G250" s="313"/>
      <c r="H250" s="313"/>
      <c r="I250" s="34">
        <v>492</v>
      </c>
      <c r="J250" s="310"/>
      <c r="K250" s="310"/>
      <c r="L250" s="325"/>
      <c r="M250" s="326"/>
      <c r="N250" s="326"/>
      <c r="O250" s="326"/>
      <c r="P250" s="326"/>
      <c r="Q250" s="326"/>
      <c r="R250" s="326"/>
      <c r="S250" s="326"/>
      <c r="T250" s="326"/>
      <c r="U250" s="326"/>
      <c r="V250" s="326"/>
      <c r="W250" s="326"/>
      <c r="X250" s="327"/>
    </row>
    <row r="251" spans="2:24" ht="15" customHeight="1" x14ac:dyDescent="0.3">
      <c r="B251" s="307"/>
      <c r="C251" s="310"/>
      <c r="D251" s="310"/>
      <c r="E251" s="313"/>
      <c r="F251" s="242" t="s">
        <v>845</v>
      </c>
      <c r="G251" s="313"/>
      <c r="H251" s="313"/>
      <c r="I251" s="34">
        <v>1048</v>
      </c>
      <c r="J251" s="310"/>
      <c r="K251" s="310"/>
      <c r="L251" s="325"/>
      <c r="M251" s="326"/>
      <c r="N251" s="326"/>
      <c r="O251" s="326"/>
      <c r="P251" s="326"/>
      <c r="Q251" s="326"/>
      <c r="R251" s="326"/>
      <c r="S251" s="326"/>
      <c r="T251" s="326"/>
      <c r="U251" s="326"/>
      <c r="V251" s="326"/>
      <c r="W251" s="326"/>
      <c r="X251" s="327"/>
    </row>
    <row r="252" spans="2:24" ht="15" customHeight="1" x14ac:dyDescent="0.3">
      <c r="B252" s="307"/>
      <c r="C252" s="310"/>
      <c r="D252" s="310"/>
      <c r="E252" s="313"/>
      <c r="F252" s="272" t="s">
        <v>957</v>
      </c>
      <c r="G252" s="313"/>
      <c r="H252" s="313"/>
      <c r="I252" s="34">
        <v>839</v>
      </c>
      <c r="J252" s="310"/>
      <c r="K252" s="310"/>
      <c r="L252" s="325"/>
      <c r="M252" s="326"/>
      <c r="N252" s="326"/>
      <c r="O252" s="326"/>
      <c r="P252" s="326"/>
      <c r="Q252" s="326"/>
      <c r="R252" s="326"/>
      <c r="S252" s="326"/>
      <c r="T252" s="326"/>
      <c r="U252" s="326"/>
      <c r="V252" s="326"/>
      <c r="W252" s="326"/>
      <c r="X252" s="327"/>
    </row>
    <row r="253" spans="2:24" ht="15" customHeight="1" x14ac:dyDescent="0.3">
      <c r="B253" s="307"/>
      <c r="C253" s="310"/>
      <c r="D253" s="310"/>
      <c r="E253" s="313"/>
      <c r="F253" s="272" t="s">
        <v>958</v>
      </c>
      <c r="G253" s="313"/>
      <c r="H253" s="313"/>
      <c r="I253" s="34">
        <v>986</v>
      </c>
      <c r="J253" s="310"/>
      <c r="K253" s="310"/>
      <c r="L253" s="325"/>
      <c r="M253" s="326"/>
      <c r="N253" s="326"/>
      <c r="O253" s="326"/>
      <c r="P253" s="326"/>
      <c r="Q253" s="326"/>
      <c r="R253" s="326"/>
      <c r="S253" s="326"/>
      <c r="T253" s="326"/>
      <c r="U253" s="326"/>
      <c r="V253" s="326"/>
      <c r="W253" s="326"/>
      <c r="X253" s="327"/>
    </row>
    <row r="254" spans="2:24" ht="15" customHeight="1" x14ac:dyDescent="0.3">
      <c r="B254" s="307"/>
      <c r="C254" s="310"/>
      <c r="D254" s="310"/>
      <c r="E254" s="313"/>
      <c r="F254" s="272" t="s">
        <v>665</v>
      </c>
      <c r="G254" s="313"/>
      <c r="H254" s="313"/>
      <c r="I254" s="34">
        <v>1116</v>
      </c>
      <c r="J254" s="310"/>
      <c r="K254" s="310"/>
      <c r="L254" s="325"/>
      <c r="M254" s="326"/>
      <c r="N254" s="326"/>
      <c r="O254" s="326"/>
      <c r="P254" s="326"/>
      <c r="Q254" s="326"/>
      <c r="R254" s="326"/>
      <c r="S254" s="326"/>
      <c r="T254" s="326"/>
      <c r="U254" s="326"/>
      <c r="V254" s="326"/>
      <c r="W254" s="326"/>
      <c r="X254" s="327"/>
    </row>
    <row r="255" spans="2:24" ht="15" customHeight="1" x14ac:dyDescent="0.3">
      <c r="B255" s="307"/>
      <c r="C255" s="310"/>
      <c r="D255" s="310"/>
      <c r="E255" s="313"/>
      <c r="F255" s="272" t="s">
        <v>840</v>
      </c>
      <c r="G255" s="313"/>
      <c r="H255" s="313"/>
      <c r="I255" s="34" t="s">
        <v>964</v>
      </c>
      <c r="J255" s="310"/>
      <c r="K255" s="310"/>
      <c r="L255" s="325"/>
      <c r="M255" s="326"/>
      <c r="N255" s="326"/>
      <c r="O255" s="326"/>
      <c r="P255" s="326"/>
      <c r="Q255" s="326"/>
      <c r="R255" s="326"/>
      <c r="S255" s="326"/>
      <c r="T255" s="326"/>
      <c r="U255" s="326"/>
      <c r="V255" s="326"/>
      <c r="W255" s="326"/>
      <c r="X255" s="327"/>
    </row>
    <row r="256" spans="2:24" ht="15" customHeight="1" x14ac:dyDescent="0.3">
      <c r="B256" s="307"/>
      <c r="C256" s="310"/>
      <c r="D256" s="310"/>
      <c r="E256" s="313"/>
      <c r="F256" s="272" t="s">
        <v>959</v>
      </c>
      <c r="G256" s="313"/>
      <c r="H256" s="313"/>
      <c r="I256" s="34" t="s">
        <v>964</v>
      </c>
      <c r="J256" s="310"/>
      <c r="K256" s="310"/>
      <c r="L256" s="325"/>
      <c r="M256" s="326"/>
      <c r="N256" s="326"/>
      <c r="O256" s="326"/>
      <c r="P256" s="326"/>
      <c r="Q256" s="326"/>
      <c r="R256" s="326"/>
      <c r="S256" s="326"/>
      <c r="T256" s="326"/>
      <c r="U256" s="326"/>
      <c r="V256" s="326"/>
      <c r="W256" s="326"/>
      <c r="X256" s="327"/>
    </row>
    <row r="257" spans="2:24" ht="15" customHeight="1" x14ac:dyDescent="0.3">
      <c r="B257" s="307"/>
      <c r="C257" s="310"/>
      <c r="D257" s="310"/>
      <c r="E257" s="313"/>
      <c r="F257" s="272" t="s">
        <v>960</v>
      </c>
      <c r="G257" s="313"/>
      <c r="H257" s="313"/>
      <c r="I257" s="34" t="s">
        <v>964</v>
      </c>
      <c r="J257" s="310"/>
      <c r="K257" s="310"/>
      <c r="L257" s="325"/>
      <c r="M257" s="326"/>
      <c r="N257" s="326"/>
      <c r="O257" s="326"/>
      <c r="P257" s="326"/>
      <c r="Q257" s="326"/>
      <c r="R257" s="326"/>
      <c r="S257" s="326"/>
      <c r="T257" s="326"/>
      <c r="U257" s="326"/>
      <c r="V257" s="326"/>
      <c r="W257" s="326"/>
      <c r="X257" s="327"/>
    </row>
    <row r="258" spans="2:24" ht="15" customHeight="1" x14ac:dyDescent="0.3">
      <c r="B258" s="307"/>
      <c r="C258" s="310"/>
      <c r="D258" s="310"/>
      <c r="E258" s="313"/>
      <c r="F258" s="272" t="s">
        <v>664</v>
      </c>
      <c r="G258" s="313"/>
      <c r="H258" s="313"/>
      <c r="I258" s="34" t="s">
        <v>964</v>
      </c>
      <c r="J258" s="310"/>
      <c r="K258" s="310"/>
      <c r="L258" s="325"/>
      <c r="M258" s="326"/>
      <c r="N258" s="326"/>
      <c r="O258" s="326"/>
      <c r="P258" s="326"/>
      <c r="Q258" s="326"/>
      <c r="R258" s="326"/>
      <c r="S258" s="326"/>
      <c r="T258" s="326"/>
      <c r="U258" s="326"/>
      <c r="V258" s="326"/>
      <c r="W258" s="326"/>
      <c r="X258" s="327"/>
    </row>
    <row r="259" spans="2:24" ht="15" customHeight="1" x14ac:dyDescent="0.3">
      <c r="B259" s="307"/>
      <c r="C259" s="310"/>
      <c r="D259" s="310"/>
      <c r="E259" s="313"/>
      <c r="F259" s="272" t="s">
        <v>848</v>
      </c>
      <c r="G259" s="313"/>
      <c r="H259" s="313"/>
      <c r="I259" s="34" t="s">
        <v>964</v>
      </c>
      <c r="J259" s="310"/>
      <c r="K259" s="310"/>
      <c r="L259" s="325"/>
      <c r="M259" s="326"/>
      <c r="N259" s="326"/>
      <c r="O259" s="326"/>
      <c r="P259" s="326"/>
      <c r="Q259" s="326"/>
      <c r="R259" s="326"/>
      <c r="S259" s="326"/>
      <c r="T259" s="326"/>
      <c r="U259" s="326"/>
      <c r="V259" s="326"/>
      <c r="W259" s="326"/>
      <c r="X259" s="327"/>
    </row>
    <row r="260" spans="2:24" ht="30.75" customHeight="1" x14ac:dyDescent="0.3">
      <c r="B260" s="308"/>
      <c r="C260" s="311"/>
      <c r="D260" s="311"/>
      <c r="E260" s="314"/>
      <c r="F260" s="242" t="s">
        <v>961</v>
      </c>
      <c r="G260" s="314"/>
      <c r="H260" s="314"/>
      <c r="I260" s="34">
        <v>830</v>
      </c>
      <c r="J260" s="311"/>
      <c r="K260" s="311"/>
      <c r="L260" s="328"/>
      <c r="M260" s="329"/>
      <c r="N260" s="329"/>
      <c r="O260" s="329"/>
      <c r="P260" s="329"/>
      <c r="Q260" s="329"/>
      <c r="R260" s="329"/>
      <c r="S260" s="329"/>
      <c r="T260" s="329"/>
      <c r="U260" s="329"/>
      <c r="V260" s="329"/>
      <c r="W260" s="329"/>
      <c r="X260" s="330"/>
    </row>
    <row r="261" spans="2:24" ht="15" customHeight="1" x14ac:dyDescent="0.3">
      <c r="B261" s="348" t="s">
        <v>1372</v>
      </c>
      <c r="C261" s="312" t="s">
        <v>951</v>
      </c>
      <c r="D261" s="242" t="s">
        <v>952</v>
      </c>
      <c r="E261" s="242"/>
      <c r="F261" s="242"/>
      <c r="G261" s="242"/>
      <c r="H261" s="242"/>
      <c r="I261" s="277">
        <v>75.400000000000006</v>
      </c>
      <c r="J261" s="309" t="s">
        <v>256</v>
      </c>
      <c r="K261" s="309" t="s">
        <v>1365</v>
      </c>
      <c r="L261" s="322" t="s">
        <v>1373</v>
      </c>
      <c r="M261" s="323"/>
      <c r="N261" s="323"/>
      <c r="O261" s="323"/>
      <c r="P261" s="323"/>
      <c r="Q261" s="323"/>
      <c r="R261" s="323"/>
      <c r="S261" s="323"/>
      <c r="T261" s="323"/>
      <c r="U261" s="323"/>
      <c r="V261" s="323"/>
      <c r="W261" s="323"/>
      <c r="X261" s="324"/>
    </row>
    <row r="262" spans="2:24" ht="15" customHeight="1" x14ac:dyDescent="0.3">
      <c r="B262" s="349"/>
      <c r="C262" s="313"/>
      <c r="D262" s="242" t="s">
        <v>962</v>
      </c>
      <c r="E262" s="242"/>
      <c r="F262" s="242"/>
      <c r="G262" s="242"/>
      <c r="H262" s="242"/>
      <c r="I262" s="277">
        <v>84.9</v>
      </c>
      <c r="J262" s="310"/>
      <c r="K262" s="310"/>
      <c r="L262" s="325"/>
      <c r="M262" s="347"/>
      <c r="N262" s="347"/>
      <c r="O262" s="347"/>
      <c r="P262" s="347"/>
      <c r="Q262" s="347"/>
      <c r="R262" s="347"/>
      <c r="S262" s="347"/>
      <c r="T262" s="347"/>
      <c r="U262" s="347"/>
      <c r="V262" s="347"/>
      <c r="W262" s="347"/>
      <c r="X262" s="327"/>
    </row>
    <row r="263" spans="2:24" ht="15" customHeight="1" x14ac:dyDescent="0.3">
      <c r="B263" s="350"/>
      <c r="C263" s="314"/>
      <c r="D263" s="242" t="s">
        <v>963</v>
      </c>
      <c r="E263" s="242"/>
      <c r="F263" s="242"/>
      <c r="G263" s="242"/>
      <c r="H263" s="242"/>
      <c r="I263" s="277">
        <v>79.099999999999994</v>
      </c>
      <c r="J263" s="311"/>
      <c r="K263" s="311"/>
      <c r="L263" s="328"/>
      <c r="M263" s="329"/>
      <c r="N263" s="329"/>
      <c r="O263" s="329"/>
      <c r="P263" s="329"/>
      <c r="Q263" s="329"/>
      <c r="R263" s="329"/>
      <c r="S263" s="329"/>
      <c r="T263" s="329"/>
      <c r="U263" s="329"/>
      <c r="V263" s="329"/>
      <c r="W263" s="329"/>
      <c r="X263" s="330"/>
    </row>
    <row r="264" spans="2:24" ht="15" customHeight="1" x14ac:dyDescent="0.3">
      <c r="B264" s="256" t="s">
        <v>1406</v>
      </c>
      <c r="C264" s="242"/>
      <c r="D264" s="272"/>
      <c r="E264" s="242"/>
      <c r="F264" s="242"/>
      <c r="G264" s="242"/>
      <c r="H264" s="242"/>
      <c r="I264" s="34">
        <v>3412</v>
      </c>
      <c r="J264" s="221" t="s">
        <v>256</v>
      </c>
      <c r="K264" s="221" t="s">
        <v>934</v>
      </c>
      <c r="L264" s="288" t="s">
        <v>935</v>
      </c>
      <c r="M264" s="289"/>
      <c r="N264" s="289"/>
      <c r="O264" s="289"/>
      <c r="P264" s="289"/>
      <c r="Q264" s="289"/>
      <c r="R264" s="289"/>
      <c r="S264" s="289"/>
      <c r="T264" s="289"/>
      <c r="U264" s="289"/>
      <c r="V264" s="289"/>
      <c r="W264" s="289"/>
      <c r="X264" s="290"/>
    </row>
    <row r="265" spans="2:24" ht="15" customHeight="1" x14ac:dyDescent="0.3">
      <c r="B265" s="256" t="s">
        <v>1374</v>
      </c>
      <c r="C265" s="242"/>
      <c r="D265" s="272"/>
      <c r="E265" s="242"/>
      <c r="F265" s="242"/>
      <c r="G265" s="242"/>
      <c r="H265" s="242"/>
      <c r="I265" s="272"/>
      <c r="J265" s="221" t="s">
        <v>264</v>
      </c>
      <c r="K265" s="221"/>
      <c r="L265" s="288" t="s">
        <v>1407</v>
      </c>
      <c r="M265" s="289"/>
      <c r="N265" s="289"/>
      <c r="O265" s="289"/>
      <c r="P265" s="289"/>
      <c r="Q265" s="289"/>
      <c r="R265" s="289"/>
      <c r="S265" s="289"/>
      <c r="T265" s="289"/>
      <c r="U265" s="289"/>
      <c r="V265" s="289"/>
      <c r="W265" s="289"/>
      <c r="X265" s="290"/>
    </row>
    <row r="266" spans="2:24" ht="15" customHeight="1" x14ac:dyDescent="0.3">
      <c r="B266" s="256" t="s">
        <v>1230</v>
      </c>
      <c r="C266" s="242"/>
      <c r="D266" s="272"/>
      <c r="E266" s="242"/>
      <c r="F266" s="242"/>
      <c r="G266" s="242"/>
      <c r="H266" s="242"/>
      <c r="I266" s="54">
        <v>3.1399999999999997E-2</v>
      </c>
      <c r="J266" s="221" t="s">
        <v>256</v>
      </c>
      <c r="K266" s="221"/>
      <c r="L266" s="288" t="s">
        <v>1231</v>
      </c>
      <c r="M266" s="289"/>
      <c r="N266" s="289"/>
      <c r="O266" s="289"/>
      <c r="P266" s="289"/>
      <c r="Q266" s="289"/>
      <c r="R266" s="289"/>
      <c r="S266" s="289"/>
      <c r="T266" s="289"/>
      <c r="U266" s="289"/>
      <c r="V266" s="289"/>
      <c r="W266" s="289"/>
      <c r="X266" s="290"/>
    </row>
    <row r="267" spans="2:24" ht="15" customHeight="1" x14ac:dyDescent="0.3">
      <c r="B267" s="256" t="s">
        <v>1232</v>
      </c>
      <c r="C267" s="242"/>
      <c r="D267" s="272"/>
      <c r="E267" s="242"/>
      <c r="F267" s="242"/>
      <c r="G267" s="242"/>
      <c r="H267" s="242"/>
      <c r="I267" s="277">
        <v>29.3</v>
      </c>
      <c r="J267" s="221" t="s">
        <v>256</v>
      </c>
      <c r="K267" s="221" t="s">
        <v>1234</v>
      </c>
      <c r="L267" s="288" t="s">
        <v>1234</v>
      </c>
      <c r="M267" s="289"/>
      <c r="N267" s="289"/>
      <c r="O267" s="289"/>
      <c r="P267" s="289"/>
      <c r="Q267" s="289"/>
      <c r="R267" s="289"/>
      <c r="S267" s="289"/>
      <c r="T267" s="289"/>
      <c r="U267" s="289"/>
      <c r="V267" s="289"/>
      <c r="W267" s="289"/>
      <c r="X267" s="290"/>
    </row>
    <row r="268" spans="2:24" ht="15" customHeight="1" x14ac:dyDescent="0.3">
      <c r="B268" s="306" t="s">
        <v>272</v>
      </c>
      <c r="C268" s="312" t="s">
        <v>657</v>
      </c>
      <c r="D268" s="242" t="s">
        <v>840</v>
      </c>
      <c r="E268" s="242"/>
      <c r="F268" s="242"/>
      <c r="G268" s="242"/>
      <c r="H268" s="242"/>
      <c r="I268" s="37">
        <v>0.92300000000000004</v>
      </c>
      <c r="J268" s="309" t="s">
        <v>256</v>
      </c>
      <c r="K268" s="309"/>
      <c r="L268" s="322" t="s">
        <v>1048</v>
      </c>
      <c r="M268" s="323"/>
      <c r="N268" s="323"/>
      <c r="O268" s="323"/>
      <c r="P268" s="323"/>
      <c r="Q268" s="323"/>
      <c r="R268" s="323"/>
      <c r="S268" s="323"/>
      <c r="T268" s="323"/>
      <c r="U268" s="323"/>
      <c r="V268" s="323"/>
      <c r="W268" s="323"/>
      <c r="X268" s="324"/>
    </row>
    <row r="269" spans="2:24" ht="15" customHeight="1" x14ac:dyDescent="0.3">
      <c r="B269" s="307"/>
      <c r="C269" s="313"/>
      <c r="D269" s="242" t="s">
        <v>749</v>
      </c>
      <c r="E269" s="242"/>
      <c r="F269" s="242"/>
      <c r="G269" s="242"/>
      <c r="H269" s="242"/>
      <c r="I269" s="37">
        <v>0.96699999999999997</v>
      </c>
      <c r="J269" s="310"/>
      <c r="K269" s="310"/>
      <c r="L269" s="325"/>
      <c r="M269" s="347"/>
      <c r="N269" s="347"/>
      <c r="O269" s="347"/>
      <c r="P269" s="347"/>
      <c r="Q269" s="347"/>
      <c r="R269" s="347"/>
      <c r="S269" s="347"/>
      <c r="T269" s="347"/>
      <c r="U269" s="347"/>
      <c r="V269" s="347"/>
      <c r="W269" s="347"/>
      <c r="X269" s="327"/>
    </row>
    <row r="270" spans="2:24" ht="15" customHeight="1" x14ac:dyDescent="0.3">
      <c r="B270" s="307"/>
      <c r="C270" s="313"/>
      <c r="D270" s="242" t="s">
        <v>664</v>
      </c>
      <c r="E270" s="242"/>
      <c r="F270" s="242"/>
      <c r="G270" s="242"/>
      <c r="H270" s="242"/>
      <c r="I270" s="37">
        <v>1</v>
      </c>
      <c r="J270" s="310"/>
      <c r="K270" s="310"/>
      <c r="L270" s="325"/>
      <c r="M270" s="347"/>
      <c r="N270" s="347"/>
      <c r="O270" s="347"/>
      <c r="P270" s="347"/>
      <c r="Q270" s="347"/>
      <c r="R270" s="347"/>
      <c r="S270" s="347"/>
      <c r="T270" s="347"/>
      <c r="U270" s="347"/>
      <c r="V270" s="347"/>
      <c r="W270" s="347"/>
      <c r="X270" s="327"/>
    </row>
    <row r="271" spans="2:24" ht="15" customHeight="1" x14ac:dyDescent="0.3">
      <c r="B271" s="307"/>
      <c r="C271" s="313"/>
      <c r="D271" s="272" t="s">
        <v>668</v>
      </c>
      <c r="E271" s="242"/>
      <c r="F271" s="242"/>
      <c r="G271" s="242"/>
      <c r="H271" s="242"/>
      <c r="I271" s="37">
        <v>1</v>
      </c>
      <c r="J271" s="310"/>
      <c r="K271" s="310"/>
      <c r="L271" s="325"/>
      <c r="M271" s="347"/>
      <c r="N271" s="347"/>
      <c r="O271" s="347"/>
      <c r="P271" s="347"/>
      <c r="Q271" s="347"/>
      <c r="R271" s="347"/>
      <c r="S271" s="347"/>
      <c r="T271" s="347"/>
      <c r="U271" s="347"/>
      <c r="V271" s="347"/>
      <c r="W271" s="347"/>
      <c r="X271" s="327"/>
    </row>
    <row r="272" spans="2:24" ht="15" customHeight="1" x14ac:dyDescent="0.3">
      <c r="B272" s="307"/>
      <c r="C272" s="313"/>
      <c r="D272" s="272" t="s">
        <v>954</v>
      </c>
      <c r="E272" s="242"/>
      <c r="F272" s="242"/>
      <c r="G272" s="242"/>
      <c r="H272" s="242"/>
      <c r="I272" s="37">
        <v>0.98599999999999999</v>
      </c>
      <c r="J272" s="310"/>
      <c r="K272" s="310"/>
      <c r="L272" s="325"/>
      <c r="M272" s="347"/>
      <c r="N272" s="347"/>
      <c r="O272" s="347"/>
      <c r="P272" s="347"/>
      <c r="Q272" s="347"/>
      <c r="R272" s="347"/>
      <c r="S272" s="347"/>
      <c r="T272" s="347"/>
      <c r="U272" s="347"/>
      <c r="V272" s="347"/>
      <c r="W272" s="347"/>
      <c r="X272" s="327"/>
    </row>
    <row r="273" spans="2:24" ht="15" customHeight="1" x14ac:dyDescent="0.3">
      <c r="B273" s="307"/>
      <c r="C273" s="313"/>
      <c r="D273" s="272" t="s">
        <v>959</v>
      </c>
      <c r="E273" s="242"/>
      <c r="F273" s="242"/>
      <c r="G273" s="242"/>
      <c r="H273" s="242"/>
      <c r="I273" s="41">
        <v>0.44600000000000001</v>
      </c>
      <c r="J273" s="310"/>
      <c r="K273" s="310"/>
      <c r="L273" s="325"/>
      <c r="M273" s="347"/>
      <c r="N273" s="347"/>
      <c r="O273" s="347"/>
      <c r="P273" s="347"/>
      <c r="Q273" s="347"/>
      <c r="R273" s="347"/>
      <c r="S273" s="347"/>
      <c r="T273" s="347"/>
      <c r="U273" s="347"/>
      <c r="V273" s="347"/>
      <c r="W273" s="347"/>
      <c r="X273" s="327"/>
    </row>
    <row r="274" spans="2:24" ht="15" customHeight="1" x14ac:dyDescent="0.3">
      <c r="B274" s="307"/>
      <c r="C274" s="313"/>
      <c r="D274" s="242" t="s">
        <v>843</v>
      </c>
      <c r="E274" s="242"/>
      <c r="F274" s="242"/>
      <c r="G274" s="242"/>
      <c r="H274" s="242"/>
      <c r="I274" s="37">
        <v>0.97399999999999998</v>
      </c>
      <c r="J274" s="310"/>
      <c r="K274" s="310"/>
      <c r="L274" s="325"/>
      <c r="M274" s="347"/>
      <c r="N274" s="347"/>
      <c r="O274" s="347"/>
      <c r="P274" s="347"/>
      <c r="Q274" s="347"/>
      <c r="R274" s="347"/>
      <c r="S274" s="347"/>
      <c r="T274" s="347"/>
      <c r="U274" s="347"/>
      <c r="V274" s="347"/>
      <c r="W274" s="347"/>
      <c r="X274" s="327"/>
    </row>
    <row r="275" spans="2:24" ht="15" customHeight="1" x14ac:dyDescent="0.3">
      <c r="B275" s="307"/>
      <c r="C275" s="313"/>
      <c r="D275" s="272" t="s">
        <v>848</v>
      </c>
      <c r="E275" s="242"/>
      <c r="F275" s="242"/>
      <c r="G275" s="242"/>
      <c r="H275" s="242"/>
      <c r="I275" s="37">
        <v>1</v>
      </c>
      <c r="J275" s="310"/>
      <c r="K275" s="310"/>
      <c r="L275" s="325"/>
      <c r="M275" s="347"/>
      <c r="N275" s="347"/>
      <c r="O275" s="347"/>
      <c r="P275" s="347"/>
      <c r="Q275" s="347"/>
      <c r="R275" s="347"/>
      <c r="S275" s="347"/>
      <c r="T275" s="347"/>
      <c r="U275" s="347"/>
      <c r="V275" s="347"/>
      <c r="W275" s="347"/>
      <c r="X275" s="327"/>
    </row>
    <row r="276" spans="2:24" ht="15" customHeight="1" x14ac:dyDescent="0.3">
      <c r="B276" s="307"/>
      <c r="C276" s="313"/>
      <c r="D276" s="272" t="s">
        <v>955</v>
      </c>
      <c r="E276" s="242"/>
      <c r="F276" s="242"/>
      <c r="G276" s="242"/>
      <c r="H276" s="242"/>
      <c r="I276" s="37">
        <v>0.98799999999999999</v>
      </c>
      <c r="J276" s="310"/>
      <c r="K276" s="310"/>
      <c r="L276" s="325"/>
      <c r="M276" s="347"/>
      <c r="N276" s="347"/>
      <c r="O276" s="347"/>
      <c r="P276" s="347"/>
      <c r="Q276" s="347"/>
      <c r="R276" s="347"/>
      <c r="S276" s="347"/>
      <c r="T276" s="347"/>
      <c r="U276" s="347"/>
      <c r="V276" s="347"/>
      <c r="W276" s="347"/>
      <c r="X276" s="327"/>
    </row>
    <row r="277" spans="2:24" ht="15" customHeight="1" x14ac:dyDescent="0.3">
      <c r="B277" s="307"/>
      <c r="C277" s="313"/>
      <c r="D277" s="272" t="s">
        <v>956</v>
      </c>
      <c r="E277" s="242"/>
      <c r="F277" s="242"/>
      <c r="G277" s="242"/>
      <c r="H277" s="242"/>
      <c r="I277" s="37">
        <v>1</v>
      </c>
      <c r="J277" s="310"/>
      <c r="K277" s="310"/>
      <c r="L277" s="325"/>
      <c r="M277" s="347"/>
      <c r="N277" s="347"/>
      <c r="O277" s="347"/>
      <c r="P277" s="347"/>
      <c r="Q277" s="347"/>
      <c r="R277" s="347"/>
      <c r="S277" s="347"/>
      <c r="T277" s="347"/>
      <c r="U277" s="347"/>
      <c r="V277" s="347"/>
      <c r="W277" s="347"/>
      <c r="X277" s="327"/>
    </row>
    <row r="278" spans="2:24" ht="15" customHeight="1" x14ac:dyDescent="0.3">
      <c r="B278" s="307"/>
      <c r="C278" s="313"/>
      <c r="D278" s="272" t="s">
        <v>960</v>
      </c>
      <c r="E278" s="242"/>
      <c r="F278" s="242"/>
      <c r="G278" s="242"/>
      <c r="H278" s="242"/>
      <c r="I278" s="37">
        <v>0.94299999999999995</v>
      </c>
      <c r="J278" s="310"/>
      <c r="K278" s="310"/>
      <c r="L278" s="325"/>
      <c r="M278" s="347"/>
      <c r="N278" s="347"/>
      <c r="O278" s="347"/>
      <c r="P278" s="347"/>
      <c r="Q278" s="347"/>
      <c r="R278" s="347"/>
      <c r="S278" s="347"/>
      <c r="T278" s="347"/>
      <c r="U278" s="347"/>
      <c r="V278" s="347"/>
      <c r="W278" s="347"/>
      <c r="X278" s="327"/>
    </row>
    <row r="279" spans="2:24" ht="15" customHeight="1" x14ac:dyDescent="0.3">
      <c r="B279" s="307"/>
      <c r="C279" s="313"/>
      <c r="D279" s="272" t="s">
        <v>845</v>
      </c>
      <c r="E279" s="242"/>
      <c r="F279" s="242"/>
      <c r="G279" s="242"/>
      <c r="H279" s="242"/>
      <c r="I279" s="37">
        <v>0.996</v>
      </c>
      <c r="J279" s="310"/>
      <c r="K279" s="310"/>
      <c r="L279" s="325"/>
      <c r="M279" s="347"/>
      <c r="N279" s="347"/>
      <c r="O279" s="347"/>
      <c r="P279" s="347"/>
      <c r="Q279" s="347"/>
      <c r="R279" s="347"/>
      <c r="S279" s="347"/>
      <c r="T279" s="347"/>
      <c r="U279" s="347"/>
      <c r="V279" s="347"/>
      <c r="W279" s="347"/>
      <c r="X279" s="327"/>
    </row>
    <row r="280" spans="2:24" ht="15" customHeight="1" x14ac:dyDescent="0.3">
      <c r="B280" s="307"/>
      <c r="C280" s="313"/>
      <c r="D280" s="272" t="s">
        <v>957</v>
      </c>
      <c r="E280" s="242"/>
      <c r="F280" s="242"/>
      <c r="G280" s="242"/>
      <c r="H280" s="242"/>
      <c r="I280" s="37">
        <v>0.876</v>
      </c>
      <c r="J280" s="310"/>
      <c r="K280" s="310"/>
      <c r="L280" s="325"/>
      <c r="M280" s="347"/>
      <c r="N280" s="347"/>
      <c r="O280" s="347"/>
      <c r="P280" s="347"/>
      <c r="Q280" s="347"/>
      <c r="R280" s="347"/>
      <c r="S280" s="347"/>
      <c r="T280" s="347"/>
      <c r="U280" s="347"/>
      <c r="V280" s="347"/>
      <c r="W280" s="347"/>
      <c r="X280" s="327"/>
    </row>
    <row r="281" spans="2:24" ht="15" customHeight="1" x14ac:dyDescent="0.3">
      <c r="B281" s="307"/>
      <c r="C281" s="313"/>
      <c r="D281" s="272" t="s">
        <v>958</v>
      </c>
      <c r="E281" s="242"/>
      <c r="F281" s="242"/>
      <c r="G281" s="242"/>
      <c r="H281" s="242"/>
      <c r="I281" s="37">
        <v>1</v>
      </c>
      <c r="J281" s="310"/>
      <c r="K281" s="310"/>
      <c r="L281" s="325"/>
      <c r="M281" s="347"/>
      <c r="N281" s="347"/>
      <c r="O281" s="347"/>
      <c r="P281" s="347"/>
      <c r="Q281" s="347"/>
      <c r="R281" s="347"/>
      <c r="S281" s="347"/>
      <c r="T281" s="347"/>
      <c r="U281" s="347"/>
      <c r="V281" s="347"/>
      <c r="W281" s="347"/>
      <c r="X281" s="327"/>
    </row>
    <row r="282" spans="2:24" ht="15" customHeight="1" x14ac:dyDescent="0.3">
      <c r="B282" s="307"/>
      <c r="C282" s="313"/>
      <c r="D282" s="272" t="s">
        <v>665</v>
      </c>
      <c r="E282" s="242"/>
      <c r="F282" s="242"/>
      <c r="G282" s="242"/>
      <c r="H282" s="242"/>
      <c r="I282" s="37">
        <v>0.77900000000000003</v>
      </c>
      <c r="J282" s="310"/>
      <c r="K282" s="310"/>
      <c r="L282" s="325"/>
      <c r="M282" s="347"/>
      <c r="N282" s="347"/>
      <c r="O282" s="347"/>
      <c r="P282" s="347"/>
      <c r="Q282" s="347"/>
      <c r="R282" s="347"/>
      <c r="S282" s="347"/>
      <c r="T282" s="347"/>
      <c r="U282" s="347"/>
      <c r="V282" s="347"/>
      <c r="W282" s="347"/>
      <c r="X282" s="327"/>
    </row>
    <row r="283" spans="2:24" ht="15" customHeight="1" x14ac:dyDescent="0.3">
      <c r="B283" s="308"/>
      <c r="C283" s="314"/>
      <c r="D283" s="242" t="s">
        <v>961</v>
      </c>
      <c r="E283" s="242"/>
      <c r="F283" s="242"/>
      <c r="G283" s="242"/>
      <c r="H283" s="242"/>
      <c r="I283" s="37">
        <v>0.92300000000000004</v>
      </c>
      <c r="J283" s="311"/>
      <c r="K283" s="311"/>
      <c r="L283" s="328"/>
      <c r="M283" s="329"/>
      <c r="N283" s="329"/>
      <c r="O283" s="329"/>
      <c r="P283" s="329"/>
      <c r="Q283" s="329"/>
      <c r="R283" s="329"/>
      <c r="S283" s="329"/>
      <c r="T283" s="329"/>
      <c r="U283" s="329"/>
      <c r="V283" s="329"/>
      <c r="W283" s="329"/>
      <c r="X283" s="330"/>
    </row>
    <row r="284" spans="2:24" ht="15" customHeight="1" x14ac:dyDescent="0.3">
      <c r="B284" s="250" t="s">
        <v>721</v>
      </c>
      <c r="C284" s="242"/>
      <c r="D284" s="272"/>
      <c r="E284" s="242"/>
      <c r="F284" s="242"/>
      <c r="G284" s="242"/>
      <c r="H284" s="242"/>
      <c r="I284" s="34">
        <v>100000</v>
      </c>
      <c r="J284" s="221" t="s">
        <v>256</v>
      </c>
      <c r="K284" s="221"/>
      <c r="L284" s="288" t="s">
        <v>1380</v>
      </c>
      <c r="M284" s="289"/>
      <c r="N284" s="289"/>
      <c r="O284" s="289"/>
      <c r="P284" s="289"/>
      <c r="Q284" s="289"/>
      <c r="R284" s="289"/>
      <c r="S284" s="289"/>
      <c r="T284" s="289"/>
      <c r="U284" s="289"/>
      <c r="V284" s="289"/>
      <c r="W284" s="289"/>
      <c r="X284" s="290"/>
    </row>
    <row r="285" spans="2:24" ht="15" customHeight="1" x14ac:dyDescent="0.3">
      <c r="B285" s="250" t="s">
        <v>1216</v>
      </c>
      <c r="C285" s="242"/>
      <c r="D285" s="272"/>
      <c r="E285" s="242"/>
      <c r="F285" s="242"/>
      <c r="G285" s="242"/>
      <c r="H285" s="242"/>
      <c r="I285" s="272"/>
      <c r="J285" s="221" t="s">
        <v>497</v>
      </c>
      <c r="K285" s="221" t="s">
        <v>1217</v>
      </c>
      <c r="L285" s="288" t="s">
        <v>1218</v>
      </c>
      <c r="M285" s="289"/>
      <c r="N285" s="289"/>
      <c r="O285" s="289"/>
      <c r="P285" s="289"/>
      <c r="Q285" s="289"/>
      <c r="R285" s="289"/>
      <c r="S285" s="289"/>
      <c r="T285" s="289"/>
      <c r="U285" s="289"/>
      <c r="V285" s="289"/>
      <c r="W285" s="289"/>
      <c r="X285" s="290"/>
    </row>
    <row r="286" spans="2:24" ht="15" customHeight="1" x14ac:dyDescent="0.3">
      <c r="B286" s="306" t="s">
        <v>977</v>
      </c>
      <c r="C286" s="312" t="s">
        <v>657</v>
      </c>
      <c r="D286" s="242" t="s">
        <v>840</v>
      </c>
      <c r="E286" s="242"/>
      <c r="F286" s="242"/>
      <c r="G286" s="242"/>
      <c r="H286" s="242"/>
      <c r="I286" s="53">
        <v>1.6482E-2</v>
      </c>
      <c r="J286" s="309" t="s">
        <v>256</v>
      </c>
      <c r="K286" s="309"/>
      <c r="L286" s="322" t="s">
        <v>979</v>
      </c>
      <c r="M286" s="323"/>
      <c r="N286" s="323"/>
      <c r="O286" s="323"/>
      <c r="P286" s="323"/>
      <c r="Q286" s="323"/>
      <c r="R286" s="323"/>
      <c r="S286" s="323"/>
      <c r="T286" s="323"/>
      <c r="U286" s="323"/>
      <c r="V286" s="323"/>
      <c r="W286" s="323"/>
      <c r="X286" s="324"/>
    </row>
    <row r="287" spans="2:24" ht="15" customHeight="1" x14ac:dyDescent="0.3">
      <c r="B287" s="307"/>
      <c r="C287" s="313"/>
      <c r="D287" s="242" t="s">
        <v>749</v>
      </c>
      <c r="E287" s="242"/>
      <c r="F287" s="242"/>
      <c r="G287" s="242"/>
      <c r="H287" s="242"/>
      <c r="I287" s="53">
        <v>1.1480000000000001E-2</v>
      </c>
      <c r="J287" s="310"/>
      <c r="K287" s="310"/>
      <c r="L287" s="325"/>
      <c r="M287" s="347"/>
      <c r="N287" s="347"/>
      <c r="O287" s="347"/>
      <c r="P287" s="347"/>
      <c r="Q287" s="347"/>
      <c r="R287" s="347"/>
      <c r="S287" s="347"/>
      <c r="T287" s="347"/>
      <c r="U287" s="347"/>
      <c r="V287" s="347"/>
      <c r="W287" s="347"/>
      <c r="X287" s="327"/>
    </row>
    <row r="288" spans="2:24" ht="15" customHeight="1" x14ac:dyDescent="0.3">
      <c r="B288" s="307"/>
      <c r="C288" s="313"/>
      <c r="D288" s="242" t="s">
        <v>664</v>
      </c>
      <c r="E288" s="242"/>
      <c r="F288" s="242"/>
      <c r="G288" s="242"/>
      <c r="H288" s="242"/>
      <c r="I288" s="53">
        <v>1.3082999999999999E-2</v>
      </c>
      <c r="J288" s="310"/>
      <c r="K288" s="310"/>
      <c r="L288" s="325"/>
      <c r="M288" s="347"/>
      <c r="N288" s="347"/>
      <c r="O288" s="347"/>
      <c r="P288" s="347"/>
      <c r="Q288" s="347"/>
      <c r="R288" s="347"/>
      <c r="S288" s="347"/>
      <c r="T288" s="347"/>
      <c r="U288" s="347"/>
      <c r="V288" s="347"/>
      <c r="W288" s="347"/>
      <c r="X288" s="327"/>
    </row>
    <row r="289" spans="2:24" ht="15" customHeight="1" x14ac:dyDescent="0.3">
      <c r="B289" s="307"/>
      <c r="C289" s="313"/>
      <c r="D289" s="272" t="s">
        <v>668</v>
      </c>
      <c r="E289" s="242"/>
      <c r="F289" s="242"/>
      <c r="G289" s="242"/>
      <c r="H289" s="242"/>
      <c r="I289" s="53">
        <v>1.0179000000000001E-2</v>
      </c>
      <c r="J289" s="310"/>
      <c r="K289" s="310"/>
      <c r="L289" s="325"/>
      <c r="M289" s="347"/>
      <c r="N289" s="347"/>
      <c r="O289" s="347"/>
      <c r="P289" s="347"/>
      <c r="Q289" s="347"/>
      <c r="R289" s="347"/>
      <c r="S289" s="347"/>
      <c r="T289" s="347"/>
      <c r="U289" s="347"/>
      <c r="V289" s="347"/>
      <c r="W289" s="347"/>
      <c r="X289" s="327"/>
    </row>
    <row r="290" spans="2:24" ht="15" customHeight="1" x14ac:dyDescent="0.3">
      <c r="B290" s="307"/>
      <c r="C290" s="313"/>
      <c r="D290" s="272" t="s">
        <v>954</v>
      </c>
      <c r="E290" s="242"/>
      <c r="F290" s="242"/>
      <c r="G290" s="242"/>
      <c r="H290" s="242"/>
      <c r="I290" s="53">
        <v>1.5543E-2</v>
      </c>
      <c r="J290" s="310"/>
      <c r="K290" s="310"/>
      <c r="L290" s="325"/>
      <c r="M290" s="347"/>
      <c r="N290" s="347"/>
      <c r="O290" s="347"/>
      <c r="P290" s="347"/>
      <c r="Q290" s="347"/>
      <c r="R290" s="347"/>
      <c r="S290" s="347"/>
      <c r="T290" s="347"/>
      <c r="U290" s="347"/>
      <c r="V290" s="347"/>
      <c r="W290" s="347"/>
      <c r="X290" s="327"/>
    </row>
    <row r="291" spans="2:24" ht="15" customHeight="1" x14ac:dyDescent="0.3">
      <c r="B291" s="307"/>
      <c r="C291" s="313"/>
      <c r="D291" s="272" t="s">
        <v>959</v>
      </c>
      <c r="E291" s="242"/>
      <c r="F291" s="242"/>
      <c r="G291" s="242"/>
      <c r="H291" s="242"/>
      <c r="I291" s="53">
        <v>1.4296E-2</v>
      </c>
      <c r="J291" s="310"/>
      <c r="K291" s="310"/>
      <c r="L291" s="325"/>
      <c r="M291" s="347"/>
      <c r="N291" s="347"/>
      <c r="O291" s="347"/>
      <c r="P291" s="347"/>
      <c r="Q291" s="347"/>
      <c r="R291" s="347"/>
      <c r="S291" s="347"/>
      <c r="T291" s="347"/>
      <c r="U291" s="347"/>
      <c r="V291" s="347"/>
      <c r="W291" s="347"/>
      <c r="X291" s="327"/>
    </row>
    <row r="292" spans="2:24" ht="15" customHeight="1" x14ac:dyDescent="0.3">
      <c r="B292" s="307"/>
      <c r="C292" s="313"/>
      <c r="D292" s="242" t="s">
        <v>843</v>
      </c>
      <c r="E292" s="242"/>
      <c r="F292" s="242"/>
      <c r="G292" s="242"/>
      <c r="H292" s="242"/>
      <c r="I292" s="53">
        <v>1.3205E-2</v>
      </c>
      <c r="J292" s="310"/>
      <c r="K292" s="310"/>
      <c r="L292" s="325"/>
      <c r="M292" s="347"/>
      <c r="N292" s="347"/>
      <c r="O292" s="347"/>
      <c r="P292" s="347"/>
      <c r="Q292" s="347"/>
      <c r="R292" s="347"/>
      <c r="S292" s="347"/>
      <c r="T292" s="347"/>
      <c r="U292" s="347"/>
      <c r="V292" s="347"/>
      <c r="W292" s="347"/>
      <c r="X292" s="327"/>
    </row>
    <row r="293" spans="2:24" ht="15" customHeight="1" x14ac:dyDescent="0.3">
      <c r="B293" s="307"/>
      <c r="C293" s="313"/>
      <c r="D293" s="272" t="s">
        <v>848</v>
      </c>
      <c r="E293" s="242"/>
      <c r="F293" s="242"/>
      <c r="G293" s="242"/>
      <c r="H293" s="242"/>
      <c r="I293" s="53">
        <v>1.2267999999999999E-2</v>
      </c>
      <c r="J293" s="310"/>
      <c r="K293" s="310"/>
      <c r="L293" s="325"/>
      <c r="M293" s="347"/>
      <c r="N293" s="347"/>
      <c r="O293" s="347"/>
      <c r="P293" s="347"/>
      <c r="Q293" s="347"/>
      <c r="R293" s="347"/>
      <c r="S293" s="347"/>
      <c r="T293" s="347"/>
      <c r="U293" s="347"/>
      <c r="V293" s="347"/>
      <c r="W293" s="347"/>
      <c r="X293" s="327"/>
    </row>
    <row r="294" spans="2:24" ht="15" customHeight="1" x14ac:dyDescent="0.3">
      <c r="B294" s="307"/>
      <c r="C294" s="313"/>
      <c r="D294" s="272" t="s">
        <v>955</v>
      </c>
      <c r="E294" s="242"/>
      <c r="F294" s="242"/>
      <c r="G294" s="242"/>
      <c r="H294" s="242"/>
      <c r="I294" s="53">
        <v>1.3082E-2</v>
      </c>
      <c r="J294" s="310"/>
      <c r="K294" s="310"/>
      <c r="L294" s="325"/>
      <c r="M294" s="347"/>
      <c r="N294" s="347"/>
      <c r="O294" s="347"/>
      <c r="P294" s="347"/>
      <c r="Q294" s="347"/>
      <c r="R294" s="347"/>
      <c r="S294" s="347"/>
      <c r="T294" s="347"/>
      <c r="U294" s="347"/>
      <c r="V294" s="347"/>
      <c r="W294" s="347"/>
      <c r="X294" s="327"/>
    </row>
    <row r="295" spans="2:24" ht="15" customHeight="1" x14ac:dyDescent="0.3">
      <c r="B295" s="307"/>
      <c r="C295" s="313"/>
      <c r="D295" s="272" t="s">
        <v>956</v>
      </c>
      <c r="E295" s="242"/>
      <c r="F295" s="242"/>
      <c r="G295" s="242"/>
      <c r="H295" s="242"/>
      <c r="I295" s="53">
        <v>1.6718E-2</v>
      </c>
      <c r="J295" s="310"/>
      <c r="K295" s="310"/>
      <c r="L295" s="325"/>
      <c r="M295" s="347"/>
      <c r="N295" s="347"/>
      <c r="O295" s="347"/>
      <c r="P295" s="347"/>
      <c r="Q295" s="347"/>
      <c r="R295" s="347"/>
      <c r="S295" s="347"/>
      <c r="T295" s="347"/>
      <c r="U295" s="347"/>
      <c r="V295" s="347"/>
      <c r="W295" s="347"/>
      <c r="X295" s="327"/>
    </row>
    <row r="296" spans="2:24" ht="15" customHeight="1" x14ac:dyDescent="0.3">
      <c r="B296" s="307"/>
      <c r="C296" s="313"/>
      <c r="D296" s="272" t="s">
        <v>960</v>
      </c>
      <c r="E296" s="242"/>
      <c r="F296" s="242"/>
      <c r="G296" s="242"/>
      <c r="H296" s="242"/>
      <c r="I296" s="53">
        <v>1.1964000000000001E-2</v>
      </c>
      <c r="J296" s="310"/>
      <c r="K296" s="310"/>
      <c r="L296" s="325"/>
      <c r="M296" s="347"/>
      <c r="N296" s="347"/>
      <c r="O296" s="347"/>
      <c r="P296" s="347"/>
      <c r="Q296" s="347"/>
      <c r="R296" s="347"/>
      <c r="S296" s="347"/>
      <c r="T296" s="347"/>
      <c r="U296" s="347"/>
      <c r="V296" s="347"/>
      <c r="W296" s="347"/>
      <c r="X296" s="327"/>
    </row>
    <row r="297" spans="2:24" ht="15" customHeight="1" x14ac:dyDescent="0.3">
      <c r="B297" s="307"/>
      <c r="C297" s="313"/>
      <c r="D297" s="272" t="s">
        <v>845</v>
      </c>
      <c r="E297" s="242"/>
      <c r="F297" s="242"/>
      <c r="G297" s="242"/>
      <c r="H297" s="242"/>
      <c r="I297" s="53">
        <v>1.5262E-2</v>
      </c>
      <c r="J297" s="310"/>
      <c r="K297" s="310"/>
      <c r="L297" s="325"/>
      <c r="M297" s="347"/>
      <c r="N297" s="347"/>
      <c r="O297" s="347"/>
      <c r="P297" s="347"/>
      <c r="Q297" s="347"/>
      <c r="R297" s="347"/>
      <c r="S297" s="347"/>
      <c r="T297" s="347"/>
      <c r="U297" s="347"/>
      <c r="V297" s="347"/>
      <c r="W297" s="347"/>
      <c r="X297" s="327"/>
    </row>
    <row r="298" spans="2:24" ht="15" customHeight="1" x14ac:dyDescent="0.3">
      <c r="B298" s="307"/>
      <c r="C298" s="313"/>
      <c r="D298" s="272" t="s">
        <v>957</v>
      </c>
      <c r="E298" s="242"/>
      <c r="F298" s="242"/>
      <c r="G298" s="242"/>
      <c r="H298" s="242"/>
      <c r="I298" s="53">
        <v>1.3280999999999999E-2</v>
      </c>
      <c r="J298" s="310"/>
      <c r="K298" s="310"/>
      <c r="L298" s="325"/>
      <c r="M298" s="347"/>
      <c r="N298" s="347"/>
      <c r="O298" s="347"/>
      <c r="P298" s="347"/>
      <c r="Q298" s="347"/>
      <c r="R298" s="347"/>
      <c r="S298" s="347"/>
      <c r="T298" s="347"/>
      <c r="U298" s="347"/>
      <c r="V298" s="347"/>
      <c r="W298" s="347"/>
      <c r="X298" s="327"/>
    </row>
    <row r="299" spans="2:24" ht="15" customHeight="1" x14ac:dyDescent="0.3">
      <c r="B299" s="307"/>
      <c r="C299" s="313"/>
      <c r="D299" s="272" t="s">
        <v>958</v>
      </c>
      <c r="E299" s="242"/>
      <c r="F299" s="242"/>
      <c r="G299" s="242"/>
      <c r="H299" s="242"/>
      <c r="I299" s="53">
        <v>1.4055E-2</v>
      </c>
      <c r="J299" s="310"/>
      <c r="K299" s="310"/>
      <c r="L299" s="325"/>
      <c r="M299" s="347"/>
      <c r="N299" s="347"/>
      <c r="O299" s="347"/>
      <c r="P299" s="347"/>
      <c r="Q299" s="347"/>
      <c r="R299" s="347"/>
      <c r="S299" s="347"/>
      <c r="T299" s="347"/>
      <c r="U299" s="347"/>
      <c r="V299" s="347"/>
      <c r="W299" s="347"/>
      <c r="X299" s="327"/>
    </row>
    <row r="300" spans="2:24" ht="15" customHeight="1" x14ac:dyDescent="0.3">
      <c r="B300" s="307"/>
      <c r="C300" s="313"/>
      <c r="D300" s="272" t="s">
        <v>665</v>
      </c>
      <c r="E300" s="242"/>
      <c r="F300" s="242"/>
      <c r="G300" s="242"/>
      <c r="H300" s="242"/>
      <c r="I300" s="53">
        <v>1.5677E-2</v>
      </c>
      <c r="J300" s="310"/>
      <c r="K300" s="310"/>
      <c r="L300" s="325"/>
      <c r="M300" s="347"/>
      <c r="N300" s="347"/>
      <c r="O300" s="347"/>
      <c r="P300" s="347"/>
      <c r="Q300" s="347"/>
      <c r="R300" s="347"/>
      <c r="S300" s="347"/>
      <c r="T300" s="347"/>
      <c r="U300" s="347"/>
      <c r="V300" s="347"/>
      <c r="W300" s="347"/>
      <c r="X300" s="327"/>
    </row>
    <row r="301" spans="2:24" ht="15" customHeight="1" x14ac:dyDescent="0.3">
      <c r="B301" s="308"/>
      <c r="C301" s="314"/>
      <c r="D301" s="242" t="s">
        <v>961</v>
      </c>
      <c r="E301" s="242"/>
      <c r="F301" s="242"/>
      <c r="G301" s="242"/>
      <c r="H301" s="242"/>
      <c r="I301" s="53">
        <v>1.4657999999999999E-2</v>
      </c>
      <c r="J301" s="311"/>
      <c r="K301" s="311"/>
      <c r="L301" s="328"/>
      <c r="M301" s="329"/>
      <c r="N301" s="329"/>
      <c r="O301" s="329"/>
      <c r="P301" s="329"/>
      <c r="Q301" s="329"/>
      <c r="R301" s="329"/>
      <c r="S301" s="329"/>
      <c r="T301" s="329"/>
      <c r="U301" s="329"/>
      <c r="V301" s="329"/>
      <c r="W301" s="329"/>
      <c r="X301" s="330"/>
    </row>
    <row r="303" spans="2:24" ht="45" customHeight="1" x14ac:dyDescent="0.3"/>
    <row r="304" spans="2:24" ht="15" customHeight="1" x14ac:dyDescent="0.3"/>
    <row r="305" ht="15" customHeight="1" x14ac:dyDescent="0.3"/>
  </sheetData>
  <mergeCells count="95">
    <mergeCell ref="L163:X163"/>
    <mergeCell ref="L164:X164"/>
    <mergeCell ref="L284:X284"/>
    <mergeCell ref="L285:X285"/>
    <mergeCell ref="E43:I43"/>
    <mergeCell ref="E44:I44"/>
    <mergeCell ref="E45:I45"/>
    <mergeCell ref="E46:I46"/>
    <mergeCell ref="L58:X58"/>
    <mergeCell ref="L162:X162"/>
    <mergeCell ref="H75:H90"/>
    <mergeCell ref="H91:H106"/>
    <mergeCell ref="J155:J157"/>
    <mergeCell ref="K155:K157"/>
    <mergeCell ref="L155:X157"/>
    <mergeCell ref="L158:X158"/>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C155:C157"/>
    <mergeCell ref="B155:B157"/>
    <mergeCell ref="B59:B154"/>
    <mergeCell ref="C59:C154"/>
    <mergeCell ref="D59:D106"/>
    <mergeCell ref="C25:H25"/>
    <mergeCell ref="L54:X54"/>
    <mergeCell ref="L55:X55"/>
    <mergeCell ref="L56:X56"/>
    <mergeCell ref="L57:X57"/>
    <mergeCell ref="B53:X53"/>
    <mergeCell ref="B45:B46"/>
    <mergeCell ref="C45:C46"/>
    <mergeCell ref="C159:C161"/>
    <mergeCell ref="J159:J161"/>
    <mergeCell ref="K159:K161"/>
    <mergeCell ref="L159:X161"/>
    <mergeCell ref="B159:B161"/>
    <mergeCell ref="B165:B260"/>
    <mergeCell ref="C165:C260"/>
    <mergeCell ref="D165:D212"/>
    <mergeCell ref="E165:E260"/>
    <mergeCell ref="G165:G260"/>
    <mergeCell ref="D213:D260"/>
    <mergeCell ref="J165:J260"/>
    <mergeCell ref="K165:K260"/>
    <mergeCell ref="L165:X260"/>
    <mergeCell ref="H213:H228"/>
    <mergeCell ref="H229:H244"/>
    <mergeCell ref="H245:H260"/>
    <mergeCell ref="H165:H180"/>
    <mergeCell ref="H181:H196"/>
    <mergeCell ref="H197:H212"/>
    <mergeCell ref="C261:C263"/>
    <mergeCell ref="J261:J263"/>
    <mergeCell ref="K261:K263"/>
    <mergeCell ref="L261:X263"/>
    <mergeCell ref="B261:B263"/>
    <mergeCell ref="L264:X264"/>
    <mergeCell ref="L265:X265"/>
    <mergeCell ref="L266:X266"/>
    <mergeCell ref="L267:X267"/>
    <mergeCell ref="B268:B283"/>
    <mergeCell ref="C268:C283"/>
    <mergeCell ref="J268:J283"/>
    <mergeCell ref="K268:K283"/>
    <mergeCell ref="L268:X283"/>
    <mergeCell ref="B286:B301"/>
    <mergeCell ref="C286:C301"/>
    <mergeCell ref="J286:J301"/>
    <mergeCell ref="K286:K301"/>
    <mergeCell ref="L286:X301"/>
    <mergeCell ref="J59:J154"/>
    <mergeCell ref="K59:K154"/>
    <mergeCell ref="L59:X154"/>
    <mergeCell ref="D107:D154"/>
    <mergeCell ref="H107:H122"/>
    <mergeCell ref="H123:H138"/>
    <mergeCell ref="H139:H154"/>
    <mergeCell ref="H59:H74"/>
    <mergeCell ref="E59:E154"/>
    <mergeCell ref="G59:G154"/>
  </mergeCells>
  <conditionalFormatting sqref="E55:I55 E57:I58 C155 C158:D158 G155:I155 C162:D164 C264:D267 G284:I285 C284:D285 C261 G261:I261 G157:I159 G161:I164 G263:I267">
    <cfRule type="cellIs" dxfId="1364" priority="84" operator="notEqual">
      <formula>""</formula>
    </cfRule>
  </conditionalFormatting>
  <conditionalFormatting sqref="E56:I56">
    <cfRule type="cellIs" dxfId="1363" priority="83" operator="notEqual">
      <formula>""</formula>
    </cfRule>
  </conditionalFormatting>
  <conditionalFormatting sqref="F91:F105">
    <cfRule type="cellIs" dxfId="1362" priority="43" operator="notEqual">
      <formula>""</formula>
    </cfRule>
  </conditionalFormatting>
  <conditionalFormatting sqref="C159">
    <cfRule type="cellIs" dxfId="1361" priority="81" operator="notEqual">
      <formula>""</formula>
    </cfRule>
  </conditionalFormatting>
  <conditionalFormatting sqref="E155:F155 E157:F159 E161:F164">
    <cfRule type="cellIs" dxfId="1360" priority="70" operator="notEqual">
      <formula>""</formula>
    </cfRule>
  </conditionalFormatting>
  <conditionalFormatting sqref="C268 G268:H283">
    <cfRule type="cellIs" dxfId="1359" priority="78" operator="notEqual">
      <formula>""</formula>
    </cfRule>
  </conditionalFormatting>
  <conditionalFormatting sqref="D268:D283">
    <cfRule type="cellIs" dxfId="1358" priority="77" operator="notEqual">
      <formula>""</formula>
    </cfRule>
  </conditionalFormatting>
  <conditionalFormatting sqref="G286:H301">
    <cfRule type="cellIs" dxfId="1357" priority="76" operator="notEqual">
      <formula>""</formula>
    </cfRule>
  </conditionalFormatting>
  <conditionalFormatting sqref="D286:D301">
    <cfRule type="cellIs" dxfId="1356" priority="74" operator="notEqual">
      <formula>""</formula>
    </cfRule>
  </conditionalFormatting>
  <conditionalFormatting sqref="C286">
    <cfRule type="cellIs" dxfId="1355" priority="75" operator="notEqual">
      <formula>""</formula>
    </cfRule>
  </conditionalFormatting>
  <conditionalFormatting sqref="I268:I283">
    <cfRule type="cellIs" dxfId="1354" priority="73" operator="notEqual">
      <formula>""</formula>
    </cfRule>
  </conditionalFormatting>
  <conditionalFormatting sqref="I286:I301">
    <cfRule type="cellIs" dxfId="1353" priority="72" operator="notEqual">
      <formula>""</formula>
    </cfRule>
  </conditionalFormatting>
  <conditionalFormatting sqref="C55:D58">
    <cfRule type="cellIs" dxfId="1352" priority="71" operator="notEqual">
      <formula>""</formula>
    </cfRule>
  </conditionalFormatting>
  <conditionalFormatting sqref="E261:F261 E263:F301">
    <cfRule type="cellIs" dxfId="1351" priority="69" operator="notEqual">
      <formula>""</formula>
    </cfRule>
  </conditionalFormatting>
  <conditionalFormatting sqref="F123:F137">
    <cfRule type="cellIs" dxfId="1350" priority="41" operator="notEqual">
      <formula>""</formula>
    </cfRule>
  </conditionalFormatting>
  <conditionalFormatting sqref="F107:F121">
    <cfRule type="cellIs" dxfId="1349" priority="45" operator="notEqual">
      <formula>""</formula>
    </cfRule>
  </conditionalFormatting>
  <conditionalFormatting sqref="F59:G59 F60:F74 F90 F106">
    <cfRule type="cellIs" dxfId="1348" priority="46" operator="notEqual">
      <formula>""</formula>
    </cfRule>
  </conditionalFormatting>
  <conditionalFormatting sqref="E59 I107:I122">
    <cfRule type="cellIs" dxfId="1347" priority="47" operator="notEqual">
      <formula>""</formula>
    </cfRule>
  </conditionalFormatting>
  <conditionalFormatting sqref="F75:F89">
    <cfRule type="cellIs" dxfId="1346" priority="44" operator="notEqual">
      <formula>""</formula>
    </cfRule>
  </conditionalFormatting>
  <conditionalFormatting sqref="F122">
    <cfRule type="cellIs" dxfId="1345" priority="42" operator="notEqual">
      <formula>""</formula>
    </cfRule>
  </conditionalFormatting>
  <conditionalFormatting sqref="F138">
    <cfRule type="cellIs" dxfId="1344" priority="40" operator="notEqual">
      <formula>""</formula>
    </cfRule>
  </conditionalFormatting>
  <conditionalFormatting sqref="F139:F153">
    <cfRule type="cellIs" dxfId="1343" priority="39" operator="notEqual">
      <formula>""</formula>
    </cfRule>
  </conditionalFormatting>
  <conditionalFormatting sqref="F154">
    <cfRule type="cellIs" dxfId="1342" priority="38" operator="notEqual">
      <formula>""</formula>
    </cfRule>
  </conditionalFormatting>
  <conditionalFormatting sqref="I60:I74 H59:I59">
    <cfRule type="cellIs" dxfId="1341" priority="37" operator="notEqual">
      <formula>""</formula>
    </cfRule>
  </conditionalFormatting>
  <conditionalFormatting sqref="I92:I106 H91:I91">
    <cfRule type="cellIs" dxfId="1340" priority="36" operator="notEqual">
      <formula>""</formula>
    </cfRule>
  </conditionalFormatting>
  <conditionalFormatting sqref="H75:I75 I76:I90">
    <cfRule type="cellIs" dxfId="1339" priority="35" operator="notEqual">
      <formula>""</formula>
    </cfRule>
  </conditionalFormatting>
  <conditionalFormatting sqref="I139:I154">
    <cfRule type="cellIs" dxfId="1338" priority="34" operator="notEqual">
      <formula>""</formula>
    </cfRule>
  </conditionalFormatting>
  <conditionalFormatting sqref="I123:I138">
    <cfRule type="cellIs" dxfId="1337" priority="33" operator="notEqual">
      <formula>""</formula>
    </cfRule>
  </conditionalFormatting>
  <conditionalFormatting sqref="H107">
    <cfRule type="cellIs" dxfId="1336" priority="32" operator="notEqual">
      <formula>""</formula>
    </cfRule>
  </conditionalFormatting>
  <conditionalFormatting sqref="H139">
    <cfRule type="cellIs" dxfId="1335" priority="31" operator="notEqual">
      <formula>""</formula>
    </cfRule>
  </conditionalFormatting>
  <conditionalFormatting sqref="H123">
    <cfRule type="cellIs" dxfId="1334" priority="30" operator="notEqual">
      <formula>""</formula>
    </cfRule>
  </conditionalFormatting>
  <conditionalFormatting sqref="F228">
    <cfRule type="cellIs" dxfId="1333" priority="24" operator="notEqual">
      <formula>""</formula>
    </cfRule>
  </conditionalFormatting>
  <conditionalFormatting sqref="F213:F227">
    <cfRule type="cellIs" dxfId="1332" priority="28" operator="notEqual">
      <formula>""</formula>
    </cfRule>
  </conditionalFormatting>
  <conditionalFormatting sqref="E165:I165 I166:I180 F166:F180 F196 F212 I213:I228">
    <cfRule type="cellIs" dxfId="1331" priority="29" operator="notEqual">
      <formula>""</formula>
    </cfRule>
  </conditionalFormatting>
  <conditionalFormatting sqref="H213">
    <cfRule type="cellIs" dxfId="1330" priority="27" operator="notEqual">
      <formula>""</formula>
    </cfRule>
  </conditionalFormatting>
  <conditionalFormatting sqref="F181:F195">
    <cfRule type="cellIs" dxfId="1329" priority="26" operator="notEqual">
      <formula>""</formula>
    </cfRule>
  </conditionalFormatting>
  <conditionalFormatting sqref="F197:F211">
    <cfRule type="cellIs" dxfId="1328" priority="25" operator="notEqual">
      <formula>""</formula>
    </cfRule>
  </conditionalFormatting>
  <conditionalFormatting sqref="H245">
    <cfRule type="cellIs" dxfId="1327" priority="16" operator="notEqual">
      <formula>""</formula>
    </cfRule>
  </conditionalFormatting>
  <conditionalFormatting sqref="H229">
    <cfRule type="cellIs" dxfId="1326" priority="14" operator="notEqual">
      <formula>""</formula>
    </cfRule>
  </conditionalFormatting>
  <conditionalFormatting sqref="F229:F243">
    <cfRule type="cellIs" dxfId="1325" priority="23" operator="notEqual">
      <formula>""</formula>
    </cfRule>
  </conditionalFormatting>
  <conditionalFormatting sqref="F244">
    <cfRule type="cellIs" dxfId="1324" priority="22" operator="notEqual">
      <formula>""</formula>
    </cfRule>
  </conditionalFormatting>
  <conditionalFormatting sqref="F245:F259">
    <cfRule type="cellIs" dxfId="1323" priority="21" operator="notEqual">
      <formula>""</formula>
    </cfRule>
  </conditionalFormatting>
  <conditionalFormatting sqref="F260">
    <cfRule type="cellIs" dxfId="1322" priority="20" operator="notEqual">
      <formula>""</formula>
    </cfRule>
  </conditionalFormatting>
  <conditionalFormatting sqref="I198:I212 H197:I197">
    <cfRule type="cellIs" dxfId="1321" priority="19" operator="notEqual">
      <formula>""</formula>
    </cfRule>
  </conditionalFormatting>
  <conditionalFormatting sqref="H181:I181 I182:I196">
    <cfRule type="cellIs" dxfId="1320" priority="18" operator="notEqual">
      <formula>""</formula>
    </cfRule>
  </conditionalFormatting>
  <conditionalFormatting sqref="I245:I260">
    <cfRule type="cellIs" dxfId="1319" priority="17" operator="notEqual">
      <formula>""</formula>
    </cfRule>
  </conditionalFormatting>
  <conditionalFormatting sqref="I229:I244">
    <cfRule type="cellIs" dxfId="1318" priority="15" operator="notEqual">
      <formula>""</formula>
    </cfRule>
  </conditionalFormatting>
  <conditionalFormatting sqref="G156:I156">
    <cfRule type="cellIs" dxfId="1317" priority="13" operator="notEqual">
      <formula>""</formula>
    </cfRule>
  </conditionalFormatting>
  <conditionalFormatting sqref="E156:F156">
    <cfRule type="cellIs" dxfId="1316" priority="12" operator="notEqual">
      <formula>""</formula>
    </cfRule>
  </conditionalFormatting>
  <conditionalFormatting sqref="G160:I160">
    <cfRule type="cellIs" dxfId="1315" priority="11" operator="notEqual">
      <formula>""</formula>
    </cfRule>
  </conditionalFormatting>
  <conditionalFormatting sqref="E160:F160">
    <cfRule type="cellIs" dxfId="1314" priority="9" operator="notEqual">
      <formula>""</formula>
    </cfRule>
  </conditionalFormatting>
  <conditionalFormatting sqref="D155 D157">
    <cfRule type="cellIs" dxfId="1313" priority="8" operator="notEqual">
      <formula>""</formula>
    </cfRule>
  </conditionalFormatting>
  <conditionalFormatting sqref="D156">
    <cfRule type="cellIs" dxfId="1312" priority="7" operator="notEqual">
      <formula>""</formula>
    </cfRule>
  </conditionalFormatting>
  <conditionalFormatting sqref="D159 D161">
    <cfRule type="cellIs" dxfId="1311" priority="6" operator="notEqual">
      <formula>""</formula>
    </cfRule>
  </conditionalFormatting>
  <conditionalFormatting sqref="D160">
    <cfRule type="cellIs" dxfId="1310" priority="5" operator="notEqual">
      <formula>""</formula>
    </cfRule>
  </conditionalFormatting>
  <conditionalFormatting sqref="G262:I262">
    <cfRule type="cellIs" dxfId="1309" priority="4" operator="notEqual">
      <formula>""</formula>
    </cfRule>
  </conditionalFormatting>
  <conditionalFormatting sqref="E262:F262">
    <cfRule type="cellIs" dxfId="1308" priority="3" operator="notEqual">
      <formula>""</formula>
    </cfRule>
  </conditionalFormatting>
  <conditionalFormatting sqref="D261 D263">
    <cfRule type="cellIs" dxfId="1307" priority="2" operator="notEqual">
      <formula>""</formula>
    </cfRule>
  </conditionalFormatting>
  <conditionalFormatting sqref="D262">
    <cfRule type="cellIs" dxfId="130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97"/>
  <sheetViews>
    <sheetView topLeftCell="A136" workbookViewId="0">
      <selection activeCell="A61" sqref="A61:XFD156"/>
    </sheetView>
  </sheetViews>
  <sheetFormatPr defaultColWidth="9.109375" defaultRowHeight="14.4" x14ac:dyDescent="0.3"/>
  <cols>
    <col min="1" max="1" width="4.88671875" style="18" customWidth="1"/>
    <col min="2" max="2" width="37.33203125" style="18" customWidth="1"/>
    <col min="3" max="3" width="17.664062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Duct Repair Sealing Deemed</v>
      </c>
    </row>
    <row r="2" spans="2:9" x14ac:dyDescent="0.3">
      <c r="B2" s="18" t="s">
        <v>191</v>
      </c>
      <c r="C2" s="44" t="s">
        <v>1382</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1383</v>
      </c>
      <c r="D26" s="345"/>
      <c r="E26" s="345"/>
      <c r="F26" s="345"/>
      <c r="G26" s="345"/>
      <c r="H26" s="346"/>
      <c r="P26" s="31"/>
      <c r="Q26" s="31"/>
    </row>
    <row r="27" spans="1:17" x14ac:dyDescent="0.3">
      <c r="A27" s="301"/>
      <c r="B27" s="30" t="s">
        <v>212</v>
      </c>
      <c r="C27" s="344" t="s">
        <v>1384</v>
      </c>
      <c r="D27" s="345"/>
      <c r="E27" s="345"/>
      <c r="F27" s="345"/>
      <c r="G27" s="345"/>
      <c r="H27" s="346"/>
      <c r="P27" s="31"/>
      <c r="Q27" s="31"/>
    </row>
    <row r="28" spans="1:17" x14ac:dyDescent="0.3">
      <c r="A28" s="301"/>
      <c r="B28" s="30" t="s">
        <v>213</v>
      </c>
      <c r="C28" s="344" t="s">
        <v>1408</v>
      </c>
      <c r="D28" s="345"/>
      <c r="E28" s="345"/>
      <c r="F28" s="345"/>
      <c r="G28" s="345"/>
      <c r="H28" s="346"/>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30.75" customHeight="1" x14ac:dyDescent="0.3">
      <c r="B44" s="262" t="s">
        <v>1240</v>
      </c>
      <c r="C44" s="26"/>
      <c r="D44" s="26"/>
      <c r="E44" s="288" t="s">
        <v>1409</v>
      </c>
      <c r="F44" s="289"/>
      <c r="G44" s="289"/>
      <c r="H44" s="289"/>
      <c r="I44" s="290"/>
      <c r="L44" s="1"/>
      <c r="M44" s="1"/>
    </row>
    <row r="45" spans="1:17" x14ac:dyDescent="0.3">
      <c r="B45" s="428" t="s">
        <v>1242</v>
      </c>
      <c r="C45" s="332" t="s">
        <v>1076</v>
      </c>
      <c r="D45" s="21" t="s">
        <v>1387</v>
      </c>
      <c r="E45" s="407" t="s">
        <v>1409</v>
      </c>
      <c r="F45" s="407"/>
      <c r="G45" s="407"/>
      <c r="H45" s="407"/>
      <c r="I45" s="407"/>
      <c r="L45" s="31"/>
      <c r="M45" s="31"/>
    </row>
    <row r="46" spans="1:17" x14ac:dyDescent="0.3">
      <c r="B46" s="428"/>
      <c r="C46" s="332"/>
      <c r="D46" s="26" t="s">
        <v>1389</v>
      </c>
      <c r="E46" s="403" t="s">
        <v>1390</v>
      </c>
      <c r="F46" s="403"/>
      <c r="G46" s="403"/>
      <c r="H46" s="403"/>
      <c r="I46" s="403"/>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294" t="s">
        <v>230</v>
      </c>
      <c r="C53" s="295"/>
      <c r="D53" s="295"/>
      <c r="E53" s="295"/>
      <c r="F53" s="295"/>
      <c r="G53" s="295"/>
      <c r="H53" s="295"/>
      <c r="I53" s="295"/>
      <c r="J53" s="295"/>
      <c r="K53" s="295"/>
      <c r="L53" s="295"/>
      <c r="M53" s="295"/>
      <c r="N53" s="295"/>
      <c r="O53" s="295"/>
      <c r="P53" s="295"/>
      <c r="Q53" s="295"/>
      <c r="R53" s="295"/>
      <c r="S53" s="295"/>
      <c r="T53" s="295"/>
      <c r="U53" s="295"/>
      <c r="V53" s="295"/>
      <c r="W53" s="295"/>
      <c r="X53" s="296"/>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306" t="s">
        <v>1410</v>
      </c>
      <c r="C55" s="312" t="s">
        <v>1411</v>
      </c>
      <c r="D55" s="242" t="s">
        <v>1412</v>
      </c>
      <c r="E55" s="312" t="s">
        <v>1413</v>
      </c>
      <c r="F55" s="242" t="s">
        <v>1414</v>
      </c>
      <c r="G55" s="242"/>
      <c r="H55" s="242"/>
      <c r="I55" s="242">
        <v>1.64</v>
      </c>
      <c r="J55" s="309" t="s">
        <v>256</v>
      </c>
      <c r="K55" s="309" t="s">
        <v>1415</v>
      </c>
      <c r="L55" s="322" t="s">
        <v>1416</v>
      </c>
      <c r="M55" s="323"/>
      <c r="N55" s="323"/>
      <c r="O55" s="323"/>
      <c r="P55" s="323"/>
      <c r="Q55" s="323"/>
      <c r="R55" s="323"/>
      <c r="S55" s="323"/>
      <c r="T55" s="323"/>
      <c r="U55" s="323"/>
      <c r="V55" s="323"/>
      <c r="W55" s="323"/>
      <c r="X55" s="324"/>
    </row>
    <row r="56" spans="2:24" ht="28.8" x14ac:dyDescent="0.3">
      <c r="B56" s="307"/>
      <c r="C56" s="313"/>
      <c r="D56" s="242" t="s">
        <v>1417</v>
      </c>
      <c r="E56" s="313"/>
      <c r="F56" s="242" t="s">
        <v>1418</v>
      </c>
      <c r="G56" s="242"/>
      <c r="H56" s="242"/>
      <c r="I56" s="242">
        <v>5</v>
      </c>
      <c r="J56" s="310"/>
      <c r="K56" s="310"/>
      <c r="L56" s="325"/>
      <c r="M56" s="347"/>
      <c r="N56" s="347"/>
      <c r="O56" s="347"/>
      <c r="P56" s="347"/>
      <c r="Q56" s="347"/>
      <c r="R56" s="347"/>
      <c r="S56" s="347"/>
      <c r="T56" s="347"/>
      <c r="U56" s="347"/>
      <c r="V56" s="347"/>
      <c r="W56" s="347"/>
      <c r="X56" s="327"/>
    </row>
    <row r="57" spans="2:24" x14ac:dyDescent="0.3">
      <c r="B57" s="307"/>
      <c r="C57" s="313"/>
      <c r="D57" s="242" t="s">
        <v>1419</v>
      </c>
      <c r="E57" s="313"/>
      <c r="F57" s="242" t="s">
        <v>706</v>
      </c>
      <c r="G57" s="242"/>
      <c r="H57" s="242"/>
      <c r="I57" s="272">
        <v>1.64</v>
      </c>
      <c r="J57" s="310"/>
      <c r="K57" s="310"/>
      <c r="L57" s="325"/>
      <c r="M57" s="347"/>
      <c r="N57" s="347"/>
      <c r="O57" s="347"/>
      <c r="P57" s="347"/>
      <c r="Q57" s="347"/>
      <c r="R57" s="347"/>
      <c r="S57" s="347"/>
      <c r="T57" s="347"/>
      <c r="U57" s="347"/>
      <c r="V57" s="347"/>
      <c r="W57" s="347"/>
      <c r="X57" s="327"/>
    </row>
    <row r="58" spans="2:24" x14ac:dyDescent="0.3">
      <c r="B58" s="308"/>
      <c r="C58" s="314"/>
      <c r="D58" s="242" t="s">
        <v>1420</v>
      </c>
      <c r="E58" s="314"/>
      <c r="F58" s="242" t="s">
        <v>706</v>
      </c>
      <c r="G58" s="242"/>
      <c r="H58" s="242"/>
      <c r="I58" s="272">
        <v>3.27</v>
      </c>
      <c r="J58" s="311"/>
      <c r="K58" s="311"/>
      <c r="L58" s="328"/>
      <c r="M58" s="329"/>
      <c r="N58" s="329"/>
      <c r="O58" s="329"/>
      <c r="P58" s="329"/>
      <c r="Q58" s="329"/>
      <c r="R58" s="329"/>
      <c r="S58" s="329"/>
      <c r="T58" s="329"/>
      <c r="U58" s="329"/>
      <c r="V58" s="329"/>
      <c r="W58" s="329"/>
      <c r="X58" s="330"/>
    </row>
    <row r="59" spans="2:24" ht="15" customHeight="1" x14ac:dyDescent="0.3">
      <c r="B59" s="250" t="s">
        <v>1421</v>
      </c>
      <c r="C59" s="242"/>
      <c r="D59" s="272"/>
      <c r="E59" s="242"/>
      <c r="F59" s="242"/>
      <c r="G59" s="242"/>
      <c r="H59" s="242"/>
      <c r="I59" s="272"/>
      <c r="J59" s="221" t="s">
        <v>264</v>
      </c>
      <c r="K59" s="221"/>
      <c r="L59" s="288" t="s">
        <v>1422</v>
      </c>
      <c r="M59" s="289"/>
      <c r="N59" s="289"/>
      <c r="O59" s="289"/>
      <c r="P59" s="289"/>
      <c r="Q59" s="289"/>
      <c r="R59" s="289"/>
      <c r="S59" s="289"/>
      <c r="T59" s="289"/>
      <c r="U59" s="289"/>
      <c r="V59" s="289"/>
      <c r="W59" s="289"/>
      <c r="X59" s="290"/>
    </row>
    <row r="60" spans="2:24" ht="15" customHeight="1" x14ac:dyDescent="0.3">
      <c r="B60" s="250" t="s">
        <v>1240</v>
      </c>
      <c r="C60" s="242"/>
      <c r="D60" s="242"/>
      <c r="E60" s="242"/>
      <c r="F60" s="242"/>
      <c r="G60" s="242"/>
      <c r="H60" s="242"/>
      <c r="I60" s="242"/>
      <c r="J60" s="221" t="s">
        <v>497</v>
      </c>
      <c r="K60" s="221"/>
      <c r="L60" s="288" t="s">
        <v>1391</v>
      </c>
      <c r="M60" s="289"/>
      <c r="N60" s="289"/>
      <c r="O60" s="289"/>
      <c r="P60" s="289"/>
      <c r="Q60" s="289"/>
      <c r="R60" s="289"/>
      <c r="S60" s="289"/>
      <c r="T60" s="289"/>
      <c r="U60" s="289"/>
      <c r="V60" s="289"/>
      <c r="W60" s="289"/>
      <c r="X60" s="290"/>
    </row>
    <row r="61" spans="2:24" ht="15" customHeight="1" x14ac:dyDescent="0.3">
      <c r="B61" s="306" t="s">
        <v>1020</v>
      </c>
      <c r="C61" s="309" t="s">
        <v>949</v>
      </c>
      <c r="D61" s="309" t="s">
        <v>950</v>
      </c>
      <c r="E61" s="312" t="s">
        <v>657</v>
      </c>
      <c r="F61" s="242" t="s">
        <v>749</v>
      </c>
      <c r="G61" s="312" t="s">
        <v>951</v>
      </c>
      <c r="H61" s="312" t="s">
        <v>952</v>
      </c>
      <c r="I61" s="33">
        <v>1073</v>
      </c>
      <c r="J61" s="309" t="s">
        <v>256</v>
      </c>
      <c r="K61" s="309" t="s">
        <v>265</v>
      </c>
      <c r="L61" s="322" t="s">
        <v>1021</v>
      </c>
      <c r="M61" s="323"/>
      <c r="N61" s="323"/>
      <c r="O61" s="323"/>
      <c r="P61" s="323"/>
      <c r="Q61" s="323"/>
      <c r="R61" s="323"/>
      <c r="S61" s="323"/>
      <c r="T61" s="323"/>
      <c r="U61" s="323"/>
      <c r="V61" s="323"/>
      <c r="W61" s="323"/>
      <c r="X61" s="324"/>
    </row>
    <row r="62" spans="2:24" ht="15" customHeight="1" x14ac:dyDescent="0.3">
      <c r="B62" s="307"/>
      <c r="C62" s="310"/>
      <c r="D62" s="310"/>
      <c r="E62" s="313"/>
      <c r="F62" s="242" t="s">
        <v>664</v>
      </c>
      <c r="G62" s="313"/>
      <c r="H62" s="313"/>
      <c r="I62" s="33">
        <v>320</v>
      </c>
      <c r="J62" s="310"/>
      <c r="K62" s="310"/>
      <c r="L62" s="325"/>
      <c r="M62" s="347"/>
      <c r="N62" s="347"/>
      <c r="O62" s="347"/>
      <c r="P62" s="347"/>
      <c r="Q62" s="347"/>
      <c r="R62" s="347"/>
      <c r="S62" s="347"/>
      <c r="T62" s="347"/>
      <c r="U62" s="347"/>
      <c r="V62" s="347"/>
      <c r="W62" s="347"/>
      <c r="X62" s="327"/>
    </row>
    <row r="63" spans="2:24" ht="15" customHeight="1" x14ac:dyDescent="0.3">
      <c r="B63" s="307"/>
      <c r="C63" s="310"/>
      <c r="D63" s="310"/>
      <c r="E63" s="313"/>
      <c r="F63" s="242" t="s">
        <v>668</v>
      </c>
      <c r="G63" s="313"/>
      <c r="H63" s="313"/>
      <c r="I63" s="34">
        <v>1449</v>
      </c>
      <c r="J63" s="310"/>
      <c r="K63" s="310"/>
      <c r="L63" s="325"/>
      <c r="M63" s="347"/>
      <c r="N63" s="347"/>
      <c r="O63" s="347"/>
      <c r="P63" s="347"/>
      <c r="Q63" s="347"/>
      <c r="R63" s="347"/>
      <c r="S63" s="347"/>
      <c r="T63" s="347"/>
      <c r="U63" s="347"/>
      <c r="V63" s="347"/>
      <c r="W63" s="347"/>
      <c r="X63" s="327"/>
    </row>
    <row r="64" spans="2:24" ht="15" customHeight="1" x14ac:dyDescent="0.3">
      <c r="B64" s="307"/>
      <c r="C64" s="310"/>
      <c r="D64" s="310"/>
      <c r="E64" s="313"/>
      <c r="F64" s="272" t="s">
        <v>954</v>
      </c>
      <c r="G64" s="313"/>
      <c r="H64" s="313"/>
      <c r="I64" s="34">
        <v>1792</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72" t="s">
        <v>843</v>
      </c>
      <c r="G65" s="313"/>
      <c r="H65" s="313"/>
      <c r="I65" s="34">
        <v>1464</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848</v>
      </c>
      <c r="G66" s="313"/>
      <c r="H66" s="313"/>
      <c r="I66" s="34">
        <v>1472</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42" t="s">
        <v>955</v>
      </c>
      <c r="G67" s="313"/>
      <c r="H67" s="313"/>
      <c r="I67" s="33">
        <v>1141</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956</v>
      </c>
      <c r="G68" s="313"/>
      <c r="H68" s="313"/>
      <c r="I68" s="34">
        <v>986</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845</v>
      </c>
      <c r="G69" s="313"/>
      <c r="H69" s="313"/>
      <c r="I69" s="34">
        <v>1397</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72" t="s">
        <v>957</v>
      </c>
      <c r="G70" s="313"/>
      <c r="H70" s="313"/>
      <c r="I70" s="34">
        <v>846</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72" t="s">
        <v>958</v>
      </c>
      <c r="G71" s="313"/>
      <c r="H71" s="313"/>
      <c r="I71" s="34">
        <v>891</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72" t="s">
        <v>665</v>
      </c>
      <c r="G72" s="313"/>
      <c r="H72" s="313"/>
      <c r="I72" s="34">
        <v>1032</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72" t="s">
        <v>840</v>
      </c>
      <c r="G73" s="313"/>
      <c r="H73" s="313"/>
      <c r="I73" s="34">
        <v>1477</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72" t="s">
        <v>959</v>
      </c>
      <c r="G74" s="313"/>
      <c r="H74" s="313"/>
      <c r="I74" s="34">
        <v>1185</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72" t="s">
        <v>960</v>
      </c>
      <c r="G75" s="313"/>
      <c r="H75" s="313"/>
      <c r="I75" s="34">
        <v>1109</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42" t="s">
        <v>961</v>
      </c>
      <c r="G76" s="313"/>
      <c r="H76" s="314"/>
      <c r="I76" s="34">
        <v>1034</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42" t="s">
        <v>749</v>
      </c>
      <c r="G77" s="313"/>
      <c r="H77" s="312" t="s">
        <v>962</v>
      </c>
      <c r="I77" s="34">
        <v>848</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42" t="s">
        <v>664</v>
      </c>
      <c r="G78" s="313"/>
      <c r="H78" s="313"/>
      <c r="I78" s="34">
        <v>221</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42" t="s">
        <v>668</v>
      </c>
      <c r="G79" s="313"/>
      <c r="H79" s="313"/>
      <c r="I79" s="34">
        <v>996</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72" t="s">
        <v>954</v>
      </c>
      <c r="G80" s="313"/>
      <c r="H80" s="313"/>
      <c r="I80" s="34">
        <v>1436</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72" t="s">
        <v>843</v>
      </c>
      <c r="G81" s="313"/>
      <c r="H81" s="313"/>
      <c r="I81" s="34">
        <v>1252</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848</v>
      </c>
      <c r="G82" s="313"/>
      <c r="H82" s="313"/>
      <c r="I82" s="34">
        <v>1045</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42" t="s">
        <v>955</v>
      </c>
      <c r="G83" s="313"/>
      <c r="H83" s="313"/>
      <c r="I83" s="34">
        <v>843</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956</v>
      </c>
      <c r="G84" s="313"/>
      <c r="H84" s="313"/>
      <c r="I84" s="34">
        <v>667</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845</v>
      </c>
      <c r="G85" s="313"/>
      <c r="H85" s="313"/>
      <c r="I85" s="34">
        <v>937</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72" t="s">
        <v>957</v>
      </c>
      <c r="G86" s="313"/>
      <c r="H86" s="313"/>
      <c r="I86" s="34">
        <v>616</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72" t="s">
        <v>958</v>
      </c>
      <c r="G87" s="313"/>
      <c r="H87" s="313"/>
      <c r="I87" s="34">
        <v>531</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72" t="s">
        <v>665</v>
      </c>
      <c r="G88" s="313"/>
      <c r="H88" s="313"/>
      <c r="I88" s="34">
        <v>539</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72" t="s">
        <v>840</v>
      </c>
      <c r="G89" s="313"/>
      <c r="H89" s="313"/>
      <c r="I89" s="34">
        <v>1128</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72" t="s">
        <v>959</v>
      </c>
      <c r="G90" s="313"/>
      <c r="H90" s="313"/>
      <c r="I90" s="34">
        <v>856</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72" t="s">
        <v>960</v>
      </c>
      <c r="G91" s="313"/>
      <c r="H91" s="313"/>
      <c r="I91" s="34">
        <v>797</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42" t="s">
        <v>961</v>
      </c>
      <c r="G92" s="313"/>
      <c r="H92" s="314"/>
      <c r="I92" s="34">
        <v>669</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42" t="s">
        <v>749</v>
      </c>
      <c r="G93" s="313"/>
      <c r="H93" s="312" t="s">
        <v>963</v>
      </c>
      <c r="I93" s="34">
        <v>928</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42" t="s">
        <v>664</v>
      </c>
      <c r="G94" s="313"/>
      <c r="H94" s="313"/>
      <c r="I94" s="34">
        <v>356</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42" t="s">
        <v>668</v>
      </c>
      <c r="G95" s="313"/>
      <c r="H95" s="313"/>
      <c r="I95" s="33">
        <v>1207</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72" t="s">
        <v>954</v>
      </c>
      <c r="G96" s="313"/>
      <c r="H96" s="313"/>
      <c r="I96" s="34">
        <v>1662</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72" t="s">
        <v>843</v>
      </c>
      <c r="G97" s="313"/>
      <c r="H97" s="313"/>
      <c r="I97" s="34">
        <v>1460</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848</v>
      </c>
      <c r="G98" s="313"/>
      <c r="H98" s="313"/>
      <c r="I98" s="34">
        <v>1349</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42" t="s">
        <v>955</v>
      </c>
      <c r="G99" s="313"/>
      <c r="H99" s="313"/>
      <c r="I99" s="34">
        <v>1084</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956</v>
      </c>
      <c r="G100" s="313"/>
      <c r="H100" s="313"/>
      <c r="I100" s="34">
        <v>882</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845</v>
      </c>
      <c r="G101" s="313"/>
      <c r="H101" s="313"/>
      <c r="I101" s="34">
        <v>1249</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0"/>
      <c r="E102" s="313"/>
      <c r="F102" s="272" t="s">
        <v>957</v>
      </c>
      <c r="G102" s="313"/>
      <c r="H102" s="313"/>
      <c r="I102" s="34">
        <v>845</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10"/>
      <c r="E103" s="313"/>
      <c r="F103" s="272" t="s">
        <v>958</v>
      </c>
      <c r="G103" s="313"/>
      <c r="H103" s="313"/>
      <c r="I103" s="34">
        <v>780</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72" t="s">
        <v>665</v>
      </c>
      <c r="G104" s="313"/>
      <c r="H104" s="313"/>
      <c r="I104" s="34">
        <v>864</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0"/>
      <c r="E105" s="313"/>
      <c r="F105" s="272" t="s">
        <v>840</v>
      </c>
      <c r="G105" s="313"/>
      <c r="H105" s="313"/>
      <c r="I105" s="34">
        <v>1351</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10"/>
      <c r="E106" s="313"/>
      <c r="F106" s="272" t="s">
        <v>959</v>
      </c>
      <c r="G106" s="313"/>
      <c r="H106" s="313"/>
      <c r="I106" s="34">
        <v>1063</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72" t="s">
        <v>960</v>
      </c>
      <c r="G107" s="313"/>
      <c r="H107" s="313"/>
      <c r="I107" s="33">
        <v>1031</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1"/>
      <c r="E108" s="313"/>
      <c r="F108" s="242" t="s">
        <v>961</v>
      </c>
      <c r="G108" s="313"/>
      <c r="H108" s="314"/>
      <c r="I108" s="33">
        <v>915</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09" t="s">
        <v>292</v>
      </c>
      <c r="E109" s="313"/>
      <c r="F109" s="242" t="s">
        <v>749</v>
      </c>
      <c r="G109" s="313"/>
      <c r="H109" s="312" t="s">
        <v>952</v>
      </c>
      <c r="I109" s="34">
        <v>776</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42" t="s">
        <v>668</v>
      </c>
      <c r="G110" s="313"/>
      <c r="H110" s="313"/>
      <c r="I110" s="34">
        <v>1482</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42" t="s">
        <v>954</v>
      </c>
      <c r="G111" s="313"/>
      <c r="H111" s="313"/>
      <c r="I111" s="34">
        <v>1422</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72" t="s">
        <v>843</v>
      </c>
      <c r="G112" s="313"/>
      <c r="H112" s="313"/>
      <c r="I112" s="34">
        <v>1204</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72" t="s">
        <v>955</v>
      </c>
      <c r="G113" s="313"/>
      <c r="H113" s="313"/>
      <c r="I113" s="34">
        <v>816</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956</v>
      </c>
      <c r="G114" s="313"/>
      <c r="H114" s="313"/>
      <c r="I114" s="34">
        <v>616</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42" t="s">
        <v>845</v>
      </c>
      <c r="G115" s="313"/>
      <c r="H115" s="313"/>
      <c r="I115" s="34">
        <v>915</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957</v>
      </c>
      <c r="G116" s="313"/>
      <c r="H116" s="313"/>
      <c r="I116" s="34">
        <v>764</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958</v>
      </c>
      <c r="G117" s="313"/>
      <c r="H117" s="313"/>
      <c r="I117" s="34">
        <v>749</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72" t="s">
        <v>665</v>
      </c>
      <c r="G118" s="313"/>
      <c r="H118" s="313"/>
      <c r="I118" s="34">
        <v>223</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72" t="s">
        <v>840</v>
      </c>
      <c r="G119" s="313"/>
      <c r="H119" s="313"/>
      <c r="I119" s="34" t="s">
        <v>964</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72" t="s">
        <v>959</v>
      </c>
      <c r="G120" s="313"/>
      <c r="H120" s="313"/>
      <c r="I120" s="34" t="s">
        <v>964</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72" t="s">
        <v>960</v>
      </c>
      <c r="G121" s="313"/>
      <c r="H121" s="313"/>
      <c r="I121" s="34" t="s">
        <v>964</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72" t="s">
        <v>664</v>
      </c>
      <c r="G122" s="313"/>
      <c r="H122" s="313"/>
      <c r="I122" s="34" t="s">
        <v>964</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72" t="s">
        <v>848</v>
      </c>
      <c r="G123" s="313"/>
      <c r="H123" s="313"/>
      <c r="I123" s="34" t="s">
        <v>964</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42" t="s">
        <v>961</v>
      </c>
      <c r="G124" s="313"/>
      <c r="H124" s="314"/>
      <c r="I124" s="34">
        <v>560</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42" t="s">
        <v>749</v>
      </c>
      <c r="G125" s="313"/>
      <c r="H125" s="312" t="s">
        <v>962</v>
      </c>
      <c r="I125" s="34">
        <v>464</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42" t="s">
        <v>668</v>
      </c>
      <c r="G126" s="313"/>
      <c r="H126" s="313"/>
      <c r="I126" s="34">
        <v>1073</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42" t="s">
        <v>954</v>
      </c>
      <c r="G127" s="313"/>
      <c r="H127" s="313"/>
      <c r="I127" s="34">
        <v>946</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72" t="s">
        <v>843</v>
      </c>
      <c r="G128" s="313"/>
      <c r="H128" s="313"/>
      <c r="I128" s="34">
        <v>813</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72" t="s">
        <v>955</v>
      </c>
      <c r="G129" s="313"/>
      <c r="H129" s="313"/>
      <c r="I129" s="34">
        <v>641</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956</v>
      </c>
      <c r="G130" s="313"/>
      <c r="H130" s="313"/>
      <c r="I130" s="34">
        <v>448</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42" t="s">
        <v>845</v>
      </c>
      <c r="G131" s="313"/>
      <c r="H131" s="313"/>
      <c r="I131" s="34">
        <v>572</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957</v>
      </c>
      <c r="G132" s="313"/>
      <c r="H132" s="313"/>
      <c r="I132" s="34">
        <v>504</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958</v>
      </c>
      <c r="G133" s="313"/>
      <c r="H133" s="313"/>
      <c r="I133" s="34">
        <v>486</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72" t="s">
        <v>665</v>
      </c>
      <c r="G134" s="313"/>
      <c r="H134" s="313"/>
      <c r="I134" s="34">
        <v>35</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72" t="s">
        <v>840</v>
      </c>
      <c r="G135" s="313"/>
      <c r="H135" s="313"/>
      <c r="I135" s="34" t="s">
        <v>964</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72" t="s">
        <v>959</v>
      </c>
      <c r="G136" s="313"/>
      <c r="H136" s="313"/>
      <c r="I136" s="34" t="s">
        <v>964</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72" t="s">
        <v>960</v>
      </c>
      <c r="G137" s="313"/>
      <c r="H137" s="313"/>
      <c r="I137" s="34" t="s">
        <v>964</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72" t="s">
        <v>664</v>
      </c>
      <c r="G138" s="313"/>
      <c r="H138" s="313"/>
      <c r="I138" s="34" t="s">
        <v>964</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72" t="s">
        <v>848</v>
      </c>
      <c r="G139" s="313"/>
      <c r="H139" s="313"/>
      <c r="I139" s="34" t="s">
        <v>964</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42" t="s">
        <v>961</v>
      </c>
      <c r="G140" s="313"/>
      <c r="H140" s="314"/>
      <c r="I140" s="34">
        <v>338</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42" t="s">
        <v>749</v>
      </c>
      <c r="G141" s="313"/>
      <c r="H141" s="312" t="s">
        <v>963</v>
      </c>
      <c r="I141" s="34">
        <v>645</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42" t="s">
        <v>668</v>
      </c>
      <c r="G142" s="313"/>
      <c r="H142" s="313"/>
      <c r="I142" s="34">
        <v>1328</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42" t="s">
        <v>954</v>
      </c>
      <c r="G143" s="313"/>
      <c r="H143" s="313"/>
      <c r="I143" s="34">
        <v>1356</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72" t="s">
        <v>843</v>
      </c>
      <c r="G144" s="313"/>
      <c r="H144" s="313"/>
      <c r="I144" s="34">
        <v>1105</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72" t="s">
        <v>955</v>
      </c>
      <c r="G145" s="313"/>
      <c r="H145" s="313"/>
      <c r="I145" s="34">
        <v>823</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956</v>
      </c>
      <c r="G146" s="313"/>
      <c r="H146" s="313"/>
      <c r="I146" s="34">
        <v>542</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42" t="s">
        <v>845</v>
      </c>
      <c r="G147" s="313"/>
      <c r="H147" s="313"/>
      <c r="I147" s="34">
        <v>825</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957</v>
      </c>
      <c r="G148" s="313"/>
      <c r="H148" s="313"/>
      <c r="I148" s="34">
        <v>711</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958</v>
      </c>
      <c r="G149" s="313"/>
      <c r="H149" s="313"/>
      <c r="I149" s="34">
        <v>744</v>
      </c>
      <c r="J149" s="310"/>
      <c r="K149" s="310"/>
      <c r="L149" s="325"/>
      <c r="M149" s="347"/>
      <c r="N149" s="347"/>
      <c r="O149" s="347"/>
      <c r="P149" s="347"/>
      <c r="Q149" s="347"/>
      <c r="R149" s="347"/>
      <c r="S149" s="347"/>
      <c r="T149" s="347"/>
      <c r="U149" s="347"/>
      <c r="V149" s="347"/>
      <c r="W149" s="347"/>
      <c r="X149" s="327"/>
    </row>
    <row r="150" spans="2:24" ht="15" customHeight="1" x14ac:dyDescent="0.3">
      <c r="B150" s="307"/>
      <c r="C150" s="310"/>
      <c r="D150" s="310"/>
      <c r="E150" s="313"/>
      <c r="F150" s="272" t="s">
        <v>665</v>
      </c>
      <c r="G150" s="313"/>
      <c r="H150" s="313"/>
      <c r="I150" s="34">
        <v>148</v>
      </c>
      <c r="J150" s="310"/>
      <c r="K150" s="310"/>
      <c r="L150" s="325"/>
      <c r="M150" s="347"/>
      <c r="N150" s="347"/>
      <c r="O150" s="347"/>
      <c r="P150" s="347"/>
      <c r="Q150" s="347"/>
      <c r="R150" s="347"/>
      <c r="S150" s="347"/>
      <c r="T150" s="347"/>
      <c r="U150" s="347"/>
      <c r="V150" s="347"/>
      <c r="W150" s="347"/>
      <c r="X150" s="327"/>
    </row>
    <row r="151" spans="2:24" ht="15" customHeight="1" x14ac:dyDescent="0.3">
      <c r="B151" s="307"/>
      <c r="C151" s="310"/>
      <c r="D151" s="310"/>
      <c r="E151" s="313"/>
      <c r="F151" s="272" t="s">
        <v>840</v>
      </c>
      <c r="G151" s="313"/>
      <c r="H151" s="313"/>
      <c r="I151" s="34" t="s">
        <v>964</v>
      </c>
      <c r="J151" s="310"/>
      <c r="K151" s="310"/>
      <c r="L151" s="325"/>
      <c r="M151" s="347"/>
      <c r="N151" s="347"/>
      <c r="O151" s="347"/>
      <c r="P151" s="347"/>
      <c r="Q151" s="347"/>
      <c r="R151" s="347"/>
      <c r="S151" s="347"/>
      <c r="T151" s="347"/>
      <c r="U151" s="347"/>
      <c r="V151" s="347"/>
      <c r="W151" s="347"/>
      <c r="X151" s="327"/>
    </row>
    <row r="152" spans="2:24" ht="15" customHeight="1" x14ac:dyDescent="0.3">
      <c r="B152" s="307"/>
      <c r="C152" s="310"/>
      <c r="D152" s="310"/>
      <c r="E152" s="313"/>
      <c r="F152" s="272" t="s">
        <v>959</v>
      </c>
      <c r="G152" s="313"/>
      <c r="H152" s="313"/>
      <c r="I152" s="34" t="s">
        <v>964</v>
      </c>
      <c r="J152" s="310"/>
      <c r="K152" s="310"/>
      <c r="L152" s="325"/>
      <c r="M152" s="347"/>
      <c r="N152" s="347"/>
      <c r="O152" s="347"/>
      <c r="P152" s="347"/>
      <c r="Q152" s="347"/>
      <c r="R152" s="347"/>
      <c r="S152" s="347"/>
      <c r="T152" s="347"/>
      <c r="U152" s="347"/>
      <c r="V152" s="347"/>
      <c r="W152" s="347"/>
      <c r="X152" s="327"/>
    </row>
    <row r="153" spans="2:24" ht="15" customHeight="1" x14ac:dyDescent="0.3">
      <c r="B153" s="307"/>
      <c r="C153" s="310"/>
      <c r="D153" s="310"/>
      <c r="E153" s="313"/>
      <c r="F153" s="272" t="s">
        <v>960</v>
      </c>
      <c r="G153" s="313"/>
      <c r="H153" s="313"/>
      <c r="I153" s="34" t="s">
        <v>964</v>
      </c>
      <c r="J153" s="310"/>
      <c r="K153" s="310"/>
      <c r="L153" s="325"/>
      <c r="M153" s="347"/>
      <c r="N153" s="347"/>
      <c r="O153" s="347"/>
      <c r="P153" s="347"/>
      <c r="Q153" s="347"/>
      <c r="R153" s="347"/>
      <c r="S153" s="347"/>
      <c r="T153" s="347"/>
      <c r="U153" s="347"/>
      <c r="V153" s="347"/>
      <c r="W153" s="347"/>
      <c r="X153" s="327"/>
    </row>
    <row r="154" spans="2:24" ht="15" customHeight="1" x14ac:dyDescent="0.3">
      <c r="B154" s="307"/>
      <c r="C154" s="310"/>
      <c r="D154" s="310"/>
      <c r="E154" s="313"/>
      <c r="F154" s="272" t="s">
        <v>664</v>
      </c>
      <c r="G154" s="313"/>
      <c r="H154" s="313"/>
      <c r="I154" s="34" t="s">
        <v>964</v>
      </c>
      <c r="J154" s="310"/>
      <c r="K154" s="310"/>
      <c r="L154" s="325"/>
      <c r="M154" s="347"/>
      <c r="N154" s="347"/>
      <c r="O154" s="347"/>
      <c r="P154" s="347"/>
      <c r="Q154" s="347"/>
      <c r="R154" s="347"/>
      <c r="S154" s="347"/>
      <c r="T154" s="347"/>
      <c r="U154" s="347"/>
      <c r="V154" s="347"/>
      <c r="W154" s="347"/>
      <c r="X154" s="327"/>
    </row>
    <row r="155" spans="2:24" ht="15" customHeight="1" x14ac:dyDescent="0.3">
      <c r="B155" s="307"/>
      <c r="C155" s="310"/>
      <c r="D155" s="310"/>
      <c r="E155" s="313"/>
      <c r="F155" s="272" t="s">
        <v>848</v>
      </c>
      <c r="G155" s="313"/>
      <c r="H155" s="313"/>
      <c r="I155" s="34" t="s">
        <v>964</v>
      </c>
      <c r="J155" s="310"/>
      <c r="K155" s="310"/>
      <c r="L155" s="325"/>
      <c r="M155" s="347"/>
      <c r="N155" s="347"/>
      <c r="O155" s="347"/>
      <c r="P155" s="347"/>
      <c r="Q155" s="347"/>
      <c r="R155" s="347"/>
      <c r="S155" s="347"/>
      <c r="T155" s="347"/>
      <c r="U155" s="347"/>
      <c r="V155" s="347"/>
      <c r="W155" s="347"/>
      <c r="X155" s="327"/>
    </row>
    <row r="156" spans="2:24" ht="15" customHeight="1" x14ac:dyDescent="0.3">
      <c r="B156" s="308"/>
      <c r="C156" s="311"/>
      <c r="D156" s="311"/>
      <c r="E156" s="314"/>
      <c r="F156" s="242" t="s">
        <v>961</v>
      </c>
      <c r="G156" s="314"/>
      <c r="H156" s="314"/>
      <c r="I156" s="34">
        <v>488</v>
      </c>
      <c r="J156" s="311"/>
      <c r="K156" s="311"/>
      <c r="L156" s="328"/>
      <c r="M156" s="329"/>
      <c r="N156" s="329"/>
      <c r="O156" s="329"/>
      <c r="P156" s="329"/>
      <c r="Q156" s="329"/>
      <c r="R156" s="329"/>
      <c r="S156" s="329"/>
      <c r="T156" s="329"/>
      <c r="U156" s="329"/>
      <c r="V156" s="329"/>
      <c r="W156" s="329"/>
      <c r="X156" s="330"/>
    </row>
    <row r="157" spans="2:24" ht="15" customHeight="1" x14ac:dyDescent="0.3">
      <c r="B157" s="306" t="s">
        <v>272</v>
      </c>
      <c r="C157" s="312" t="s">
        <v>657</v>
      </c>
      <c r="D157" s="242" t="s">
        <v>840</v>
      </c>
      <c r="E157" s="242"/>
      <c r="F157" s="242"/>
      <c r="G157" s="242"/>
      <c r="H157" s="242"/>
      <c r="I157" s="37">
        <v>0.92300000000000004</v>
      </c>
      <c r="J157" s="309" t="s">
        <v>256</v>
      </c>
      <c r="K157" s="309"/>
      <c r="L157" s="322" t="s">
        <v>1048</v>
      </c>
      <c r="M157" s="323"/>
      <c r="N157" s="323"/>
      <c r="O157" s="323"/>
      <c r="P157" s="323"/>
      <c r="Q157" s="323"/>
      <c r="R157" s="323"/>
      <c r="S157" s="323"/>
      <c r="T157" s="323"/>
      <c r="U157" s="323"/>
      <c r="V157" s="323"/>
      <c r="W157" s="323"/>
      <c r="X157" s="324"/>
    </row>
    <row r="158" spans="2:24" ht="15" customHeight="1" x14ac:dyDescent="0.3">
      <c r="B158" s="307"/>
      <c r="C158" s="313"/>
      <c r="D158" s="242" t="s">
        <v>749</v>
      </c>
      <c r="E158" s="242"/>
      <c r="F158" s="242"/>
      <c r="G158" s="242"/>
      <c r="H158" s="242"/>
      <c r="I158" s="37">
        <v>0.96699999999999997</v>
      </c>
      <c r="J158" s="310"/>
      <c r="K158" s="310"/>
      <c r="L158" s="325"/>
      <c r="M158" s="347"/>
      <c r="N158" s="347"/>
      <c r="O158" s="347"/>
      <c r="P158" s="347"/>
      <c r="Q158" s="347"/>
      <c r="R158" s="347"/>
      <c r="S158" s="347"/>
      <c r="T158" s="347"/>
      <c r="U158" s="347"/>
      <c r="V158" s="347"/>
      <c r="W158" s="347"/>
      <c r="X158" s="327"/>
    </row>
    <row r="159" spans="2:24" ht="15" customHeight="1" x14ac:dyDescent="0.3">
      <c r="B159" s="307"/>
      <c r="C159" s="313"/>
      <c r="D159" s="242" t="s">
        <v>664</v>
      </c>
      <c r="E159" s="242"/>
      <c r="F159" s="242"/>
      <c r="G159" s="242"/>
      <c r="H159" s="242"/>
      <c r="I159" s="37">
        <v>1</v>
      </c>
      <c r="J159" s="310"/>
      <c r="K159" s="310"/>
      <c r="L159" s="325"/>
      <c r="M159" s="347"/>
      <c r="N159" s="347"/>
      <c r="O159" s="347"/>
      <c r="P159" s="347"/>
      <c r="Q159" s="347"/>
      <c r="R159" s="347"/>
      <c r="S159" s="347"/>
      <c r="T159" s="347"/>
      <c r="U159" s="347"/>
      <c r="V159" s="347"/>
      <c r="W159" s="347"/>
      <c r="X159" s="327"/>
    </row>
    <row r="160" spans="2:24" ht="15" customHeight="1" x14ac:dyDescent="0.3">
      <c r="B160" s="307"/>
      <c r="C160" s="313"/>
      <c r="D160" s="272" t="s">
        <v>668</v>
      </c>
      <c r="E160" s="242"/>
      <c r="F160" s="242"/>
      <c r="G160" s="242"/>
      <c r="H160" s="242"/>
      <c r="I160" s="37">
        <v>1</v>
      </c>
      <c r="J160" s="310"/>
      <c r="K160" s="310"/>
      <c r="L160" s="325"/>
      <c r="M160" s="347"/>
      <c r="N160" s="347"/>
      <c r="O160" s="347"/>
      <c r="P160" s="347"/>
      <c r="Q160" s="347"/>
      <c r="R160" s="347"/>
      <c r="S160" s="347"/>
      <c r="T160" s="347"/>
      <c r="U160" s="347"/>
      <c r="V160" s="347"/>
      <c r="W160" s="347"/>
      <c r="X160" s="327"/>
    </row>
    <row r="161" spans="2:24" ht="15" customHeight="1" x14ac:dyDescent="0.3">
      <c r="B161" s="307"/>
      <c r="C161" s="313"/>
      <c r="D161" s="272" t="s">
        <v>954</v>
      </c>
      <c r="E161" s="242"/>
      <c r="F161" s="242"/>
      <c r="G161" s="242"/>
      <c r="H161" s="242"/>
      <c r="I161" s="37">
        <v>0.98599999999999999</v>
      </c>
      <c r="J161" s="310"/>
      <c r="K161" s="310"/>
      <c r="L161" s="325"/>
      <c r="M161" s="347"/>
      <c r="N161" s="347"/>
      <c r="O161" s="347"/>
      <c r="P161" s="347"/>
      <c r="Q161" s="347"/>
      <c r="R161" s="347"/>
      <c r="S161" s="347"/>
      <c r="T161" s="347"/>
      <c r="U161" s="347"/>
      <c r="V161" s="347"/>
      <c r="W161" s="347"/>
      <c r="X161" s="327"/>
    </row>
    <row r="162" spans="2:24" ht="15" customHeight="1" x14ac:dyDescent="0.3">
      <c r="B162" s="307"/>
      <c r="C162" s="313"/>
      <c r="D162" s="272" t="s">
        <v>959</v>
      </c>
      <c r="E162" s="242"/>
      <c r="F162" s="242"/>
      <c r="G162" s="242"/>
      <c r="H162" s="242"/>
      <c r="I162" s="41">
        <v>0.44600000000000001</v>
      </c>
      <c r="J162" s="310"/>
      <c r="K162" s="310"/>
      <c r="L162" s="325"/>
      <c r="M162" s="347"/>
      <c r="N162" s="347"/>
      <c r="O162" s="347"/>
      <c r="P162" s="347"/>
      <c r="Q162" s="347"/>
      <c r="R162" s="347"/>
      <c r="S162" s="347"/>
      <c r="T162" s="347"/>
      <c r="U162" s="347"/>
      <c r="V162" s="347"/>
      <c r="W162" s="347"/>
      <c r="X162" s="327"/>
    </row>
    <row r="163" spans="2:24" ht="15" customHeight="1" x14ac:dyDescent="0.3">
      <c r="B163" s="307"/>
      <c r="C163" s="313"/>
      <c r="D163" s="242" t="s">
        <v>843</v>
      </c>
      <c r="E163" s="242"/>
      <c r="F163" s="242"/>
      <c r="G163" s="242"/>
      <c r="H163" s="242"/>
      <c r="I163" s="37">
        <v>0.97399999999999998</v>
      </c>
      <c r="J163" s="310"/>
      <c r="K163" s="310"/>
      <c r="L163" s="325"/>
      <c r="M163" s="347"/>
      <c r="N163" s="347"/>
      <c r="O163" s="347"/>
      <c r="P163" s="347"/>
      <c r="Q163" s="347"/>
      <c r="R163" s="347"/>
      <c r="S163" s="347"/>
      <c r="T163" s="347"/>
      <c r="U163" s="347"/>
      <c r="V163" s="347"/>
      <c r="W163" s="347"/>
      <c r="X163" s="327"/>
    </row>
    <row r="164" spans="2:24" ht="15" customHeight="1" x14ac:dyDescent="0.3">
      <c r="B164" s="307"/>
      <c r="C164" s="313"/>
      <c r="D164" s="272" t="s">
        <v>848</v>
      </c>
      <c r="E164" s="242"/>
      <c r="F164" s="242"/>
      <c r="G164" s="242"/>
      <c r="H164" s="242"/>
      <c r="I164" s="37">
        <v>1</v>
      </c>
      <c r="J164" s="310"/>
      <c r="K164" s="310"/>
      <c r="L164" s="325"/>
      <c r="M164" s="347"/>
      <c r="N164" s="347"/>
      <c r="O164" s="347"/>
      <c r="P164" s="347"/>
      <c r="Q164" s="347"/>
      <c r="R164" s="347"/>
      <c r="S164" s="347"/>
      <c r="T164" s="347"/>
      <c r="U164" s="347"/>
      <c r="V164" s="347"/>
      <c r="W164" s="347"/>
      <c r="X164" s="327"/>
    </row>
    <row r="165" spans="2:24" ht="15" customHeight="1" x14ac:dyDescent="0.3">
      <c r="B165" s="307"/>
      <c r="C165" s="313"/>
      <c r="D165" s="272" t="s">
        <v>955</v>
      </c>
      <c r="E165" s="242"/>
      <c r="F165" s="242"/>
      <c r="G165" s="242"/>
      <c r="H165" s="242"/>
      <c r="I165" s="37">
        <v>0.98799999999999999</v>
      </c>
      <c r="J165" s="310"/>
      <c r="K165" s="310"/>
      <c r="L165" s="325"/>
      <c r="M165" s="347"/>
      <c r="N165" s="347"/>
      <c r="O165" s="347"/>
      <c r="P165" s="347"/>
      <c r="Q165" s="347"/>
      <c r="R165" s="347"/>
      <c r="S165" s="347"/>
      <c r="T165" s="347"/>
      <c r="U165" s="347"/>
      <c r="V165" s="347"/>
      <c r="W165" s="347"/>
      <c r="X165" s="327"/>
    </row>
    <row r="166" spans="2:24" ht="15" customHeight="1" x14ac:dyDescent="0.3">
      <c r="B166" s="307"/>
      <c r="C166" s="313"/>
      <c r="D166" s="272" t="s">
        <v>956</v>
      </c>
      <c r="E166" s="242"/>
      <c r="F166" s="242"/>
      <c r="G166" s="242"/>
      <c r="H166" s="242"/>
      <c r="I166" s="37">
        <v>1</v>
      </c>
      <c r="J166" s="310"/>
      <c r="K166" s="310"/>
      <c r="L166" s="325"/>
      <c r="M166" s="347"/>
      <c r="N166" s="347"/>
      <c r="O166" s="347"/>
      <c r="P166" s="347"/>
      <c r="Q166" s="347"/>
      <c r="R166" s="347"/>
      <c r="S166" s="347"/>
      <c r="T166" s="347"/>
      <c r="U166" s="347"/>
      <c r="V166" s="347"/>
      <c r="W166" s="347"/>
      <c r="X166" s="327"/>
    </row>
    <row r="167" spans="2:24" ht="15" customHeight="1" x14ac:dyDescent="0.3">
      <c r="B167" s="307"/>
      <c r="C167" s="313"/>
      <c r="D167" s="272" t="s">
        <v>960</v>
      </c>
      <c r="E167" s="242"/>
      <c r="F167" s="242"/>
      <c r="G167" s="242"/>
      <c r="H167" s="242"/>
      <c r="I167" s="37">
        <v>0.94299999999999995</v>
      </c>
      <c r="J167" s="310"/>
      <c r="K167" s="310"/>
      <c r="L167" s="325"/>
      <c r="M167" s="347"/>
      <c r="N167" s="347"/>
      <c r="O167" s="347"/>
      <c r="P167" s="347"/>
      <c r="Q167" s="347"/>
      <c r="R167" s="347"/>
      <c r="S167" s="347"/>
      <c r="T167" s="347"/>
      <c r="U167" s="347"/>
      <c r="V167" s="347"/>
      <c r="W167" s="347"/>
      <c r="X167" s="327"/>
    </row>
    <row r="168" spans="2:24" ht="15" customHeight="1" x14ac:dyDescent="0.3">
      <c r="B168" s="307"/>
      <c r="C168" s="313"/>
      <c r="D168" s="272" t="s">
        <v>845</v>
      </c>
      <c r="E168" s="242"/>
      <c r="F168" s="242"/>
      <c r="G168" s="242"/>
      <c r="H168" s="242"/>
      <c r="I168" s="37">
        <v>0.996</v>
      </c>
      <c r="J168" s="310"/>
      <c r="K168" s="310"/>
      <c r="L168" s="325"/>
      <c r="M168" s="347"/>
      <c r="N168" s="347"/>
      <c r="O168" s="347"/>
      <c r="P168" s="347"/>
      <c r="Q168" s="347"/>
      <c r="R168" s="347"/>
      <c r="S168" s="347"/>
      <c r="T168" s="347"/>
      <c r="U168" s="347"/>
      <c r="V168" s="347"/>
      <c r="W168" s="347"/>
      <c r="X168" s="327"/>
    </row>
    <row r="169" spans="2:24" ht="15" customHeight="1" x14ac:dyDescent="0.3">
      <c r="B169" s="307"/>
      <c r="C169" s="313"/>
      <c r="D169" s="272" t="s">
        <v>957</v>
      </c>
      <c r="E169" s="242"/>
      <c r="F169" s="242"/>
      <c r="G169" s="242"/>
      <c r="H169" s="242"/>
      <c r="I169" s="37">
        <v>0.876</v>
      </c>
      <c r="J169" s="310"/>
      <c r="K169" s="310"/>
      <c r="L169" s="325"/>
      <c r="M169" s="347"/>
      <c r="N169" s="347"/>
      <c r="O169" s="347"/>
      <c r="P169" s="347"/>
      <c r="Q169" s="347"/>
      <c r="R169" s="347"/>
      <c r="S169" s="347"/>
      <c r="T169" s="347"/>
      <c r="U169" s="347"/>
      <c r="V169" s="347"/>
      <c r="W169" s="347"/>
      <c r="X169" s="327"/>
    </row>
    <row r="170" spans="2:24" ht="15" customHeight="1" x14ac:dyDescent="0.3">
      <c r="B170" s="307"/>
      <c r="C170" s="313"/>
      <c r="D170" s="272" t="s">
        <v>958</v>
      </c>
      <c r="E170" s="242"/>
      <c r="F170" s="242"/>
      <c r="G170" s="242"/>
      <c r="H170" s="242"/>
      <c r="I170" s="37">
        <v>1</v>
      </c>
      <c r="J170" s="310"/>
      <c r="K170" s="310"/>
      <c r="L170" s="325"/>
      <c r="M170" s="347"/>
      <c r="N170" s="347"/>
      <c r="O170" s="347"/>
      <c r="P170" s="347"/>
      <c r="Q170" s="347"/>
      <c r="R170" s="347"/>
      <c r="S170" s="347"/>
      <c r="T170" s="347"/>
      <c r="U170" s="347"/>
      <c r="V170" s="347"/>
      <c r="W170" s="347"/>
      <c r="X170" s="327"/>
    </row>
    <row r="171" spans="2:24" ht="15" customHeight="1" x14ac:dyDescent="0.3">
      <c r="B171" s="307"/>
      <c r="C171" s="313"/>
      <c r="D171" s="272" t="s">
        <v>665</v>
      </c>
      <c r="E171" s="242"/>
      <c r="F171" s="242"/>
      <c r="G171" s="242"/>
      <c r="H171" s="242"/>
      <c r="I171" s="37">
        <v>0.77900000000000003</v>
      </c>
      <c r="J171" s="310"/>
      <c r="K171" s="310"/>
      <c r="L171" s="325"/>
      <c r="M171" s="347"/>
      <c r="N171" s="347"/>
      <c r="O171" s="347"/>
      <c r="P171" s="347"/>
      <c r="Q171" s="347"/>
      <c r="R171" s="347"/>
      <c r="S171" s="347"/>
      <c r="T171" s="347"/>
      <c r="U171" s="347"/>
      <c r="V171" s="347"/>
      <c r="W171" s="347"/>
      <c r="X171" s="327"/>
    </row>
    <row r="172" spans="2:24" ht="15" customHeight="1" x14ac:dyDescent="0.3">
      <c r="B172" s="308"/>
      <c r="C172" s="314"/>
      <c r="D172" s="242" t="s">
        <v>961</v>
      </c>
      <c r="E172" s="242"/>
      <c r="F172" s="242"/>
      <c r="G172" s="242"/>
      <c r="H172" s="242"/>
      <c r="I172" s="37">
        <v>0.92300000000000004</v>
      </c>
      <c r="J172" s="311"/>
      <c r="K172" s="311"/>
      <c r="L172" s="328"/>
      <c r="M172" s="329"/>
      <c r="N172" s="329"/>
      <c r="O172" s="329"/>
      <c r="P172" s="329"/>
      <c r="Q172" s="329"/>
      <c r="R172" s="329"/>
      <c r="S172" s="329"/>
      <c r="T172" s="329"/>
      <c r="U172" s="329"/>
      <c r="V172" s="329"/>
      <c r="W172" s="329"/>
      <c r="X172" s="330"/>
    </row>
    <row r="173" spans="2:24" ht="15" customHeight="1" x14ac:dyDescent="0.3">
      <c r="B173" s="306" t="s">
        <v>1423</v>
      </c>
      <c r="C173" s="312" t="s">
        <v>1411</v>
      </c>
      <c r="D173" s="272" t="s">
        <v>1424</v>
      </c>
      <c r="E173" s="312" t="s">
        <v>1413</v>
      </c>
      <c r="F173" s="242" t="s">
        <v>1425</v>
      </c>
      <c r="G173" s="242"/>
      <c r="H173" s="242"/>
      <c r="I173" s="272">
        <v>0.26</v>
      </c>
      <c r="J173" s="309" t="s">
        <v>256</v>
      </c>
      <c r="K173" s="309" t="s">
        <v>1426</v>
      </c>
      <c r="L173" s="322" t="s">
        <v>1427</v>
      </c>
      <c r="M173" s="323"/>
      <c r="N173" s="323"/>
      <c r="O173" s="323"/>
      <c r="P173" s="323"/>
      <c r="Q173" s="323"/>
      <c r="R173" s="323"/>
      <c r="S173" s="323"/>
      <c r="T173" s="323"/>
      <c r="U173" s="323"/>
      <c r="V173" s="323"/>
      <c r="W173" s="323"/>
      <c r="X173" s="324"/>
    </row>
    <row r="174" spans="2:24" ht="15" customHeight="1" x14ac:dyDescent="0.3">
      <c r="B174" s="308"/>
      <c r="C174" s="314"/>
      <c r="D174" s="272" t="s">
        <v>1428</v>
      </c>
      <c r="E174" s="314"/>
      <c r="F174" s="242" t="s">
        <v>1389</v>
      </c>
      <c r="G174" s="242"/>
      <c r="H174" s="242"/>
      <c r="I174" s="272">
        <v>0.26</v>
      </c>
      <c r="J174" s="311"/>
      <c r="K174" s="311"/>
      <c r="L174" s="328"/>
      <c r="M174" s="329"/>
      <c r="N174" s="329"/>
      <c r="O174" s="329"/>
      <c r="P174" s="329"/>
      <c r="Q174" s="329"/>
      <c r="R174" s="329"/>
      <c r="S174" s="329"/>
      <c r="T174" s="329"/>
      <c r="U174" s="329"/>
      <c r="V174" s="329"/>
      <c r="W174" s="329"/>
      <c r="X174" s="330"/>
    </row>
    <row r="175" spans="2:24" ht="15" customHeight="1" x14ac:dyDescent="0.3">
      <c r="B175" s="250" t="s">
        <v>1216</v>
      </c>
      <c r="C175" s="242"/>
      <c r="D175" s="272"/>
      <c r="E175" s="242"/>
      <c r="F175" s="242"/>
      <c r="G175" s="242"/>
      <c r="H175" s="242"/>
      <c r="I175" s="272"/>
      <c r="J175" s="221" t="s">
        <v>497</v>
      </c>
      <c r="K175" s="221" t="s">
        <v>1217</v>
      </c>
      <c r="L175" s="288" t="s">
        <v>1218</v>
      </c>
      <c r="M175" s="289"/>
      <c r="N175" s="289"/>
      <c r="O175" s="289"/>
      <c r="P175" s="289"/>
      <c r="Q175" s="289"/>
      <c r="R175" s="289"/>
      <c r="S175" s="289"/>
      <c r="T175" s="289"/>
      <c r="U175" s="289"/>
      <c r="V175" s="289"/>
      <c r="W175" s="289"/>
      <c r="X175" s="290"/>
    </row>
    <row r="176" spans="2:24" ht="15" customHeight="1" x14ac:dyDescent="0.3">
      <c r="B176" s="256" t="s">
        <v>1230</v>
      </c>
      <c r="C176" s="242"/>
      <c r="D176" s="272"/>
      <c r="E176" s="242"/>
      <c r="F176" s="242"/>
      <c r="G176" s="242"/>
      <c r="H176" s="242"/>
      <c r="I176" s="54">
        <v>3.1399999999999997E-2</v>
      </c>
      <c r="J176" s="221" t="s">
        <v>256</v>
      </c>
      <c r="K176" s="221"/>
      <c r="L176" s="288" t="s">
        <v>1231</v>
      </c>
      <c r="M176" s="289"/>
      <c r="N176" s="289"/>
      <c r="O176" s="289"/>
      <c r="P176" s="289"/>
      <c r="Q176" s="289"/>
      <c r="R176" s="289"/>
      <c r="S176" s="289"/>
      <c r="T176" s="289"/>
      <c r="U176" s="289"/>
      <c r="V176" s="289"/>
      <c r="W176" s="289"/>
      <c r="X176" s="290"/>
    </row>
    <row r="177" spans="2:24" ht="15" customHeight="1" x14ac:dyDescent="0.3">
      <c r="B177" s="256" t="s">
        <v>1232</v>
      </c>
      <c r="C177" s="242"/>
      <c r="D177" s="272"/>
      <c r="E177" s="242"/>
      <c r="F177" s="242"/>
      <c r="G177" s="242"/>
      <c r="H177" s="242"/>
      <c r="I177" s="277">
        <v>29.3</v>
      </c>
      <c r="J177" s="221" t="s">
        <v>256</v>
      </c>
      <c r="K177" s="221" t="s">
        <v>1234</v>
      </c>
      <c r="L177" s="288" t="s">
        <v>1234</v>
      </c>
      <c r="M177" s="289"/>
      <c r="N177" s="289"/>
      <c r="O177" s="289"/>
      <c r="P177" s="289"/>
      <c r="Q177" s="289"/>
      <c r="R177" s="289"/>
      <c r="S177" s="289"/>
      <c r="T177" s="289"/>
      <c r="U177" s="289"/>
      <c r="V177" s="289"/>
      <c r="W177" s="289"/>
      <c r="X177" s="290"/>
    </row>
    <row r="178" spans="2:24" ht="15" customHeight="1" x14ac:dyDescent="0.3">
      <c r="B178" s="306" t="s">
        <v>977</v>
      </c>
      <c r="C178" s="312" t="s">
        <v>657</v>
      </c>
      <c r="D178" s="242" t="s">
        <v>840</v>
      </c>
      <c r="E178" s="242"/>
      <c r="F178" s="242"/>
      <c r="G178" s="242"/>
      <c r="H178" s="242"/>
      <c r="I178" s="53">
        <v>1.6482E-2</v>
      </c>
      <c r="J178" s="309" t="s">
        <v>256</v>
      </c>
      <c r="K178" s="309"/>
      <c r="L178" s="322" t="s">
        <v>979</v>
      </c>
      <c r="M178" s="323"/>
      <c r="N178" s="323"/>
      <c r="O178" s="323"/>
      <c r="P178" s="323"/>
      <c r="Q178" s="323"/>
      <c r="R178" s="323"/>
      <c r="S178" s="323"/>
      <c r="T178" s="323"/>
      <c r="U178" s="323"/>
      <c r="V178" s="323"/>
      <c r="W178" s="323"/>
      <c r="X178" s="324"/>
    </row>
    <row r="179" spans="2:24" ht="15" customHeight="1" x14ac:dyDescent="0.3">
      <c r="B179" s="307"/>
      <c r="C179" s="313"/>
      <c r="D179" s="242" t="s">
        <v>749</v>
      </c>
      <c r="E179" s="242"/>
      <c r="F179" s="242"/>
      <c r="G179" s="242"/>
      <c r="H179" s="242"/>
      <c r="I179" s="53">
        <v>1.1480000000000001E-2</v>
      </c>
      <c r="J179" s="310"/>
      <c r="K179" s="310"/>
      <c r="L179" s="325"/>
      <c r="M179" s="347"/>
      <c r="N179" s="347"/>
      <c r="O179" s="347"/>
      <c r="P179" s="347"/>
      <c r="Q179" s="347"/>
      <c r="R179" s="347"/>
      <c r="S179" s="347"/>
      <c r="T179" s="347"/>
      <c r="U179" s="347"/>
      <c r="V179" s="347"/>
      <c r="W179" s="347"/>
      <c r="X179" s="327"/>
    </row>
    <row r="180" spans="2:24" ht="15" customHeight="1" x14ac:dyDescent="0.3">
      <c r="B180" s="307"/>
      <c r="C180" s="313"/>
      <c r="D180" s="242" t="s">
        <v>664</v>
      </c>
      <c r="E180" s="242"/>
      <c r="F180" s="242"/>
      <c r="G180" s="242"/>
      <c r="H180" s="242"/>
      <c r="I180" s="53">
        <v>1.3082999999999999E-2</v>
      </c>
      <c r="J180" s="310"/>
      <c r="K180" s="310"/>
      <c r="L180" s="325"/>
      <c r="M180" s="347"/>
      <c r="N180" s="347"/>
      <c r="O180" s="347"/>
      <c r="P180" s="347"/>
      <c r="Q180" s="347"/>
      <c r="R180" s="347"/>
      <c r="S180" s="347"/>
      <c r="T180" s="347"/>
      <c r="U180" s="347"/>
      <c r="V180" s="347"/>
      <c r="W180" s="347"/>
      <c r="X180" s="327"/>
    </row>
    <row r="181" spans="2:24" x14ac:dyDescent="0.3">
      <c r="B181" s="307"/>
      <c r="C181" s="313"/>
      <c r="D181" s="272" t="s">
        <v>668</v>
      </c>
      <c r="E181" s="242"/>
      <c r="F181" s="242"/>
      <c r="G181" s="242"/>
      <c r="H181" s="242"/>
      <c r="I181" s="53">
        <v>1.0179000000000001E-2</v>
      </c>
      <c r="J181" s="310"/>
      <c r="K181" s="310"/>
      <c r="L181" s="325"/>
      <c r="M181" s="347"/>
      <c r="N181" s="347"/>
      <c r="O181" s="347"/>
      <c r="P181" s="347"/>
      <c r="Q181" s="347"/>
      <c r="R181" s="347"/>
      <c r="S181" s="347"/>
      <c r="T181" s="347"/>
      <c r="U181" s="347"/>
      <c r="V181" s="347"/>
      <c r="W181" s="347"/>
      <c r="X181" s="327"/>
    </row>
    <row r="182" spans="2:24" x14ac:dyDescent="0.3">
      <c r="B182" s="307"/>
      <c r="C182" s="313"/>
      <c r="D182" s="272" t="s">
        <v>954</v>
      </c>
      <c r="E182" s="242"/>
      <c r="F182" s="242"/>
      <c r="G182" s="242"/>
      <c r="H182" s="242"/>
      <c r="I182" s="53">
        <v>1.5543E-2</v>
      </c>
      <c r="J182" s="310"/>
      <c r="K182" s="310"/>
      <c r="L182" s="325"/>
      <c r="M182" s="347"/>
      <c r="N182" s="347"/>
      <c r="O182" s="347"/>
      <c r="P182" s="347"/>
      <c r="Q182" s="347"/>
      <c r="R182" s="347"/>
      <c r="S182" s="347"/>
      <c r="T182" s="347"/>
      <c r="U182" s="347"/>
      <c r="V182" s="347"/>
      <c r="W182" s="347"/>
      <c r="X182" s="327"/>
    </row>
    <row r="183" spans="2:24" x14ac:dyDescent="0.3">
      <c r="B183" s="307"/>
      <c r="C183" s="313"/>
      <c r="D183" s="272" t="s">
        <v>959</v>
      </c>
      <c r="E183" s="242"/>
      <c r="F183" s="242"/>
      <c r="G183" s="242"/>
      <c r="H183" s="242"/>
      <c r="I183" s="53">
        <v>1.4296E-2</v>
      </c>
      <c r="J183" s="310"/>
      <c r="K183" s="310"/>
      <c r="L183" s="325"/>
      <c r="M183" s="347"/>
      <c r="N183" s="347"/>
      <c r="O183" s="347"/>
      <c r="P183" s="347"/>
      <c r="Q183" s="347"/>
      <c r="R183" s="347"/>
      <c r="S183" s="347"/>
      <c r="T183" s="347"/>
      <c r="U183" s="347"/>
      <c r="V183" s="347"/>
      <c r="W183" s="347"/>
      <c r="X183" s="327"/>
    </row>
    <row r="184" spans="2:24" ht="15" customHeight="1" x14ac:dyDescent="0.3">
      <c r="B184" s="307"/>
      <c r="C184" s="313"/>
      <c r="D184" s="242" t="s">
        <v>843</v>
      </c>
      <c r="E184" s="242"/>
      <c r="F184" s="242"/>
      <c r="G184" s="242"/>
      <c r="H184" s="242"/>
      <c r="I184" s="53">
        <v>1.3205E-2</v>
      </c>
      <c r="J184" s="310"/>
      <c r="K184" s="310"/>
      <c r="L184" s="325"/>
      <c r="M184" s="347"/>
      <c r="N184" s="347"/>
      <c r="O184" s="347"/>
      <c r="P184" s="347"/>
      <c r="Q184" s="347"/>
      <c r="R184" s="347"/>
      <c r="S184" s="347"/>
      <c r="T184" s="347"/>
      <c r="U184" s="347"/>
      <c r="V184" s="347"/>
      <c r="W184" s="347"/>
      <c r="X184" s="327"/>
    </row>
    <row r="185" spans="2:24" ht="15" customHeight="1" x14ac:dyDescent="0.3">
      <c r="B185" s="307"/>
      <c r="C185" s="313"/>
      <c r="D185" s="272" t="s">
        <v>848</v>
      </c>
      <c r="E185" s="242"/>
      <c r="F185" s="242"/>
      <c r="G185" s="242"/>
      <c r="H185" s="242"/>
      <c r="I185" s="53">
        <v>1.2267999999999999E-2</v>
      </c>
      <c r="J185" s="310"/>
      <c r="K185" s="310"/>
      <c r="L185" s="325"/>
      <c r="M185" s="347"/>
      <c r="N185" s="347"/>
      <c r="O185" s="347"/>
      <c r="P185" s="347"/>
      <c r="Q185" s="347"/>
      <c r="R185" s="347"/>
      <c r="S185" s="347"/>
      <c r="T185" s="347"/>
      <c r="U185" s="347"/>
      <c r="V185" s="347"/>
      <c r="W185" s="347"/>
      <c r="X185" s="327"/>
    </row>
    <row r="186" spans="2:24" ht="15" customHeight="1" x14ac:dyDescent="0.3">
      <c r="B186" s="307"/>
      <c r="C186" s="313"/>
      <c r="D186" s="272" t="s">
        <v>955</v>
      </c>
      <c r="E186" s="242"/>
      <c r="F186" s="242"/>
      <c r="G186" s="242"/>
      <c r="H186" s="242"/>
      <c r="I186" s="53">
        <v>1.3082E-2</v>
      </c>
      <c r="J186" s="310"/>
      <c r="K186" s="310"/>
      <c r="L186" s="325"/>
      <c r="M186" s="347"/>
      <c r="N186" s="347"/>
      <c r="O186" s="347"/>
      <c r="P186" s="347"/>
      <c r="Q186" s="347"/>
      <c r="R186" s="347"/>
      <c r="S186" s="347"/>
      <c r="T186" s="347"/>
      <c r="U186" s="347"/>
      <c r="V186" s="347"/>
      <c r="W186" s="347"/>
      <c r="X186" s="327"/>
    </row>
    <row r="187" spans="2:24" ht="15" customHeight="1" x14ac:dyDescent="0.3">
      <c r="B187" s="307"/>
      <c r="C187" s="313"/>
      <c r="D187" s="272" t="s">
        <v>956</v>
      </c>
      <c r="E187" s="242"/>
      <c r="F187" s="242"/>
      <c r="G187" s="242"/>
      <c r="H187" s="242"/>
      <c r="I187" s="53">
        <v>1.6718E-2</v>
      </c>
      <c r="J187" s="310"/>
      <c r="K187" s="310"/>
      <c r="L187" s="325"/>
      <c r="M187" s="347"/>
      <c r="N187" s="347"/>
      <c r="O187" s="347"/>
      <c r="P187" s="347"/>
      <c r="Q187" s="347"/>
      <c r="R187" s="347"/>
      <c r="S187" s="347"/>
      <c r="T187" s="347"/>
      <c r="U187" s="347"/>
      <c r="V187" s="347"/>
      <c r="W187" s="347"/>
      <c r="X187" s="327"/>
    </row>
    <row r="188" spans="2:24" x14ac:dyDescent="0.3">
      <c r="B188" s="307"/>
      <c r="C188" s="313"/>
      <c r="D188" s="272" t="s">
        <v>960</v>
      </c>
      <c r="E188" s="242"/>
      <c r="F188" s="242"/>
      <c r="G188" s="242"/>
      <c r="H188" s="242"/>
      <c r="I188" s="53">
        <v>1.1964000000000001E-2</v>
      </c>
      <c r="J188" s="310"/>
      <c r="K188" s="310"/>
      <c r="L188" s="325"/>
      <c r="M188" s="347"/>
      <c r="N188" s="347"/>
      <c r="O188" s="347"/>
      <c r="P188" s="347"/>
      <c r="Q188" s="347"/>
      <c r="R188" s="347"/>
      <c r="S188" s="347"/>
      <c r="T188" s="347"/>
      <c r="U188" s="347"/>
      <c r="V188" s="347"/>
      <c r="W188" s="347"/>
      <c r="X188" s="327"/>
    </row>
    <row r="189" spans="2:24" x14ac:dyDescent="0.3">
      <c r="B189" s="307"/>
      <c r="C189" s="313"/>
      <c r="D189" s="272" t="s">
        <v>845</v>
      </c>
      <c r="E189" s="242"/>
      <c r="F189" s="242"/>
      <c r="G189" s="242"/>
      <c r="H189" s="242"/>
      <c r="I189" s="53">
        <v>1.5262E-2</v>
      </c>
      <c r="J189" s="310"/>
      <c r="K189" s="310"/>
      <c r="L189" s="325"/>
      <c r="M189" s="347"/>
      <c r="N189" s="347"/>
      <c r="O189" s="347"/>
      <c r="P189" s="347"/>
      <c r="Q189" s="347"/>
      <c r="R189" s="347"/>
      <c r="S189" s="347"/>
      <c r="T189" s="347"/>
      <c r="U189" s="347"/>
      <c r="V189" s="347"/>
      <c r="W189" s="347"/>
      <c r="X189" s="327"/>
    </row>
    <row r="190" spans="2:24" ht="15" customHeight="1" x14ac:dyDescent="0.3">
      <c r="B190" s="307"/>
      <c r="C190" s="313"/>
      <c r="D190" s="272" t="s">
        <v>957</v>
      </c>
      <c r="E190" s="242"/>
      <c r="F190" s="242"/>
      <c r="G190" s="242"/>
      <c r="H190" s="242"/>
      <c r="I190" s="53">
        <v>1.3280999999999999E-2</v>
      </c>
      <c r="J190" s="310"/>
      <c r="K190" s="310"/>
      <c r="L190" s="325"/>
      <c r="M190" s="347"/>
      <c r="N190" s="347"/>
      <c r="O190" s="347"/>
      <c r="P190" s="347"/>
      <c r="Q190" s="347"/>
      <c r="R190" s="347"/>
      <c r="S190" s="347"/>
      <c r="T190" s="347"/>
      <c r="U190" s="347"/>
      <c r="V190" s="347"/>
      <c r="W190" s="347"/>
      <c r="X190" s="327"/>
    </row>
    <row r="191" spans="2:24" ht="15" customHeight="1" x14ac:dyDescent="0.3">
      <c r="B191" s="307"/>
      <c r="C191" s="313"/>
      <c r="D191" s="272" t="s">
        <v>958</v>
      </c>
      <c r="E191" s="242"/>
      <c r="F191" s="242"/>
      <c r="G191" s="242"/>
      <c r="H191" s="242"/>
      <c r="I191" s="53">
        <v>1.4055E-2</v>
      </c>
      <c r="J191" s="310"/>
      <c r="K191" s="310"/>
      <c r="L191" s="325"/>
      <c r="M191" s="347"/>
      <c r="N191" s="347"/>
      <c r="O191" s="347"/>
      <c r="P191" s="347"/>
      <c r="Q191" s="347"/>
      <c r="R191" s="347"/>
      <c r="S191" s="347"/>
      <c r="T191" s="347"/>
      <c r="U191" s="347"/>
      <c r="V191" s="347"/>
      <c r="W191" s="347"/>
      <c r="X191" s="327"/>
    </row>
    <row r="192" spans="2:24" ht="15" customHeight="1" x14ac:dyDescent="0.3">
      <c r="B192" s="307"/>
      <c r="C192" s="313"/>
      <c r="D192" s="272" t="s">
        <v>665</v>
      </c>
      <c r="E192" s="242"/>
      <c r="F192" s="242"/>
      <c r="G192" s="242"/>
      <c r="H192" s="242"/>
      <c r="I192" s="53">
        <v>1.5677E-2</v>
      </c>
      <c r="J192" s="310"/>
      <c r="K192" s="310"/>
      <c r="L192" s="325"/>
      <c r="M192" s="347"/>
      <c r="N192" s="347"/>
      <c r="O192" s="347"/>
      <c r="P192" s="347"/>
      <c r="Q192" s="347"/>
      <c r="R192" s="347"/>
      <c r="S192" s="347"/>
      <c r="T192" s="347"/>
      <c r="U192" s="347"/>
      <c r="V192" s="347"/>
      <c r="W192" s="347"/>
      <c r="X192" s="327"/>
    </row>
    <row r="193" spans="2:24" ht="15" customHeight="1" x14ac:dyDescent="0.3">
      <c r="B193" s="308"/>
      <c r="C193" s="314"/>
      <c r="D193" s="242" t="s">
        <v>961</v>
      </c>
      <c r="E193" s="242"/>
      <c r="F193" s="242"/>
      <c r="G193" s="242"/>
      <c r="H193" s="242"/>
      <c r="I193" s="53">
        <v>1.4657999999999999E-2</v>
      </c>
      <c r="J193" s="311"/>
      <c r="K193" s="311"/>
      <c r="L193" s="328"/>
      <c r="M193" s="329"/>
      <c r="N193" s="329"/>
      <c r="O193" s="329"/>
      <c r="P193" s="329"/>
      <c r="Q193" s="329"/>
      <c r="R193" s="329"/>
      <c r="S193" s="329"/>
      <c r="T193" s="329"/>
      <c r="U193" s="329"/>
      <c r="V193" s="329"/>
      <c r="W193" s="329"/>
      <c r="X193" s="330"/>
    </row>
    <row r="195" spans="2:24" ht="45" customHeight="1" x14ac:dyDescent="0.3"/>
    <row r="196" spans="2:24" ht="15" customHeight="1" x14ac:dyDescent="0.3"/>
    <row r="197" spans="2:24" ht="15" customHeight="1" x14ac:dyDescent="0.3"/>
  </sheetData>
  <mergeCells count="67">
    <mergeCell ref="L55:X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54:X54"/>
    <mergeCell ref="E44:I44"/>
    <mergeCell ref="L60:X60"/>
    <mergeCell ref="J61:J156"/>
    <mergeCell ref="K61:K156"/>
    <mergeCell ref="L61:X156"/>
    <mergeCell ref="L59:X59"/>
    <mergeCell ref="B178:B193"/>
    <mergeCell ref="J178:J193"/>
    <mergeCell ref="K178:K193"/>
    <mergeCell ref="L178:X193"/>
    <mergeCell ref="H61:H76"/>
    <mergeCell ref="H93:H108"/>
    <mergeCell ref="H125:H140"/>
    <mergeCell ref="L176:X176"/>
    <mergeCell ref="L177:X177"/>
    <mergeCell ref="L173:X174"/>
    <mergeCell ref="L175:X175"/>
    <mergeCell ref="J173:J174"/>
    <mergeCell ref="J157:J172"/>
    <mergeCell ref="K157:K172"/>
    <mergeCell ref="L157:X172"/>
    <mergeCell ref="C178:C193"/>
    <mergeCell ref="B173:B174"/>
    <mergeCell ref="B157:B172"/>
    <mergeCell ref="H141:H156"/>
    <mergeCell ref="B53:X53"/>
    <mergeCell ref="C55:C58"/>
    <mergeCell ref="C157:C172"/>
    <mergeCell ref="C173:C174"/>
    <mergeCell ref="B61:B156"/>
    <mergeCell ref="C61:C156"/>
    <mergeCell ref="D61:D108"/>
    <mergeCell ref="E61:E156"/>
    <mergeCell ref="G61:G156"/>
    <mergeCell ref="K173:K174"/>
    <mergeCell ref="J55:J58"/>
    <mergeCell ref="K55:K58"/>
    <mergeCell ref="E173:E174"/>
    <mergeCell ref="D109:D156"/>
    <mergeCell ref="H109:H124"/>
    <mergeCell ref="E45:I45"/>
    <mergeCell ref="B45:B46"/>
    <mergeCell ref="C45:C46"/>
    <mergeCell ref="E46:I46"/>
    <mergeCell ref="B55:B58"/>
    <mergeCell ref="E55:E58"/>
    <mergeCell ref="H77:H92"/>
  </mergeCells>
  <conditionalFormatting sqref="D56:D58 D174 C55:F55 C59:F60 F56:F58 I55:I60 C173:F173 F174 C175:F177 I173:I177">
    <cfRule type="cellIs" dxfId="1305" priority="45" operator="notEqual">
      <formula>""</formula>
    </cfRule>
  </conditionalFormatting>
  <conditionalFormatting sqref="D178:D193">
    <cfRule type="cellIs" dxfId="1304" priority="35" operator="notEqual">
      <formula>""</formula>
    </cfRule>
  </conditionalFormatting>
  <conditionalFormatting sqref="G55:H60">
    <cfRule type="cellIs" dxfId="1303" priority="31" operator="notEqual">
      <formula>""</formula>
    </cfRule>
  </conditionalFormatting>
  <conditionalFormatting sqref="C157 E157:F172">
    <cfRule type="cellIs" dxfId="1302" priority="40" operator="notEqual">
      <formula>""</formula>
    </cfRule>
  </conditionalFormatting>
  <conditionalFormatting sqref="D157:D172">
    <cfRule type="cellIs" dxfId="1301" priority="39" operator="notEqual">
      <formula>""</formula>
    </cfRule>
  </conditionalFormatting>
  <conditionalFormatting sqref="E178:F193">
    <cfRule type="cellIs" dxfId="1300" priority="37" operator="notEqual">
      <formula>""</formula>
    </cfRule>
  </conditionalFormatting>
  <conditionalFormatting sqref="C178">
    <cfRule type="cellIs" dxfId="1299" priority="36" operator="notEqual">
      <formula>""</formula>
    </cfRule>
  </conditionalFormatting>
  <conditionalFormatting sqref="I157:I172">
    <cfRule type="cellIs" dxfId="1298" priority="33" operator="notEqual">
      <formula>""</formula>
    </cfRule>
  </conditionalFormatting>
  <conditionalFormatting sqref="I178:I193">
    <cfRule type="cellIs" dxfId="1297" priority="32" operator="notEqual">
      <formula>""</formula>
    </cfRule>
  </conditionalFormatting>
  <conditionalFormatting sqref="G157:H193">
    <cfRule type="cellIs" dxfId="1296" priority="30" operator="notEqual">
      <formula>""</formula>
    </cfRule>
  </conditionalFormatting>
  <conditionalFormatting sqref="I125:I140">
    <cfRule type="cellIs" dxfId="1295" priority="4" operator="notEqual">
      <formula>""</formula>
    </cfRule>
  </conditionalFormatting>
  <conditionalFormatting sqref="H141">
    <cfRule type="cellIs" dxfId="1294" priority="2" operator="notEqual">
      <formula>""</formula>
    </cfRule>
  </conditionalFormatting>
  <conditionalFormatting sqref="F140">
    <cfRule type="cellIs" dxfId="1293" priority="11" operator="notEqual">
      <formula>""</formula>
    </cfRule>
  </conditionalFormatting>
  <conditionalFormatting sqref="H77:I77 I78:I92">
    <cfRule type="cellIs" dxfId="1292" priority="6" operator="notEqual">
      <formula>""</formula>
    </cfRule>
  </conditionalFormatting>
  <conditionalFormatting sqref="I94:I108 H93:I93">
    <cfRule type="cellIs" dxfId="1291" priority="7" operator="notEqual">
      <formula>""</formula>
    </cfRule>
  </conditionalFormatting>
  <conditionalFormatting sqref="I62:I76 H61:I61">
    <cfRule type="cellIs" dxfId="1290" priority="8" operator="notEqual">
      <formula>""</formula>
    </cfRule>
  </conditionalFormatting>
  <conditionalFormatting sqref="F141:F155">
    <cfRule type="cellIs" dxfId="1289" priority="10" operator="notEqual">
      <formula>""</formula>
    </cfRule>
  </conditionalFormatting>
  <conditionalFormatting sqref="F156">
    <cfRule type="cellIs" dxfId="1288" priority="9" operator="notEqual">
      <formula>""</formula>
    </cfRule>
  </conditionalFormatting>
  <conditionalFormatting sqref="I141:I156">
    <cfRule type="cellIs" dxfId="1287" priority="5" operator="notEqual">
      <formula>""</formula>
    </cfRule>
  </conditionalFormatting>
  <conditionalFormatting sqref="H109">
    <cfRule type="cellIs" dxfId="1286" priority="3" operator="notEqual">
      <formula>""</formula>
    </cfRule>
  </conditionalFormatting>
  <conditionalFormatting sqref="H125">
    <cfRule type="cellIs" dxfId="1285" priority="1" operator="notEqual">
      <formula>""</formula>
    </cfRule>
  </conditionalFormatting>
  <conditionalFormatting sqref="F109:F123">
    <cfRule type="cellIs" dxfId="1284" priority="16" operator="notEqual">
      <formula>""</formula>
    </cfRule>
  </conditionalFormatting>
  <conditionalFormatting sqref="F77:F91">
    <cfRule type="cellIs" dxfId="1283" priority="15" operator="notEqual">
      <formula>""</formula>
    </cfRule>
  </conditionalFormatting>
  <conditionalFormatting sqref="E61 I109:I124">
    <cfRule type="cellIs" dxfId="1282" priority="18" operator="notEqual">
      <formula>""</formula>
    </cfRule>
  </conditionalFormatting>
  <conditionalFormatting sqref="F124">
    <cfRule type="cellIs" dxfId="1281" priority="13" operator="notEqual">
      <formula>""</formula>
    </cfRule>
  </conditionalFormatting>
  <conditionalFormatting sqref="F93:F107">
    <cfRule type="cellIs" dxfId="1280" priority="14" operator="notEqual">
      <formula>""</formula>
    </cfRule>
  </conditionalFormatting>
  <conditionalFormatting sqref="F61:G61 F62:F76 F92 F108">
    <cfRule type="cellIs" dxfId="1279" priority="17" operator="notEqual">
      <formula>""</formula>
    </cfRule>
  </conditionalFormatting>
  <conditionalFormatting sqref="F125:F139">
    <cfRule type="cellIs" dxfId="1278" priority="12"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96"/>
  <sheetViews>
    <sheetView topLeftCell="A16" workbookViewId="0">
      <selection activeCell="A58" sqref="A58:XFD153"/>
    </sheetView>
  </sheetViews>
  <sheetFormatPr defaultColWidth="9.109375" defaultRowHeight="14.4" x14ac:dyDescent="0.3"/>
  <cols>
    <col min="1" max="1" width="4.88671875" style="18" customWidth="1"/>
    <col min="2" max="2" width="37.33203125" style="18" customWidth="1"/>
    <col min="3" max="3" width="18"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8.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MID(CELL("Filename",I7),SEARCH("]",CELL("Filename",I7),1)+1,100)</f>
        <v>Chiller Pipe Insulation</v>
      </c>
    </row>
    <row r="2" spans="2:11" x14ac:dyDescent="0.3">
      <c r="B2" s="18" t="s">
        <v>191</v>
      </c>
      <c r="C2" s="44" t="s">
        <v>1429</v>
      </c>
    </row>
    <row r="4" spans="2:11" x14ac:dyDescent="0.3">
      <c r="B4" s="24" t="s">
        <v>192</v>
      </c>
      <c r="G4" s="24" t="s">
        <v>193</v>
      </c>
    </row>
    <row r="5" spans="2:11" ht="26.4" x14ac:dyDescent="0.3">
      <c r="B5" s="284" t="s">
        <v>194</v>
      </c>
      <c r="C5" s="284" t="s">
        <v>195</v>
      </c>
      <c r="D5" s="25" t="s">
        <v>196</v>
      </c>
      <c r="G5" s="284" t="s">
        <v>194</v>
      </c>
      <c r="H5" s="284" t="s">
        <v>195</v>
      </c>
      <c r="I5" s="25" t="s">
        <v>197</v>
      </c>
    </row>
    <row r="6" spans="2:11" ht="15" customHeight="1" x14ac:dyDescent="0.3">
      <c r="B6" s="26"/>
      <c r="C6" s="26"/>
      <c r="D6" s="221">
        <v>15</v>
      </c>
      <c r="G6" s="26"/>
      <c r="H6" s="26"/>
      <c r="I6" s="221"/>
    </row>
    <row r="7" spans="2:11" x14ac:dyDescent="0.3">
      <c r="D7" s="27"/>
    </row>
    <row r="11" spans="2:11" x14ac:dyDescent="0.3">
      <c r="B11" s="24" t="s">
        <v>198</v>
      </c>
      <c r="C11" s="28"/>
      <c r="D11" s="27"/>
      <c r="G11" s="55"/>
      <c r="H11" s="4"/>
      <c r="I11" s="24" t="s">
        <v>199</v>
      </c>
      <c r="J11" s="4"/>
      <c r="K11" s="4"/>
    </row>
    <row r="12" spans="2:11" ht="45.75" customHeight="1" x14ac:dyDescent="0.3">
      <c r="B12" s="284" t="s">
        <v>200</v>
      </c>
      <c r="C12" s="25" t="s">
        <v>195</v>
      </c>
      <c r="D12" s="25" t="s">
        <v>232</v>
      </c>
      <c r="E12" s="25" t="s">
        <v>239</v>
      </c>
      <c r="F12" s="25" t="s">
        <v>201</v>
      </c>
      <c r="G12" s="25" t="s">
        <v>202</v>
      </c>
      <c r="H12" s="56"/>
      <c r="I12" s="284" t="s">
        <v>194</v>
      </c>
      <c r="J12" s="284" t="s">
        <v>195</v>
      </c>
      <c r="K12" s="25" t="s">
        <v>203</v>
      </c>
    </row>
    <row r="13" spans="2:11" x14ac:dyDescent="0.3">
      <c r="B13" s="333" t="s">
        <v>1430</v>
      </c>
      <c r="C13" s="222" t="s">
        <v>1431</v>
      </c>
      <c r="D13" s="222"/>
      <c r="E13" s="222"/>
      <c r="F13" s="38">
        <v>13.97</v>
      </c>
      <c r="G13" s="222"/>
      <c r="H13" s="57"/>
      <c r="I13" s="222"/>
      <c r="J13" s="222"/>
      <c r="K13" s="5"/>
    </row>
    <row r="14" spans="2:11" x14ac:dyDescent="0.3">
      <c r="B14" s="333"/>
      <c r="C14" s="222" t="s">
        <v>1432</v>
      </c>
      <c r="D14" s="222"/>
      <c r="E14" s="222"/>
      <c r="F14" s="38">
        <v>21.2</v>
      </c>
      <c r="G14" s="222"/>
      <c r="H14" s="57"/>
      <c r="I14" s="4"/>
      <c r="J14" s="4"/>
      <c r="K14" s="46"/>
    </row>
    <row r="15" spans="2:11" x14ac:dyDescent="0.3">
      <c r="B15" s="4"/>
      <c r="C15" s="4"/>
      <c r="D15" s="4"/>
      <c r="E15" s="4"/>
    </row>
    <row r="16" spans="2:11" x14ac:dyDescent="0.3">
      <c r="B16" s="4"/>
      <c r="C16" s="4"/>
      <c r="D16" s="4"/>
      <c r="E16" s="4"/>
    </row>
    <row r="17" spans="1:17" x14ac:dyDescent="0.3">
      <c r="B17" s="4"/>
      <c r="C17" s="4"/>
      <c r="D17" s="4"/>
      <c r="E17" s="4"/>
      <c r="F17" s="4"/>
    </row>
    <row r="18" spans="1:17" x14ac:dyDescent="0.3">
      <c r="B18" s="24" t="s">
        <v>204</v>
      </c>
      <c r="E18" s="4"/>
      <c r="F18" s="4"/>
    </row>
    <row r="19" spans="1:17" x14ac:dyDescent="0.3">
      <c r="E19" s="4"/>
      <c r="F19" s="4"/>
    </row>
    <row r="20" spans="1:17" ht="26.4"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303" t="s">
        <v>209</v>
      </c>
      <c r="D26" s="304"/>
      <c r="E26" s="304"/>
      <c r="F26" s="304"/>
      <c r="G26" s="304"/>
      <c r="H26" s="305"/>
    </row>
    <row r="27" spans="1:17" ht="15" customHeight="1" x14ac:dyDescent="0.3">
      <c r="A27" s="300" t="s">
        <v>210</v>
      </c>
      <c r="B27" s="30" t="s">
        <v>211</v>
      </c>
      <c r="C27" s="344" t="s">
        <v>1433</v>
      </c>
      <c r="D27" s="345"/>
      <c r="E27" s="345"/>
      <c r="F27" s="345"/>
      <c r="G27" s="345"/>
      <c r="H27" s="346"/>
      <c r="P27" s="31"/>
      <c r="Q27" s="31"/>
    </row>
    <row r="28" spans="1:17" x14ac:dyDescent="0.3">
      <c r="A28" s="301"/>
      <c r="B28" s="30" t="s">
        <v>212</v>
      </c>
      <c r="C28" s="344" t="s">
        <v>1434</v>
      </c>
      <c r="D28" s="345"/>
      <c r="E28" s="345"/>
      <c r="F28" s="345"/>
      <c r="G28" s="345"/>
      <c r="H28" s="346"/>
      <c r="P28" s="31"/>
      <c r="Q28" s="31"/>
    </row>
    <row r="29" spans="1:17" x14ac:dyDescent="0.3">
      <c r="A29" s="301"/>
      <c r="B29" s="30" t="s">
        <v>213</v>
      </c>
      <c r="C29" s="291"/>
      <c r="D29" s="292"/>
      <c r="E29" s="292"/>
      <c r="F29" s="292"/>
      <c r="G29" s="292"/>
      <c r="H29" s="293"/>
      <c r="P29" s="31"/>
      <c r="Q29" s="31"/>
    </row>
    <row r="30" spans="1:17" x14ac:dyDescent="0.3">
      <c r="A30" s="301"/>
      <c r="B30" s="30" t="s">
        <v>214</v>
      </c>
      <c r="C30" s="291"/>
      <c r="D30" s="292"/>
      <c r="E30" s="292"/>
      <c r="F30" s="292"/>
      <c r="G30" s="292"/>
      <c r="H30" s="293"/>
      <c r="P30" s="1"/>
      <c r="Q30" s="1"/>
    </row>
    <row r="31" spans="1:17" x14ac:dyDescent="0.3">
      <c r="A31" s="302"/>
      <c r="B31" s="30" t="s">
        <v>215</v>
      </c>
      <c r="C31" s="291"/>
      <c r="D31" s="292"/>
      <c r="E31" s="292"/>
      <c r="F31" s="292"/>
      <c r="G31" s="292"/>
      <c r="H31" s="293"/>
      <c r="P31" s="31"/>
      <c r="Q31" s="31"/>
    </row>
    <row r="32" spans="1:17" ht="15" customHeight="1" x14ac:dyDescent="0.3">
      <c r="A32" s="300" t="s">
        <v>216</v>
      </c>
      <c r="B32" s="30" t="s">
        <v>217</v>
      </c>
      <c r="C32" s="291"/>
      <c r="D32" s="292"/>
      <c r="E32" s="292"/>
      <c r="F32" s="292"/>
      <c r="G32" s="292"/>
      <c r="H32" s="293"/>
      <c r="P32" s="31"/>
      <c r="Q32" s="31"/>
    </row>
    <row r="33" spans="1:17" x14ac:dyDescent="0.3">
      <c r="A33" s="301"/>
      <c r="B33" s="30" t="s">
        <v>218</v>
      </c>
      <c r="C33" s="291"/>
      <c r="D33" s="292"/>
      <c r="E33" s="292"/>
      <c r="F33" s="292"/>
      <c r="G33" s="292"/>
      <c r="H33" s="293"/>
      <c r="P33" s="31"/>
      <c r="Q33" s="31"/>
    </row>
    <row r="34" spans="1:17" x14ac:dyDescent="0.3">
      <c r="A34" s="301"/>
      <c r="B34" s="30" t="s">
        <v>219</v>
      </c>
      <c r="C34" s="291"/>
      <c r="D34" s="292"/>
      <c r="E34" s="292"/>
      <c r="F34" s="292"/>
      <c r="G34" s="292"/>
      <c r="H34" s="293"/>
      <c r="P34" s="31"/>
      <c r="Q34" s="31"/>
    </row>
    <row r="35" spans="1:17" x14ac:dyDescent="0.3">
      <c r="A35" s="301"/>
      <c r="B35" s="30" t="s">
        <v>220</v>
      </c>
      <c r="C35" s="291"/>
      <c r="D35" s="292"/>
      <c r="E35" s="292"/>
      <c r="F35" s="292"/>
      <c r="G35" s="292"/>
      <c r="H35" s="293"/>
      <c r="P35" s="31"/>
      <c r="Q35" s="31"/>
    </row>
    <row r="36" spans="1:17" x14ac:dyDescent="0.3">
      <c r="A36" s="301"/>
      <c r="B36" s="30" t="s">
        <v>221</v>
      </c>
      <c r="C36" s="291"/>
      <c r="D36" s="292"/>
      <c r="E36" s="292"/>
      <c r="F36" s="292"/>
      <c r="G36" s="292"/>
      <c r="H36" s="293"/>
      <c r="P36" s="31"/>
      <c r="Q36" s="31"/>
    </row>
    <row r="37" spans="1:17" x14ac:dyDescent="0.3">
      <c r="A37" s="301"/>
      <c r="B37" s="30" t="s">
        <v>222</v>
      </c>
      <c r="C37" s="291"/>
      <c r="D37" s="292"/>
      <c r="E37" s="292"/>
      <c r="F37" s="292"/>
      <c r="G37" s="292"/>
      <c r="H37" s="293"/>
      <c r="P37" s="31"/>
      <c r="Q37" s="31"/>
    </row>
    <row r="38" spans="1:17" x14ac:dyDescent="0.3">
      <c r="A38" s="301"/>
      <c r="B38" s="30" t="s">
        <v>223</v>
      </c>
      <c r="C38" s="291"/>
      <c r="D38" s="292"/>
      <c r="E38" s="292"/>
      <c r="F38" s="292"/>
      <c r="G38" s="292"/>
      <c r="H38" s="293"/>
      <c r="P38" s="31"/>
      <c r="Q38" s="31"/>
    </row>
    <row r="39" spans="1:17" x14ac:dyDescent="0.3">
      <c r="A39" s="301"/>
      <c r="B39" s="30" t="s">
        <v>224</v>
      </c>
      <c r="C39" s="291"/>
      <c r="D39" s="292"/>
      <c r="E39" s="292"/>
      <c r="F39" s="292"/>
      <c r="G39" s="292"/>
      <c r="H39" s="293"/>
    </row>
    <row r="40" spans="1:17" x14ac:dyDescent="0.3">
      <c r="A40" s="301"/>
      <c r="B40" s="30" t="s">
        <v>225</v>
      </c>
      <c r="C40" s="291"/>
      <c r="D40" s="292"/>
      <c r="E40" s="292"/>
      <c r="F40" s="292"/>
      <c r="G40" s="292"/>
      <c r="H40" s="293"/>
    </row>
    <row r="41" spans="1:17" x14ac:dyDescent="0.3">
      <c r="A41" s="302"/>
      <c r="B41" s="30" t="s">
        <v>226</v>
      </c>
      <c r="C41" s="291"/>
      <c r="D41" s="292"/>
      <c r="E41" s="292"/>
      <c r="F41" s="292"/>
      <c r="G41" s="292"/>
      <c r="H41" s="293"/>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4" x14ac:dyDescent="0.3">
      <c r="L49" s="31"/>
      <c r="M49" s="31"/>
    </row>
    <row r="50" spans="2:24" x14ac:dyDescent="0.3">
      <c r="L50" s="1"/>
      <c r="M50" s="1"/>
    </row>
    <row r="51" spans="2:24" x14ac:dyDescent="0.3">
      <c r="L51" s="31"/>
      <c r="M51" s="31"/>
    </row>
    <row r="52" spans="2:24" x14ac:dyDescent="0.3">
      <c r="L52" s="31"/>
      <c r="M52" s="31"/>
    </row>
    <row r="54" spans="2:24" x14ac:dyDescent="0.3">
      <c r="B54" s="294" t="s">
        <v>230</v>
      </c>
      <c r="C54" s="295"/>
      <c r="D54" s="295"/>
      <c r="E54" s="295"/>
      <c r="F54" s="295"/>
      <c r="G54" s="295"/>
      <c r="H54" s="295"/>
      <c r="I54" s="295"/>
      <c r="J54" s="295"/>
      <c r="K54" s="295"/>
      <c r="L54" s="295"/>
      <c r="M54" s="295"/>
      <c r="N54" s="295"/>
      <c r="O54" s="295"/>
      <c r="P54" s="295"/>
      <c r="Q54" s="295"/>
      <c r="R54" s="295"/>
      <c r="S54" s="295"/>
      <c r="T54" s="295"/>
      <c r="U54" s="295"/>
      <c r="V54" s="295"/>
      <c r="W54" s="295"/>
      <c r="X54" s="296"/>
    </row>
    <row r="55" spans="2:24" ht="33" customHeight="1" x14ac:dyDescent="0.3">
      <c r="B55" s="228" t="s">
        <v>231</v>
      </c>
      <c r="C55" s="17" t="s">
        <v>200</v>
      </c>
      <c r="D55" s="17" t="s">
        <v>195</v>
      </c>
      <c r="E55" s="17" t="s">
        <v>232</v>
      </c>
      <c r="F55" s="17" t="s">
        <v>233</v>
      </c>
      <c r="G55" s="17" t="s">
        <v>773</v>
      </c>
      <c r="H55" s="17" t="s">
        <v>947</v>
      </c>
      <c r="I55" s="17" t="s">
        <v>234</v>
      </c>
      <c r="J55" s="17" t="s">
        <v>235</v>
      </c>
      <c r="K55" s="228" t="s">
        <v>236</v>
      </c>
      <c r="L55" s="297" t="s">
        <v>237</v>
      </c>
      <c r="M55" s="298"/>
      <c r="N55" s="298"/>
      <c r="O55" s="298"/>
      <c r="P55" s="298"/>
      <c r="Q55" s="298"/>
      <c r="R55" s="298"/>
      <c r="S55" s="298"/>
      <c r="T55" s="298"/>
      <c r="U55" s="298"/>
      <c r="V55" s="298"/>
      <c r="W55" s="298"/>
      <c r="X55" s="299"/>
    </row>
    <row r="56" spans="2:24" ht="15" customHeight="1" x14ac:dyDescent="0.3">
      <c r="B56" s="250" t="s">
        <v>1435</v>
      </c>
      <c r="C56" s="242"/>
      <c r="D56" s="242"/>
      <c r="E56" s="242"/>
      <c r="F56" s="242"/>
      <c r="G56" s="242"/>
      <c r="H56" s="242"/>
      <c r="I56" s="242"/>
      <c r="J56" s="221" t="s">
        <v>264</v>
      </c>
      <c r="K56" s="221" t="s">
        <v>617</v>
      </c>
      <c r="L56" s="288" t="s">
        <v>1436</v>
      </c>
      <c r="M56" s="289"/>
      <c r="N56" s="289"/>
      <c r="O56" s="289"/>
      <c r="P56" s="289"/>
      <c r="Q56" s="289"/>
      <c r="R56" s="289"/>
      <c r="S56" s="289"/>
      <c r="T56" s="289"/>
      <c r="U56" s="289"/>
      <c r="V56" s="289"/>
      <c r="W56" s="289"/>
      <c r="X56" s="290"/>
    </row>
    <row r="57" spans="2:24" ht="15" customHeight="1" x14ac:dyDescent="0.3">
      <c r="B57" s="229" t="s">
        <v>1437</v>
      </c>
      <c r="C57" s="242"/>
      <c r="D57" s="242"/>
      <c r="E57" s="232"/>
      <c r="F57" s="232"/>
      <c r="G57" s="232"/>
      <c r="H57" s="242"/>
      <c r="I57" s="242"/>
      <c r="J57" s="235" t="s">
        <v>264</v>
      </c>
      <c r="K57" s="235" t="s">
        <v>617</v>
      </c>
      <c r="L57" s="322" t="s">
        <v>1438</v>
      </c>
      <c r="M57" s="323"/>
      <c r="N57" s="323"/>
      <c r="O57" s="323"/>
      <c r="P57" s="323"/>
      <c r="Q57" s="323"/>
      <c r="R57" s="323"/>
      <c r="S57" s="323"/>
      <c r="T57" s="323"/>
      <c r="U57" s="323"/>
      <c r="V57" s="323"/>
      <c r="W57" s="323"/>
      <c r="X57" s="324"/>
    </row>
    <row r="58" spans="2:24" ht="15" customHeight="1" x14ac:dyDescent="0.3">
      <c r="B58" s="306" t="s">
        <v>1020</v>
      </c>
      <c r="C58" s="309" t="s">
        <v>949</v>
      </c>
      <c r="D58" s="309" t="s">
        <v>950</v>
      </c>
      <c r="E58" s="312" t="s">
        <v>657</v>
      </c>
      <c r="F58" s="242" t="s">
        <v>749</v>
      </c>
      <c r="G58" s="312" t="s">
        <v>951</v>
      </c>
      <c r="H58" s="312" t="s">
        <v>952</v>
      </c>
      <c r="I58" s="33">
        <v>1073</v>
      </c>
      <c r="J58" s="309" t="s">
        <v>256</v>
      </c>
      <c r="K58" s="309" t="s">
        <v>265</v>
      </c>
      <c r="L58" s="322" t="s">
        <v>1021</v>
      </c>
      <c r="M58" s="323"/>
      <c r="N58" s="323"/>
      <c r="O58" s="323"/>
      <c r="P58" s="323"/>
      <c r="Q58" s="323"/>
      <c r="R58" s="323"/>
      <c r="S58" s="323"/>
      <c r="T58" s="323"/>
      <c r="U58" s="323"/>
      <c r="V58" s="323"/>
      <c r="W58" s="323"/>
      <c r="X58" s="324"/>
    </row>
    <row r="59" spans="2:24" ht="15" customHeight="1" x14ac:dyDescent="0.3">
      <c r="B59" s="307"/>
      <c r="C59" s="310"/>
      <c r="D59" s="310"/>
      <c r="E59" s="313"/>
      <c r="F59" s="242" t="s">
        <v>664</v>
      </c>
      <c r="G59" s="313"/>
      <c r="H59" s="313"/>
      <c r="I59" s="33">
        <v>320</v>
      </c>
      <c r="J59" s="310"/>
      <c r="K59" s="310"/>
      <c r="L59" s="325"/>
      <c r="M59" s="347"/>
      <c r="N59" s="347"/>
      <c r="O59" s="347"/>
      <c r="P59" s="347"/>
      <c r="Q59" s="347"/>
      <c r="R59" s="347"/>
      <c r="S59" s="347"/>
      <c r="T59" s="347"/>
      <c r="U59" s="347"/>
      <c r="V59" s="347"/>
      <c r="W59" s="347"/>
      <c r="X59" s="327"/>
    </row>
    <row r="60" spans="2:24" ht="15" customHeight="1" x14ac:dyDescent="0.3">
      <c r="B60" s="307"/>
      <c r="C60" s="310"/>
      <c r="D60" s="310"/>
      <c r="E60" s="313"/>
      <c r="F60" s="242" t="s">
        <v>668</v>
      </c>
      <c r="G60" s="313"/>
      <c r="H60" s="313"/>
      <c r="I60" s="34">
        <v>1449</v>
      </c>
      <c r="J60" s="310"/>
      <c r="K60" s="310"/>
      <c r="L60" s="325"/>
      <c r="M60" s="347"/>
      <c r="N60" s="347"/>
      <c r="O60" s="347"/>
      <c r="P60" s="347"/>
      <c r="Q60" s="347"/>
      <c r="R60" s="347"/>
      <c r="S60" s="347"/>
      <c r="T60" s="347"/>
      <c r="U60" s="347"/>
      <c r="V60" s="347"/>
      <c r="W60" s="347"/>
      <c r="X60" s="327"/>
    </row>
    <row r="61" spans="2:24" ht="15" customHeight="1" x14ac:dyDescent="0.3">
      <c r="B61" s="307"/>
      <c r="C61" s="310"/>
      <c r="D61" s="310"/>
      <c r="E61" s="313"/>
      <c r="F61" s="272" t="s">
        <v>954</v>
      </c>
      <c r="G61" s="313"/>
      <c r="H61" s="313"/>
      <c r="I61" s="34">
        <v>1792</v>
      </c>
      <c r="J61" s="310"/>
      <c r="K61" s="310"/>
      <c r="L61" s="325"/>
      <c r="M61" s="347"/>
      <c r="N61" s="347"/>
      <c r="O61" s="347"/>
      <c r="P61" s="347"/>
      <c r="Q61" s="347"/>
      <c r="R61" s="347"/>
      <c r="S61" s="347"/>
      <c r="T61" s="347"/>
      <c r="U61" s="347"/>
      <c r="V61" s="347"/>
      <c r="W61" s="347"/>
      <c r="X61" s="327"/>
    </row>
    <row r="62" spans="2:24" ht="15" customHeight="1" x14ac:dyDescent="0.3">
      <c r="B62" s="307"/>
      <c r="C62" s="310"/>
      <c r="D62" s="310"/>
      <c r="E62" s="313"/>
      <c r="F62" s="272" t="s">
        <v>843</v>
      </c>
      <c r="G62" s="313"/>
      <c r="H62" s="313"/>
      <c r="I62" s="34">
        <v>1464</v>
      </c>
      <c r="J62" s="310"/>
      <c r="K62" s="310"/>
      <c r="L62" s="325"/>
      <c r="M62" s="347"/>
      <c r="N62" s="347"/>
      <c r="O62" s="347"/>
      <c r="P62" s="347"/>
      <c r="Q62" s="347"/>
      <c r="R62" s="347"/>
      <c r="S62" s="347"/>
      <c r="T62" s="347"/>
      <c r="U62" s="347"/>
      <c r="V62" s="347"/>
      <c r="W62" s="347"/>
      <c r="X62" s="327"/>
    </row>
    <row r="63" spans="2:24" ht="15" customHeight="1" x14ac:dyDescent="0.3">
      <c r="B63" s="307"/>
      <c r="C63" s="310"/>
      <c r="D63" s="310"/>
      <c r="E63" s="313"/>
      <c r="F63" s="272" t="s">
        <v>848</v>
      </c>
      <c r="G63" s="313"/>
      <c r="H63" s="313"/>
      <c r="I63" s="34">
        <v>1472</v>
      </c>
      <c r="J63" s="310"/>
      <c r="K63" s="310"/>
      <c r="L63" s="325"/>
      <c r="M63" s="347"/>
      <c r="N63" s="347"/>
      <c r="O63" s="347"/>
      <c r="P63" s="347"/>
      <c r="Q63" s="347"/>
      <c r="R63" s="347"/>
      <c r="S63" s="347"/>
      <c r="T63" s="347"/>
      <c r="U63" s="347"/>
      <c r="V63" s="347"/>
      <c r="W63" s="347"/>
      <c r="X63" s="327"/>
    </row>
    <row r="64" spans="2:24" ht="15" customHeight="1" x14ac:dyDescent="0.3">
      <c r="B64" s="307"/>
      <c r="C64" s="310"/>
      <c r="D64" s="310"/>
      <c r="E64" s="313"/>
      <c r="F64" s="242" t="s">
        <v>955</v>
      </c>
      <c r="G64" s="313"/>
      <c r="H64" s="313"/>
      <c r="I64" s="33">
        <v>1141</v>
      </c>
      <c r="J64" s="310"/>
      <c r="K64" s="310"/>
      <c r="L64" s="325"/>
      <c r="M64" s="347"/>
      <c r="N64" s="347"/>
      <c r="O64" s="347"/>
      <c r="P64" s="347"/>
      <c r="Q64" s="347"/>
      <c r="R64" s="347"/>
      <c r="S64" s="347"/>
      <c r="T64" s="347"/>
      <c r="U64" s="347"/>
      <c r="V64" s="347"/>
      <c r="W64" s="347"/>
      <c r="X64" s="327"/>
    </row>
    <row r="65" spans="2:24" ht="15" customHeight="1" x14ac:dyDescent="0.3">
      <c r="B65" s="307"/>
      <c r="C65" s="310"/>
      <c r="D65" s="310"/>
      <c r="E65" s="313"/>
      <c r="F65" s="272" t="s">
        <v>956</v>
      </c>
      <c r="G65" s="313"/>
      <c r="H65" s="313"/>
      <c r="I65" s="34">
        <v>986</v>
      </c>
      <c r="J65" s="310"/>
      <c r="K65" s="310"/>
      <c r="L65" s="325"/>
      <c r="M65" s="347"/>
      <c r="N65" s="347"/>
      <c r="O65" s="347"/>
      <c r="P65" s="347"/>
      <c r="Q65" s="347"/>
      <c r="R65" s="347"/>
      <c r="S65" s="347"/>
      <c r="T65" s="347"/>
      <c r="U65" s="347"/>
      <c r="V65" s="347"/>
      <c r="W65" s="347"/>
      <c r="X65" s="327"/>
    </row>
    <row r="66" spans="2:24" ht="15" customHeight="1" x14ac:dyDescent="0.3">
      <c r="B66" s="307"/>
      <c r="C66" s="310"/>
      <c r="D66" s="310"/>
      <c r="E66" s="313"/>
      <c r="F66" s="272" t="s">
        <v>845</v>
      </c>
      <c r="G66" s="313"/>
      <c r="H66" s="313"/>
      <c r="I66" s="34">
        <v>1397</v>
      </c>
      <c r="J66" s="310"/>
      <c r="K66" s="310"/>
      <c r="L66" s="325"/>
      <c r="M66" s="347"/>
      <c r="N66" s="347"/>
      <c r="O66" s="347"/>
      <c r="P66" s="347"/>
      <c r="Q66" s="347"/>
      <c r="R66" s="347"/>
      <c r="S66" s="347"/>
      <c r="T66" s="347"/>
      <c r="U66" s="347"/>
      <c r="V66" s="347"/>
      <c r="W66" s="347"/>
      <c r="X66" s="327"/>
    </row>
    <row r="67" spans="2:24" ht="15" customHeight="1" x14ac:dyDescent="0.3">
      <c r="B67" s="307"/>
      <c r="C67" s="310"/>
      <c r="D67" s="310"/>
      <c r="E67" s="313"/>
      <c r="F67" s="272" t="s">
        <v>957</v>
      </c>
      <c r="G67" s="313"/>
      <c r="H67" s="313"/>
      <c r="I67" s="34">
        <v>846</v>
      </c>
      <c r="J67" s="310"/>
      <c r="K67" s="310"/>
      <c r="L67" s="325"/>
      <c r="M67" s="347"/>
      <c r="N67" s="347"/>
      <c r="O67" s="347"/>
      <c r="P67" s="347"/>
      <c r="Q67" s="347"/>
      <c r="R67" s="347"/>
      <c r="S67" s="347"/>
      <c r="T67" s="347"/>
      <c r="U67" s="347"/>
      <c r="V67" s="347"/>
      <c r="W67" s="347"/>
      <c r="X67" s="327"/>
    </row>
    <row r="68" spans="2:24" ht="15" customHeight="1" x14ac:dyDescent="0.3">
      <c r="B68" s="307"/>
      <c r="C68" s="310"/>
      <c r="D68" s="310"/>
      <c r="E68" s="313"/>
      <c r="F68" s="272" t="s">
        <v>958</v>
      </c>
      <c r="G68" s="313"/>
      <c r="H68" s="313"/>
      <c r="I68" s="34">
        <v>891</v>
      </c>
      <c r="J68" s="310"/>
      <c r="K68" s="310"/>
      <c r="L68" s="325"/>
      <c r="M68" s="347"/>
      <c r="N68" s="347"/>
      <c r="O68" s="347"/>
      <c r="P68" s="347"/>
      <c r="Q68" s="347"/>
      <c r="R68" s="347"/>
      <c r="S68" s="347"/>
      <c r="T68" s="347"/>
      <c r="U68" s="347"/>
      <c r="V68" s="347"/>
      <c r="W68" s="347"/>
      <c r="X68" s="327"/>
    </row>
    <row r="69" spans="2:24" ht="15" customHeight="1" x14ac:dyDescent="0.3">
      <c r="B69" s="307"/>
      <c r="C69" s="310"/>
      <c r="D69" s="310"/>
      <c r="E69" s="313"/>
      <c r="F69" s="272" t="s">
        <v>665</v>
      </c>
      <c r="G69" s="313"/>
      <c r="H69" s="313"/>
      <c r="I69" s="34">
        <v>1032</v>
      </c>
      <c r="J69" s="310"/>
      <c r="K69" s="310"/>
      <c r="L69" s="325"/>
      <c r="M69" s="347"/>
      <c r="N69" s="347"/>
      <c r="O69" s="347"/>
      <c r="P69" s="347"/>
      <c r="Q69" s="347"/>
      <c r="R69" s="347"/>
      <c r="S69" s="347"/>
      <c r="T69" s="347"/>
      <c r="U69" s="347"/>
      <c r="V69" s="347"/>
      <c r="W69" s="347"/>
      <c r="X69" s="327"/>
    </row>
    <row r="70" spans="2:24" ht="15" customHeight="1" x14ac:dyDescent="0.3">
      <c r="B70" s="307"/>
      <c r="C70" s="310"/>
      <c r="D70" s="310"/>
      <c r="E70" s="313"/>
      <c r="F70" s="272" t="s">
        <v>840</v>
      </c>
      <c r="G70" s="313"/>
      <c r="H70" s="313"/>
      <c r="I70" s="34">
        <v>1477</v>
      </c>
      <c r="J70" s="310"/>
      <c r="K70" s="310"/>
      <c r="L70" s="325"/>
      <c r="M70" s="347"/>
      <c r="N70" s="347"/>
      <c r="O70" s="347"/>
      <c r="P70" s="347"/>
      <c r="Q70" s="347"/>
      <c r="R70" s="347"/>
      <c r="S70" s="347"/>
      <c r="T70" s="347"/>
      <c r="U70" s="347"/>
      <c r="V70" s="347"/>
      <c r="W70" s="347"/>
      <c r="X70" s="327"/>
    </row>
    <row r="71" spans="2:24" ht="15" customHeight="1" x14ac:dyDescent="0.3">
      <c r="B71" s="307"/>
      <c r="C71" s="310"/>
      <c r="D71" s="310"/>
      <c r="E71" s="313"/>
      <c r="F71" s="272" t="s">
        <v>959</v>
      </c>
      <c r="G71" s="313"/>
      <c r="H71" s="313"/>
      <c r="I71" s="34">
        <v>1185</v>
      </c>
      <c r="J71" s="310"/>
      <c r="K71" s="310"/>
      <c r="L71" s="325"/>
      <c r="M71" s="347"/>
      <c r="N71" s="347"/>
      <c r="O71" s="347"/>
      <c r="P71" s="347"/>
      <c r="Q71" s="347"/>
      <c r="R71" s="347"/>
      <c r="S71" s="347"/>
      <c r="T71" s="347"/>
      <c r="U71" s="347"/>
      <c r="V71" s="347"/>
      <c r="W71" s="347"/>
      <c r="X71" s="327"/>
    </row>
    <row r="72" spans="2:24" ht="15" customHeight="1" x14ac:dyDescent="0.3">
      <c r="B72" s="307"/>
      <c r="C72" s="310"/>
      <c r="D72" s="310"/>
      <c r="E72" s="313"/>
      <c r="F72" s="272" t="s">
        <v>960</v>
      </c>
      <c r="G72" s="313"/>
      <c r="H72" s="313"/>
      <c r="I72" s="34">
        <v>1109</v>
      </c>
      <c r="J72" s="310"/>
      <c r="K72" s="310"/>
      <c r="L72" s="325"/>
      <c r="M72" s="347"/>
      <c r="N72" s="347"/>
      <c r="O72" s="347"/>
      <c r="P72" s="347"/>
      <c r="Q72" s="347"/>
      <c r="R72" s="347"/>
      <c r="S72" s="347"/>
      <c r="T72" s="347"/>
      <c r="U72" s="347"/>
      <c r="V72" s="347"/>
      <c r="W72" s="347"/>
      <c r="X72" s="327"/>
    </row>
    <row r="73" spans="2:24" ht="15" customHeight="1" x14ac:dyDescent="0.3">
      <c r="B73" s="307"/>
      <c r="C73" s="310"/>
      <c r="D73" s="310"/>
      <c r="E73" s="313"/>
      <c r="F73" s="242" t="s">
        <v>961</v>
      </c>
      <c r="G73" s="313"/>
      <c r="H73" s="314"/>
      <c r="I73" s="34">
        <v>1034</v>
      </c>
      <c r="J73" s="310"/>
      <c r="K73" s="310"/>
      <c r="L73" s="325"/>
      <c r="M73" s="347"/>
      <c r="N73" s="347"/>
      <c r="O73" s="347"/>
      <c r="P73" s="347"/>
      <c r="Q73" s="347"/>
      <c r="R73" s="347"/>
      <c r="S73" s="347"/>
      <c r="T73" s="347"/>
      <c r="U73" s="347"/>
      <c r="V73" s="347"/>
      <c r="W73" s="347"/>
      <c r="X73" s="327"/>
    </row>
    <row r="74" spans="2:24" ht="15" customHeight="1" x14ac:dyDescent="0.3">
      <c r="B74" s="307"/>
      <c r="C74" s="310"/>
      <c r="D74" s="310"/>
      <c r="E74" s="313"/>
      <c r="F74" s="242" t="s">
        <v>749</v>
      </c>
      <c r="G74" s="313"/>
      <c r="H74" s="312" t="s">
        <v>962</v>
      </c>
      <c r="I74" s="34">
        <v>848</v>
      </c>
      <c r="J74" s="310"/>
      <c r="K74" s="310"/>
      <c r="L74" s="325"/>
      <c r="M74" s="347"/>
      <c r="N74" s="347"/>
      <c r="O74" s="347"/>
      <c r="P74" s="347"/>
      <c r="Q74" s="347"/>
      <c r="R74" s="347"/>
      <c r="S74" s="347"/>
      <c r="T74" s="347"/>
      <c r="U74" s="347"/>
      <c r="V74" s="347"/>
      <c r="W74" s="347"/>
      <c r="X74" s="327"/>
    </row>
    <row r="75" spans="2:24" ht="15" customHeight="1" x14ac:dyDescent="0.3">
      <c r="B75" s="307"/>
      <c r="C75" s="310"/>
      <c r="D75" s="310"/>
      <c r="E75" s="313"/>
      <c r="F75" s="242" t="s">
        <v>664</v>
      </c>
      <c r="G75" s="313"/>
      <c r="H75" s="313"/>
      <c r="I75" s="34">
        <v>221</v>
      </c>
      <c r="J75" s="310"/>
      <c r="K75" s="310"/>
      <c r="L75" s="325"/>
      <c r="M75" s="347"/>
      <c r="N75" s="347"/>
      <c r="O75" s="347"/>
      <c r="P75" s="347"/>
      <c r="Q75" s="347"/>
      <c r="R75" s="347"/>
      <c r="S75" s="347"/>
      <c r="T75" s="347"/>
      <c r="U75" s="347"/>
      <c r="V75" s="347"/>
      <c r="W75" s="347"/>
      <c r="X75" s="327"/>
    </row>
    <row r="76" spans="2:24" ht="15" customHeight="1" x14ac:dyDescent="0.3">
      <c r="B76" s="307"/>
      <c r="C76" s="310"/>
      <c r="D76" s="310"/>
      <c r="E76" s="313"/>
      <c r="F76" s="242" t="s">
        <v>668</v>
      </c>
      <c r="G76" s="313"/>
      <c r="H76" s="313"/>
      <c r="I76" s="34">
        <v>996</v>
      </c>
      <c r="J76" s="310"/>
      <c r="K76" s="310"/>
      <c r="L76" s="325"/>
      <c r="M76" s="347"/>
      <c r="N76" s="347"/>
      <c r="O76" s="347"/>
      <c r="P76" s="347"/>
      <c r="Q76" s="347"/>
      <c r="R76" s="347"/>
      <c r="S76" s="347"/>
      <c r="T76" s="347"/>
      <c r="U76" s="347"/>
      <c r="V76" s="347"/>
      <c r="W76" s="347"/>
      <c r="X76" s="327"/>
    </row>
    <row r="77" spans="2:24" ht="15" customHeight="1" x14ac:dyDescent="0.3">
      <c r="B77" s="307"/>
      <c r="C77" s="310"/>
      <c r="D77" s="310"/>
      <c r="E77" s="313"/>
      <c r="F77" s="272" t="s">
        <v>954</v>
      </c>
      <c r="G77" s="313"/>
      <c r="H77" s="313"/>
      <c r="I77" s="34">
        <v>1436</v>
      </c>
      <c r="J77" s="310"/>
      <c r="K77" s="310"/>
      <c r="L77" s="325"/>
      <c r="M77" s="347"/>
      <c r="N77" s="347"/>
      <c r="O77" s="347"/>
      <c r="P77" s="347"/>
      <c r="Q77" s="347"/>
      <c r="R77" s="347"/>
      <c r="S77" s="347"/>
      <c r="T77" s="347"/>
      <c r="U77" s="347"/>
      <c r="V77" s="347"/>
      <c r="W77" s="347"/>
      <c r="X77" s="327"/>
    </row>
    <row r="78" spans="2:24" ht="15" customHeight="1" x14ac:dyDescent="0.3">
      <c r="B78" s="307"/>
      <c r="C78" s="310"/>
      <c r="D78" s="310"/>
      <c r="E78" s="313"/>
      <c r="F78" s="272" t="s">
        <v>843</v>
      </c>
      <c r="G78" s="313"/>
      <c r="H78" s="313"/>
      <c r="I78" s="34">
        <v>1252</v>
      </c>
      <c r="J78" s="310"/>
      <c r="K78" s="310"/>
      <c r="L78" s="325"/>
      <c r="M78" s="347"/>
      <c r="N78" s="347"/>
      <c r="O78" s="347"/>
      <c r="P78" s="347"/>
      <c r="Q78" s="347"/>
      <c r="R78" s="347"/>
      <c r="S78" s="347"/>
      <c r="T78" s="347"/>
      <c r="U78" s="347"/>
      <c r="V78" s="347"/>
      <c r="W78" s="347"/>
      <c r="X78" s="327"/>
    </row>
    <row r="79" spans="2:24" ht="15" customHeight="1" x14ac:dyDescent="0.3">
      <c r="B79" s="307"/>
      <c r="C79" s="310"/>
      <c r="D79" s="310"/>
      <c r="E79" s="313"/>
      <c r="F79" s="272" t="s">
        <v>848</v>
      </c>
      <c r="G79" s="313"/>
      <c r="H79" s="313"/>
      <c r="I79" s="34">
        <v>1045</v>
      </c>
      <c r="J79" s="310"/>
      <c r="K79" s="310"/>
      <c r="L79" s="325"/>
      <c r="M79" s="347"/>
      <c r="N79" s="347"/>
      <c r="O79" s="347"/>
      <c r="P79" s="347"/>
      <c r="Q79" s="347"/>
      <c r="R79" s="347"/>
      <c r="S79" s="347"/>
      <c r="T79" s="347"/>
      <c r="U79" s="347"/>
      <c r="V79" s="347"/>
      <c r="W79" s="347"/>
      <c r="X79" s="327"/>
    </row>
    <row r="80" spans="2:24" ht="15" customHeight="1" x14ac:dyDescent="0.3">
      <c r="B80" s="307"/>
      <c r="C80" s="310"/>
      <c r="D80" s="310"/>
      <c r="E80" s="313"/>
      <c r="F80" s="242" t="s">
        <v>955</v>
      </c>
      <c r="G80" s="313"/>
      <c r="H80" s="313"/>
      <c r="I80" s="34">
        <v>843</v>
      </c>
      <c r="J80" s="310"/>
      <c r="K80" s="310"/>
      <c r="L80" s="325"/>
      <c r="M80" s="347"/>
      <c r="N80" s="347"/>
      <c r="O80" s="347"/>
      <c r="P80" s="347"/>
      <c r="Q80" s="347"/>
      <c r="R80" s="347"/>
      <c r="S80" s="347"/>
      <c r="T80" s="347"/>
      <c r="U80" s="347"/>
      <c r="V80" s="347"/>
      <c r="W80" s="347"/>
      <c r="X80" s="327"/>
    </row>
    <row r="81" spans="2:24" ht="15" customHeight="1" x14ac:dyDescent="0.3">
      <c r="B81" s="307"/>
      <c r="C81" s="310"/>
      <c r="D81" s="310"/>
      <c r="E81" s="313"/>
      <c r="F81" s="272" t="s">
        <v>956</v>
      </c>
      <c r="G81" s="313"/>
      <c r="H81" s="313"/>
      <c r="I81" s="34">
        <v>667</v>
      </c>
      <c r="J81" s="310"/>
      <c r="K81" s="310"/>
      <c r="L81" s="325"/>
      <c r="M81" s="347"/>
      <c r="N81" s="347"/>
      <c r="O81" s="347"/>
      <c r="P81" s="347"/>
      <c r="Q81" s="347"/>
      <c r="R81" s="347"/>
      <c r="S81" s="347"/>
      <c r="T81" s="347"/>
      <c r="U81" s="347"/>
      <c r="V81" s="347"/>
      <c r="W81" s="347"/>
      <c r="X81" s="327"/>
    </row>
    <row r="82" spans="2:24" ht="15" customHeight="1" x14ac:dyDescent="0.3">
      <c r="B82" s="307"/>
      <c r="C82" s="310"/>
      <c r="D82" s="310"/>
      <c r="E82" s="313"/>
      <c r="F82" s="272" t="s">
        <v>845</v>
      </c>
      <c r="G82" s="313"/>
      <c r="H82" s="313"/>
      <c r="I82" s="34">
        <v>937</v>
      </c>
      <c r="J82" s="310"/>
      <c r="K82" s="310"/>
      <c r="L82" s="325"/>
      <c r="M82" s="347"/>
      <c r="N82" s="347"/>
      <c r="O82" s="347"/>
      <c r="P82" s="347"/>
      <c r="Q82" s="347"/>
      <c r="R82" s="347"/>
      <c r="S82" s="347"/>
      <c r="T82" s="347"/>
      <c r="U82" s="347"/>
      <c r="V82" s="347"/>
      <c r="W82" s="347"/>
      <c r="X82" s="327"/>
    </row>
    <row r="83" spans="2:24" ht="15" customHeight="1" x14ac:dyDescent="0.3">
      <c r="B83" s="307"/>
      <c r="C83" s="310"/>
      <c r="D83" s="310"/>
      <c r="E83" s="313"/>
      <c r="F83" s="272" t="s">
        <v>957</v>
      </c>
      <c r="G83" s="313"/>
      <c r="H83" s="313"/>
      <c r="I83" s="34">
        <v>616</v>
      </c>
      <c r="J83" s="310"/>
      <c r="K83" s="310"/>
      <c r="L83" s="325"/>
      <c r="M83" s="347"/>
      <c r="N83" s="347"/>
      <c r="O83" s="347"/>
      <c r="P83" s="347"/>
      <c r="Q83" s="347"/>
      <c r="R83" s="347"/>
      <c r="S83" s="347"/>
      <c r="T83" s="347"/>
      <c r="U83" s="347"/>
      <c r="V83" s="347"/>
      <c r="W83" s="347"/>
      <c r="X83" s="327"/>
    </row>
    <row r="84" spans="2:24" ht="15" customHeight="1" x14ac:dyDescent="0.3">
      <c r="B84" s="307"/>
      <c r="C84" s="310"/>
      <c r="D84" s="310"/>
      <c r="E84" s="313"/>
      <c r="F84" s="272" t="s">
        <v>958</v>
      </c>
      <c r="G84" s="313"/>
      <c r="H84" s="313"/>
      <c r="I84" s="34">
        <v>531</v>
      </c>
      <c r="J84" s="310"/>
      <c r="K84" s="310"/>
      <c r="L84" s="325"/>
      <c r="M84" s="347"/>
      <c r="N84" s="347"/>
      <c r="O84" s="347"/>
      <c r="P84" s="347"/>
      <c r="Q84" s="347"/>
      <c r="R84" s="347"/>
      <c r="S84" s="347"/>
      <c r="T84" s="347"/>
      <c r="U84" s="347"/>
      <c r="V84" s="347"/>
      <c r="W84" s="347"/>
      <c r="X84" s="327"/>
    </row>
    <row r="85" spans="2:24" ht="15" customHeight="1" x14ac:dyDescent="0.3">
      <c r="B85" s="307"/>
      <c r="C85" s="310"/>
      <c r="D85" s="310"/>
      <c r="E85" s="313"/>
      <c r="F85" s="272" t="s">
        <v>665</v>
      </c>
      <c r="G85" s="313"/>
      <c r="H85" s="313"/>
      <c r="I85" s="34">
        <v>539</v>
      </c>
      <c r="J85" s="310"/>
      <c r="K85" s="310"/>
      <c r="L85" s="325"/>
      <c r="M85" s="347"/>
      <c r="N85" s="347"/>
      <c r="O85" s="347"/>
      <c r="P85" s="347"/>
      <c r="Q85" s="347"/>
      <c r="R85" s="347"/>
      <c r="S85" s="347"/>
      <c r="T85" s="347"/>
      <c r="U85" s="347"/>
      <c r="V85" s="347"/>
      <c r="W85" s="347"/>
      <c r="X85" s="327"/>
    </row>
    <row r="86" spans="2:24" ht="15" customHeight="1" x14ac:dyDescent="0.3">
      <c r="B86" s="307"/>
      <c r="C86" s="310"/>
      <c r="D86" s="310"/>
      <c r="E86" s="313"/>
      <c r="F86" s="272" t="s">
        <v>840</v>
      </c>
      <c r="G86" s="313"/>
      <c r="H86" s="313"/>
      <c r="I86" s="34">
        <v>1128</v>
      </c>
      <c r="J86" s="310"/>
      <c r="K86" s="310"/>
      <c r="L86" s="325"/>
      <c r="M86" s="347"/>
      <c r="N86" s="347"/>
      <c r="O86" s="347"/>
      <c r="P86" s="347"/>
      <c r="Q86" s="347"/>
      <c r="R86" s="347"/>
      <c r="S86" s="347"/>
      <c r="T86" s="347"/>
      <c r="U86" s="347"/>
      <c r="V86" s="347"/>
      <c r="W86" s="347"/>
      <c r="X86" s="327"/>
    </row>
    <row r="87" spans="2:24" ht="15" customHeight="1" x14ac:dyDescent="0.3">
      <c r="B87" s="307"/>
      <c r="C87" s="310"/>
      <c r="D87" s="310"/>
      <c r="E87" s="313"/>
      <c r="F87" s="272" t="s">
        <v>959</v>
      </c>
      <c r="G87" s="313"/>
      <c r="H87" s="313"/>
      <c r="I87" s="34">
        <v>856</v>
      </c>
      <c r="J87" s="310"/>
      <c r="K87" s="310"/>
      <c r="L87" s="325"/>
      <c r="M87" s="347"/>
      <c r="N87" s="347"/>
      <c r="O87" s="347"/>
      <c r="P87" s="347"/>
      <c r="Q87" s="347"/>
      <c r="R87" s="347"/>
      <c r="S87" s="347"/>
      <c r="T87" s="347"/>
      <c r="U87" s="347"/>
      <c r="V87" s="347"/>
      <c r="W87" s="347"/>
      <c r="X87" s="327"/>
    </row>
    <row r="88" spans="2:24" ht="15" customHeight="1" x14ac:dyDescent="0.3">
      <c r="B88" s="307"/>
      <c r="C88" s="310"/>
      <c r="D88" s="310"/>
      <c r="E88" s="313"/>
      <c r="F88" s="272" t="s">
        <v>960</v>
      </c>
      <c r="G88" s="313"/>
      <c r="H88" s="313"/>
      <c r="I88" s="34">
        <v>797</v>
      </c>
      <c r="J88" s="310"/>
      <c r="K88" s="310"/>
      <c r="L88" s="325"/>
      <c r="M88" s="347"/>
      <c r="N88" s="347"/>
      <c r="O88" s="347"/>
      <c r="P88" s="347"/>
      <c r="Q88" s="347"/>
      <c r="R88" s="347"/>
      <c r="S88" s="347"/>
      <c r="T88" s="347"/>
      <c r="U88" s="347"/>
      <c r="V88" s="347"/>
      <c r="W88" s="347"/>
      <c r="X88" s="327"/>
    </row>
    <row r="89" spans="2:24" ht="15" customHeight="1" x14ac:dyDescent="0.3">
      <c r="B89" s="307"/>
      <c r="C89" s="310"/>
      <c r="D89" s="310"/>
      <c r="E89" s="313"/>
      <c r="F89" s="242" t="s">
        <v>961</v>
      </c>
      <c r="G89" s="313"/>
      <c r="H89" s="314"/>
      <c r="I89" s="34">
        <v>669</v>
      </c>
      <c r="J89" s="310"/>
      <c r="K89" s="310"/>
      <c r="L89" s="325"/>
      <c r="M89" s="347"/>
      <c r="N89" s="347"/>
      <c r="O89" s="347"/>
      <c r="P89" s="347"/>
      <c r="Q89" s="347"/>
      <c r="R89" s="347"/>
      <c r="S89" s="347"/>
      <c r="T89" s="347"/>
      <c r="U89" s="347"/>
      <c r="V89" s="347"/>
      <c r="W89" s="347"/>
      <c r="X89" s="327"/>
    </row>
    <row r="90" spans="2:24" ht="15" customHeight="1" x14ac:dyDescent="0.3">
      <c r="B90" s="307"/>
      <c r="C90" s="310"/>
      <c r="D90" s="310"/>
      <c r="E90" s="313"/>
      <c r="F90" s="242" t="s">
        <v>749</v>
      </c>
      <c r="G90" s="313"/>
      <c r="H90" s="312" t="s">
        <v>963</v>
      </c>
      <c r="I90" s="34">
        <v>928</v>
      </c>
      <c r="J90" s="310"/>
      <c r="K90" s="310"/>
      <c r="L90" s="325"/>
      <c r="M90" s="347"/>
      <c r="N90" s="347"/>
      <c r="O90" s="347"/>
      <c r="P90" s="347"/>
      <c r="Q90" s="347"/>
      <c r="R90" s="347"/>
      <c r="S90" s="347"/>
      <c r="T90" s="347"/>
      <c r="U90" s="347"/>
      <c r="V90" s="347"/>
      <c r="W90" s="347"/>
      <c r="X90" s="327"/>
    </row>
    <row r="91" spans="2:24" ht="15" customHeight="1" x14ac:dyDescent="0.3">
      <c r="B91" s="307"/>
      <c r="C91" s="310"/>
      <c r="D91" s="310"/>
      <c r="E91" s="313"/>
      <c r="F91" s="242" t="s">
        <v>664</v>
      </c>
      <c r="G91" s="313"/>
      <c r="H91" s="313"/>
      <c r="I91" s="34">
        <v>356</v>
      </c>
      <c r="J91" s="310"/>
      <c r="K91" s="310"/>
      <c r="L91" s="325"/>
      <c r="M91" s="347"/>
      <c r="N91" s="347"/>
      <c r="O91" s="347"/>
      <c r="P91" s="347"/>
      <c r="Q91" s="347"/>
      <c r="R91" s="347"/>
      <c r="S91" s="347"/>
      <c r="T91" s="347"/>
      <c r="U91" s="347"/>
      <c r="V91" s="347"/>
      <c r="W91" s="347"/>
      <c r="X91" s="327"/>
    </row>
    <row r="92" spans="2:24" ht="15" customHeight="1" x14ac:dyDescent="0.3">
      <c r="B92" s="307"/>
      <c r="C92" s="310"/>
      <c r="D92" s="310"/>
      <c r="E92" s="313"/>
      <c r="F92" s="242" t="s">
        <v>668</v>
      </c>
      <c r="G92" s="313"/>
      <c r="H92" s="313"/>
      <c r="I92" s="33">
        <v>1207</v>
      </c>
      <c r="J92" s="310"/>
      <c r="K92" s="310"/>
      <c r="L92" s="325"/>
      <c r="M92" s="347"/>
      <c r="N92" s="347"/>
      <c r="O92" s="347"/>
      <c r="P92" s="347"/>
      <c r="Q92" s="347"/>
      <c r="R92" s="347"/>
      <c r="S92" s="347"/>
      <c r="T92" s="347"/>
      <c r="U92" s="347"/>
      <c r="V92" s="347"/>
      <c r="W92" s="347"/>
      <c r="X92" s="327"/>
    </row>
    <row r="93" spans="2:24" ht="15" customHeight="1" x14ac:dyDescent="0.3">
      <c r="B93" s="307"/>
      <c r="C93" s="310"/>
      <c r="D93" s="310"/>
      <c r="E93" s="313"/>
      <c r="F93" s="272" t="s">
        <v>954</v>
      </c>
      <c r="G93" s="313"/>
      <c r="H93" s="313"/>
      <c r="I93" s="34">
        <v>1662</v>
      </c>
      <c r="J93" s="310"/>
      <c r="K93" s="310"/>
      <c r="L93" s="325"/>
      <c r="M93" s="347"/>
      <c r="N93" s="347"/>
      <c r="O93" s="347"/>
      <c r="P93" s="347"/>
      <c r="Q93" s="347"/>
      <c r="R93" s="347"/>
      <c r="S93" s="347"/>
      <c r="T93" s="347"/>
      <c r="U93" s="347"/>
      <c r="V93" s="347"/>
      <c r="W93" s="347"/>
      <c r="X93" s="327"/>
    </row>
    <row r="94" spans="2:24" ht="15" customHeight="1" x14ac:dyDescent="0.3">
      <c r="B94" s="307"/>
      <c r="C94" s="310"/>
      <c r="D94" s="310"/>
      <c r="E94" s="313"/>
      <c r="F94" s="272" t="s">
        <v>843</v>
      </c>
      <c r="G94" s="313"/>
      <c r="H94" s="313"/>
      <c r="I94" s="34">
        <v>1460</v>
      </c>
      <c r="J94" s="310"/>
      <c r="K94" s="310"/>
      <c r="L94" s="325"/>
      <c r="M94" s="347"/>
      <c r="N94" s="347"/>
      <c r="O94" s="347"/>
      <c r="P94" s="347"/>
      <c r="Q94" s="347"/>
      <c r="R94" s="347"/>
      <c r="S94" s="347"/>
      <c r="T94" s="347"/>
      <c r="U94" s="347"/>
      <c r="V94" s="347"/>
      <c r="W94" s="347"/>
      <c r="X94" s="327"/>
    </row>
    <row r="95" spans="2:24" ht="15" customHeight="1" x14ac:dyDescent="0.3">
      <c r="B95" s="307"/>
      <c r="C95" s="310"/>
      <c r="D95" s="310"/>
      <c r="E95" s="313"/>
      <c r="F95" s="272" t="s">
        <v>848</v>
      </c>
      <c r="G95" s="313"/>
      <c r="H95" s="313"/>
      <c r="I95" s="34">
        <v>1349</v>
      </c>
      <c r="J95" s="310"/>
      <c r="K95" s="310"/>
      <c r="L95" s="325"/>
      <c r="M95" s="347"/>
      <c r="N95" s="347"/>
      <c r="O95" s="347"/>
      <c r="P95" s="347"/>
      <c r="Q95" s="347"/>
      <c r="R95" s="347"/>
      <c r="S95" s="347"/>
      <c r="T95" s="347"/>
      <c r="U95" s="347"/>
      <c r="V95" s="347"/>
      <c r="W95" s="347"/>
      <c r="X95" s="327"/>
    </row>
    <row r="96" spans="2:24" ht="15" customHeight="1" x14ac:dyDescent="0.3">
      <c r="B96" s="307"/>
      <c r="C96" s="310"/>
      <c r="D96" s="310"/>
      <c r="E96" s="313"/>
      <c r="F96" s="242" t="s">
        <v>955</v>
      </c>
      <c r="G96" s="313"/>
      <c r="H96" s="313"/>
      <c r="I96" s="34">
        <v>1084</v>
      </c>
      <c r="J96" s="310"/>
      <c r="K96" s="310"/>
      <c r="L96" s="325"/>
      <c r="M96" s="347"/>
      <c r="N96" s="347"/>
      <c r="O96" s="347"/>
      <c r="P96" s="347"/>
      <c r="Q96" s="347"/>
      <c r="R96" s="347"/>
      <c r="S96" s="347"/>
      <c r="T96" s="347"/>
      <c r="U96" s="347"/>
      <c r="V96" s="347"/>
      <c r="W96" s="347"/>
      <c r="X96" s="327"/>
    </row>
    <row r="97" spans="2:24" ht="15" customHeight="1" x14ac:dyDescent="0.3">
      <c r="B97" s="307"/>
      <c r="C97" s="310"/>
      <c r="D97" s="310"/>
      <c r="E97" s="313"/>
      <c r="F97" s="272" t="s">
        <v>956</v>
      </c>
      <c r="G97" s="313"/>
      <c r="H97" s="313"/>
      <c r="I97" s="34">
        <v>882</v>
      </c>
      <c r="J97" s="310"/>
      <c r="K97" s="310"/>
      <c r="L97" s="325"/>
      <c r="M97" s="347"/>
      <c r="N97" s="347"/>
      <c r="O97" s="347"/>
      <c r="P97" s="347"/>
      <c r="Q97" s="347"/>
      <c r="R97" s="347"/>
      <c r="S97" s="347"/>
      <c r="T97" s="347"/>
      <c r="U97" s="347"/>
      <c r="V97" s="347"/>
      <c r="W97" s="347"/>
      <c r="X97" s="327"/>
    </row>
    <row r="98" spans="2:24" ht="15" customHeight="1" x14ac:dyDescent="0.3">
      <c r="B98" s="307"/>
      <c r="C98" s="310"/>
      <c r="D98" s="310"/>
      <c r="E98" s="313"/>
      <c r="F98" s="272" t="s">
        <v>845</v>
      </c>
      <c r="G98" s="313"/>
      <c r="H98" s="313"/>
      <c r="I98" s="34">
        <v>1249</v>
      </c>
      <c r="J98" s="310"/>
      <c r="K98" s="310"/>
      <c r="L98" s="325"/>
      <c r="M98" s="347"/>
      <c r="N98" s="347"/>
      <c r="O98" s="347"/>
      <c r="P98" s="347"/>
      <c r="Q98" s="347"/>
      <c r="R98" s="347"/>
      <c r="S98" s="347"/>
      <c r="T98" s="347"/>
      <c r="U98" s="347"/>
      <c r="V98" s="347"/>
      <c r="W98" s="347"/>
      <c r="X98" s="327"/>
    </row>
    <row r="99" spans="2:24" ht="15" customHeight="1" x14ac:dyDescent="0.3">
      <c r="B99" s="307"/>
      <c r="C99" s="310"/>
      <c r="D99" s="310"/>
      <c r="E99" s="313"/>
      <c r="F99" s="272" t="s">
        <v>957</v>
      </c>
      <c r="G99" s="313"/>
      <c r="H99" s="313"/>
      <c r="I99" s="34">
        <v>845</v>
      </c>
      <c r="J99" s="310"/>
      <c r="K99" s="310"/>
      <c r="L99" s="325"/>
      <c r="M99" s="347"/>
      <c r="N99" s="347"/>
      <c r="O99" s="347"/>
      <c r="P99" s="347"/>
      <c r="Q99" s="347"/>
      <c r="R99" s="347"/>
      <c r="S99" s="347"/>
      <c r="T99" s="347"/>
      <c r="U99" s="347"/>
      <c r="V99" s="347"/>
      <c r="W99" s="347"/>
      <c r="X99" s="327"/>
    </row>
    <row r="100" spans="2:24" ht="15" customHeight="1" x14ac:dyDescent="0.3">
      <c r="B100" s="307"/>
      <c r="C100" s="310"/>
      <c r="D100" s="310"/>
      <c r="E100" s="313"/>
      <c r="F100" s="272" t="s">
        <v>958</v>
      </c>
      <c r="G100" s="313"/>
      <c r="H100" s="313"/>
      <c r="I100" s="34">
        <v>780</v>
      </c>
      <c r="J100" s="310"/>
      <c r="K100" s="310"/>
      <c r="L100" s="325"/>
      <c r="M100" s="347"/>
      <c r="N100" s="347"/>
      <c r="O100" s="347"/>
      <c r="P100" s="347"/>
      <c r="Q100" s="347"/>
      <c r="R100" s="347"/>
      <c r="S100" s="347"/>
      <c r="T100" s="347"/>
      <c r="U100" s="347"/>
      <c r="V100" s="347"/>
      <c r="W100" s="347"/>
      <c r="X100" s="327"/>
    </row>
    <row r="101" spans="2:24" ht="15" customHeight="1" x14ac:dyDescent="0.3">
      <c r="B101" s="307"/>
      <c r="C101" s="310"/>
      <c r="D101" s="310"/>
      <c r="E101" s="313"/>
      <c r="F101" s="272" t="s">
        <v>665</v>
      </c>
      <c r="G101" s="313"/>
      <c r="H101" s="313"/>
      <c r="I101" s="34">
        <v>864</v>
      </c>
      <c r="J101" s="310"/>
      <c r="K101" s="310"/>
      <c r="L101" s="325"/>
      <c r="M101" s="347"/>
      <c r="N101" s="347"/>
      <c r="O101" s="347"/>
      <c r="P101" s="347"/>
      <c r="Q101" s="347"/>
      <c r="R101" s="347"/>
      <c r="S101" s="347"/>
      <c r="T101" s="347"/>
      <c r="U101" s="347"/>
      <c r="V101" s="347"/>
      <c r="W101" s="347"/>
      <c r="X101" s="327"/>
    </row>
    <row r="102" spans="2:24" ht="15" customHeight="1" x14ac:dyDescent="0.3">
      <c r="B102" s="307"/>
      <c r="C102" s="310"/>
      <c r="D102" s="310"/>
      <c r="E102" s="313"/>
      <c r="F102" s="272" t="s">
        <v>840</v>
      </c>
      <c r="G102" s="313"/>
      <c r="H102" s="313"/>
      <c r="I102" s="34">
        <v>1351</v>
      </c>
      <c r="J102" s="310"/>
      <c r="K102" s="310"/>
      <c r="L102" s="325"/>
      <c r="M102" s="347"/>
      <c r="N102" s="347"/>
      <c r="O102" s="347"/>
      <c r="P102" s="347"/>
      <c r="Q102" s="347"/>
      <c r="R102" s="347"/>
      <c r="S102" s="347"/>
      <c r="T102" s="347"/>
      <c r="U102" s="347"/>
      <c r="V102" s="347"/>
      <c r="W102" s="347"/>
      <c r="X102" s="327"/>
    </row>
    <row r="103" spans="2:24" ht="15" customHeight="1" x14ac:dyDescent="0.3">
      <c r="B103" s="307"/>
      <c r="C103" s="310"/>
      <c r="D103" s="310"/>
      <c r="E103" s="313"/>
      <c r="F103" s="272" t="s">
        <v>959</v>
      </c>
      <c r="G103" s="313"/>
      <c r="H103" s="313"/>
      <c r="I103" s="34">
        <v>1063</v>
      </c>
      <c r="J103" s="310"/>
      <c r="K103" s="310"/>
      <c r="L103" s="325"/>
      <c r="M103" s="347"/>
      <c r="N103" s="347"/>
      <c r="O103" s="347"/>
      <c r="P103" s="347"/>
      <c r="Q103" s="347"/>
      <c r="R103" s="347"/>
      <c r="S103" s="347"/>
      <c r="T103" s="347"/>
      <c r="U103" s="347"/>
      <c r="V103" s="347"/>
      <c r="W103" s="347"/>
      <c r="X103" s="327"/>
    </row>
    <row r="104" spans="2:24" ht="15" customHeight="1" x14ac:dyDescent="0.3">
      <c r="B104" s="307"/>
      <c r="C104" s="310"/>
      <c r="D104" s="310"/>
      <c r="E104" s="313"/>
      <c r="F104" s="272" t="s">
        <v>960</v>
      </c>
      <c r="G104" s="313"/>
      <c r="H104" s="313"/>
      <c r="I104" s="33">
        <v>1031</v>
      </c>
      <c r="J104" s="310"/>
      <c r="K104" s="310"/>
      <c r="L104" s="325"/>
      <c r="M104" s="347"/>
      <c r="N104" s="347"/>
      <c r="O104" s="347"/>
      <c r="P104" s="347"/>
      <c r="Q104" s="347"/>
      <c r="R104" s="347"/>
      <c r="S104" s="347"/>
      <c r="T104" s="347"/>
      <c r="U104" s="347"/>
      <c r="V104" s="347"/>
      <c r="W104" s="347"/>
      <c r="X104" s="327"/>
    </row>
    <row r="105" spans="2:24" ht="15" customHeight="1" x14ac:dyDescent="0.3">
      <c r="B105" s="307"/>
      <c r="C105" s="310"/>
      <c r="D105" s="311"/>
      <c r="E105" s="313"/>
      <c r="F105" s="242" t="s">
        <v>961</v>
      </c>
      <c r="G105" s="313"/>
      <c r="H105" s="314"/>
      <c r="I105" s="33">
        <v>915</v>
      </c>
      <c r="J105" s="310"/>
      <c r="K105" s="310"/>
      <c r="L105" s="325"/>
      <c r="M105" s="347"/>
      <c r="N105" s="347"/>
      <c r="O105" s="347"/>
      <c r="P105" s="347"/>
      <c r="Q105" s="347"/>
      <c r="R105" s="347"/>
      <c r="S105" s="347"/>
      <c r="T105" s="347"/>
      <c r="U105" s="347"/>
      <c r="V105" s="347"/>
      <c r="W105" s="347"/>
      <c r="X105" s="327"/>
    </row>
    <row r="106" spans="2:24" ht="15" customHeight="1" x14ac:dyDescent="0.3">
      <c r="B106" s="307"/>
      <c r="C106" s="310"/>
      <c r="D106" s="309" t="s">
        <v>292</v>
      </c>
      <c r="E106" s="313"/>
      <c r="F106" s="242" t="s">
        <v>749</v>
      </c>
      <c r="G106" s="313"/>
      <c r="H106" s="312" t="s">
        <v>952</v>
      </c>
      <c r="I106" s="34">
        <v>776</v>
      </c>
      <c r="J106" s="310"/>
      <c r="K106" s="310"/>
      <c r="L106" s="325"/>
      <c r="M106" s="347"/>
      <c r="N106" s="347"/>
      <c r="O106" s="347"/>
      <c r="P106" s="347"/>
      <c r="Q106" s="347"/>
      <c r="R106" s="347"/>
      <c r="S106" s="347"/>
      <c r="T106" s="347"/>
      <c r="U106" s="347"/>
      <c r="V106" s="347"/>
      <c r="W106" s="347"/>
      <c r="X106" s="327"/>
    </row>
    <row r="107" spans="2:24" ht="15" customHeight="1" x14ac:dyDescent="0.3">
      <c r="B107" s="307"/>
      <c r="C107" s="310"/>
      <c r="D107" s="310"/>
      <c r="E107" s="313"/>
      <c r="F107" s="242" t="s">
        <v>668</v>
      </c>
      <c r="G107" s="313"/>
      <c r="H107" s="313"/>
      <c r="I107" s="34">
        <v>1482</v>
      </c>
      <c r="J107" s="310"/>
      <c r="K107" s="310"/>
      <c r="L107" s="325"/>
      <c r="M107" s="347"/>
      <c r="N107" s="347"/>
      <c r="O107" s="347"/>
      <c r="P107" s="347"/>
      <c r="Q107" s="347"/>
      <c r="R107" s="347"/>
      <c r="S107" s="347"/>
      <c r="T107" s="347"/>
      <c r="U107" s="347"/>
      <c r="V107" s="347"/>
      <c r="W107" s="347"/>
      <c r="X107" s="327"/>
    </row>
    <row r="108" spans="2:24" ht="15" customHeight="1" x14ac:dyDescent="0.3">
      <c r="B108" s="307"/>
      <c r="C108" s="310"/>
      <c r="D108" s="310"/>
      <c r="E108" s="313"/>
      <c r="F108" s="242" t="s">
        <v>954</v>
      </c>
      <c r="G108" s="313"/>
      <c r="H108" s="313"/>
      <c r="I108" s="34">
        <v>1422</v>
      </c>
      <c r="J108" s="310"/>
      <c r="K108" s="310"/>
      <c r="L108" s="325"/>
      <c r="M108" s="347"/>
      <c r="N108" s="347"/>
      <c r="O108" s="347"/>
      <c r="P108" s="347"/>
      <c r="Q108" s="347"/>
      <c r="R108" s="347"/>
      <c r="S108" s="347"/>
      <c r="T108" s="347"/>
      <c r="U108" s="347"/>
      <c r="V108" s="347"/>
      <c r="W108" s="347"/>
      <c r="X108" s="327"/>
    </row>
    <row r="109" spans="2:24" ht="15" customHeight="1" x14ac:dyDescent="0.3">
      <c r="B109" s="307"/>
      <c r="C109" s="310"/>
      <c r="D109" s="310"/>
      <c r="E109" s="313"/>
      <c r="F109" s="272" t="s">
        <v>843</v>
      </c>
      <c r="G109" s="313"/>
      <c r="H109" s="313"/>
      <c r="I109" s="34">
        <v>1204</v>
      </c>
      <c r="J109" s="310"/>
      <c r="K109" s="310"/>
      <c r="L109" s="325"/>
      <c r="M109" s="347"/>
      <c r="N109" s="347"/>
      <c r="O109" s="347"/>
      <c r="P109" s="347"/>
      <c r="Q109" s="347"/>
      <c r="R109" s="347"/>
      <c r="S109" s="347"/>
      <c r="T109" s="347"/>
      <c r="U109" s="347"/>
      <c r="V109" s="347"/>
      <c r="W109" s="347"/>
      <c r="X109" s="327"/>
    </row>
    <row r="110" spans="2:24" ht="15" customHeight="1" x14ac:dyDescent="0.3">
      <c r="B110" s="307"/>
      <c r="C110" s="310"/>
      <c r="D110" s="310"/>
      <c r="E110" s="313"/>
      <c r="F110" s="272" t="s">
        <v>955</v>
      </c>
      <c r="G110" s="313"/>
      <c r="H110" s="313"/>
      <c r="I110" s="34">
        <v>816</v>
      </c>
      <c r="J110" s="310"/>
      <c r="K110" s="310"/>
      <c r="L110" s="325"/>
      <c r="M110" s="347"/>
      <c r="N110" s="347"/>
      <c r="O110" s="347"/>
      <c r="P110" s="347"/>
      <c r="Q110" s="347"/>
      <c r="R110" s="347"/>
      <c r="S110" s="347"/>
      <c r="T110" s="347"/>
      <c r="U110" s="347"/>
      <c r="V110" s="347"/>
      <c r="W110" s="347"/>
      <c r="X110" s="327"/>
    </row>
    <row r="111" spans="2:24" ht="15" customHeight="1" x14ac:dyDescent="0.3">
      <c r="B111" s="307"/>
      <c r="C111" s="310"/>
      <c r="D111" s="310"/>
      <c r="E111" s="313"/>
      <c r="F111" s="272" t="s">
        <v>956</v>
      </c>
      <c r="G111" s="313"/>
      <c r="H111" s="313"/>
      <c r="I111" s="34">
        <v>616</v>
      </c>
      <c r="J111" s="310"/>
      <c r="K111" s="310"/>
      <c r="L111" s="325"/>
      <c r="M111" s="347"/>
      <c r="N111" s="347"/>
      <c r="O111" s="347"/>
      <c r="P111" s="347"/>
      <c r="Q111" s="347"/>
      <c r="R111" s="347"/>
      <c r="S111" s="347"/>
      <c r="T111" s="347"/>
      <c r="U111" s="347"/>
      <c r="V111" s="347"/>
      <c r="W111" s="347"/>
      <c r="X111" s="327"/>
    </row>
    <row r="112" spans="2:24" ht="15" customHeight="1" x14ac:dyDescent="0.3">
      <c r="B112" s="307"/>
      <c r="C112" s="310"/>
      <c r="D112" s="310"/>
      <c r="E112" s="313"/>
      <c r="F112" s="242" t="s">
        <v>845</v>
      </c>
      <c r="G112" s="313"/>
      <c r="H112" s="313"/>
      <c r="I112" s="34">
        <v>915</v>
      </c>
      <c r="J112" s="310"/>
      <c r="K112" s="310"/>
      <c r="L112" s="325"/>
      <c r="M112" s="347"/>
      <c r="N112" s="347"/>
      <c r="O112" s="347"/>
      <c r="P112" s="347"/>
      <c r="Q112" s="347"/>
      <c r="R112" s="347"/>
      <c r="S112" s="347"/>
      <c r="T112" s="347"/>
      <c r="U112" s="347"/>
      <c r="V112" s="347"/>
      <c r="W112" s="347"/>
      <c r="X112" s="327"/>
    </row>
    <row r="113" spans="2:24" ht="15" customHeight="1" x14ac:dyDescent="0.3">
      <c r="B113" s="307"/>
      <c r="C113" s="310"/>
      <c r="D113" s="310"/>
      <c r="E113" s="313"/>
      <c r="F113" s="272" t="s">
        <v>957</v>
      </c>
      <c r="G113" s="313"/>
      <c r="H113" s="313"/>
      <c r="I113" s="34">
        <v>764</v>
      </c>
      <c r="J113" s="310"/>
      <c r="K113" s="310"/>
      <c r="L113" s="325"/>
      <c r="M113" s="347"/>
      <c r="N113" s="347"/>
      <c r="O113" s="347"/>
      <c r="P113" s="347"/>
      <c r="Q113" s="347"/>
      <c r="R113" s="347"/>
      <c r="S113" s="347"/>
      <c r="T113" s="347"/>
      <c r="U113" s="347"/>
      <c r="V113" s="347"/>
      <c r="W113" s="347"/>
      <c r="X113" s="327"/>
    </row>
    <row r="114" spans="2:24" ht="15" customHeight="1" x14ac:dyDescent="0.3">
      <c r="B114" s="307"/>
      <c r="C114" s="310"/>
      <c r="D114" s="310"/>
      <c r="E114" s="313"/>
      <c r="F114" s="272" t="s">
        <v>958</v>
      </c>
      <c r="G114" s="313"/>
      <c r="H114" s="313"/>
      <c r="I114" s="34">
        <v>749</v>
      </c>
      <c r="J114" s="310"/>
      <c r="K114" s="310"/>
      <c r="L114" s="325"/>
      <c r="M114" s="347"/>
      <c r="N114" s="347"/>
      <c r="O114" s="347"/>
      <c r="P114" s="347"/>
      <c r="Q114" s="347"/>
      <c r="R114" s="347"/>
      <c r="S114" s="347"/>
      <c r="T114" s="347"/>
      <c r="U114" s="347"/>
      <c r="V114" s="347"/>
      <c r="W114" s="347"/>
      <c r="X114" s="327"/>
    </row>
    <row r="115" spans="2:24" ht="15" customHeight="1" x14ac:dyDescent="0.3">
      <c r="B115" s="307"/>
      <c r="C115" s="310"/>
      <c r="D115" s="310"/>
      <c r="E115" s="313"/>
      <c r="F115" s="272" t="s">
        <v>665</v>
      </c>
      <c r="G115" s="313"/>
      <c r="H115" s="313"/>
      <c r="I115" s="34">
        <v>223</v>
      </c>
      <c r="J115" s="310"/>
      <c r="K115" s="310"/>
      <c r="L115" s="325"/>
      <c r="M115" s="347"/>
      <c r="N115" s="347"/>
      <c r="O115" s="347"/>
      <c r="P115" s="347"/>
      <c r="Q115" s="347"/>
      <c r="R115" s="347"/>
      <c r="S115" s="347"/>
      <c r="T115" s="347"/>
      <c r="U115" s="347"/>
      <c r="V115" s="347"/>
      <c r="W115" s="347"/>
      <c r="X115" s="327"/>
    </row>
    <row r="116" spans="2:24" ht="15" customHeight="1" x14ac:dyDescent="0.3">
      <c r="B116" s="307"/>
      <c r="C116" s="310"/>
      <c r="D116" s="310"/>
      <c r="E116" s="313"/>
      <c r="F116" s="272" t="s">
        <v>840</v>
      </c>
      <c r="G116" s="313"/>
      <c r="H116" s="313"/>
      <c r="I116" s="34" t="s">
        <v>964</v>
      </c>
      <c r="J116" s="310"/>
      <c r="K116" s="310"/>
      <c r="L116" s="325"/>
      <c r="M116" s="347"/>
      <c r="N116" s="347"/>
      <c r="O116" s="347"/>
      <c r="P116" s="347"/>
      <c r="Q116" s="347"/>
      <c r="R116" s="347"/>
      <c r="S116" s="347"/>
      <c r="T116" s="347"/>
      <c r="U116" s="347"/>
      <c r="V116" s="347"/>
      <c r="W116" s="347"/>
      <c r="X116" s="327"/>
    </row>
    <row r="117" spans="2:24" ht="15" customHeight="1" x14ac:dyDescent="0.3">
      <c r="B117" s="307"/>
      <c r="C117" s="310"/>
      <c r="D117" s="310"/>
      <c r="E117" s="313"/>
      <c r="F117" s="272" t="s">
        <v>959</v>
      </c>
      <c r="G117" s="313"/>
      <c r="H117" s="313"/>
      <c r="I117" s="34" t="s">
        <v>964</v>
      </c>
      <c r="J117" s="310"/>
      <c r="K117" s="310"/>
      <c r="L117" s="325"/>
      <c r="M117" s="347"/>
      <c r="N117" s="347"/>
      <c r="O117" s="347"/>
      <c r="P117" s="347"/>
      <c r="Q117" s="347"/>
      <c r="R117" s="347"/>
      <c r="S117" s="347"/>
      <c r="T117" s="347"/>
      <c r="U117" s="347"/>
      <c r="V117" s="347"/>
      <c r="W117" s="347"/>
      <c r="X117" s="327"/>
    </row>
    <row r="118" spans="2:24" ht="15" customHeight="1" x14ac:dyDescent="0.3">
      <c r="B118" s="307"/>
      <c r="C118" s="310"/>
      <c r="D118" s="310"/>
      <c r="E118" s="313"/>
      <c r="F118" s="272" t="s">
        <v>960</v>
      </c>
      <c r="G118" s="313"/>
      <c r="H118" s="313"/>
      <c r="I118" s="34" t="s">
        <v>964</v>
      </c>
      <c r="J118" s="310"/>
      <c r="K118" s="310"/>
      <c r="L118" s="325"/>
      <c r="M118" s="347"/>
      <c r="N118" s="347"/>
      <c r="O118" s="347"/>
      <c r="P118" s="347"/>
      <c r="Q118" s="347"/>
      <c r="R118" s="347"/>
      <c r="S118" s="347"/>
      <c r="T118" s="347"/>
      <c r="U118" s="347"/>
      <c r="V118" s="347"/>
      <c r="W118" s="347"/>
      <c r="X118" s="327"/>
    </row>
    <row r="119" spans="2:24" ht="15" customHeight="1" x14ac:dyDescent="0.3">
      <c r="B119" s="307"/>
      <c r="C119" s="310"/>
      <c r="D119" s="310"/>
      <c r="E119" s="313"/>
      <c r="F119" s="272" t="s">
        <v>664</v>
      </c>
      <c r="G119" s="313"/>
      <c r="H119" s="313"/>
      <c r="I119" s="34" t="s">
        <v>964</v>
      </c>
      <c r="J119" s="310"/>
      <c r="K119" s="310"/>
      <c r="L119" s="325"/>
      <c r="M119" s="347"/>
      <c r="N119" s="347"/>
      <c r="O119" s="347"/>
      <c r="P119" s="347"/>
      <c r="Q119" s="347"/>
      <c r="R119" s="347"/>
      <c r="S119" s="347"/>
      <c r="T119" s="347"/>
      <c r="U119" s="347"/>
      <c r="V119" s="347"/>
      <c r="W119" s="347"/>
      <c r="X119" s="327"/>
    </row>
    <row r="120" spans="2:24" ht="15" customHeight="1" x14ac:dyDescent="0.3">
      <c r="B120" s="307"/>
      <c r="C120" s="310"/>
      <c r="D120" s="310"/>
      <c r="E120" s="313"/>
      <c r="F120" s="272" t="s">
        <v>848</v>
      </c>
      <c r="G120" s="313"/>
      <c r="H120" s="313"/>
      <c r="I120" s="34" t="s">
        <v>964</v>
      </c>
      <c r="J120" s="310"/>
      <c r="K120" s="310"/>
      <c r="L120" s="325"/>
      <c r="M120" s="347"/>
      <c r="N120" s="347"/>
      <c r="O120" s="347"/>
      <c r="P120" s="347"/>
      <c r="Q120" s="347"/>
      <c r="R120" s="347"/>
      <c r="S120" s="347"/>
      <c r="T120" s="347"/>
      <c r="U120" s="347"/>
      <c r="V120" s="347"/>
      <c r="W120" s="347"/>
      <c r="X120" s="327"/>
    </row>
    <row r="121" spans="2:24" ht="15" customHeight="1" x14ac:dyDescent="0.3">
      <c r="B121" s="307"/>
      <c r="C121" s="310"/>
      <c r="D121" s="310"/>
      <c r="E121" s="313"/>
      <c r="F121" s="242" t="s">
        <v>961</v>
      </c>
      <c r="G121" s="313"/>
      <c r="H121" s="314"/>
      <c r="I121" s="34">
        <v>560</v>
      </c>
      <c r="J121" s="310"/>
      <c r="K121" s="310"/>
      <c r="L121" s="325"/>
      <c r="M121" s="347"/>
      <c r="N121" s="347"/>
      <c r="O121" s="347"/>
      <c r="P121" s="347"/>
      <c r="Q121" s="347"/>
      <c r="R121" s="347"/>
      <c r="S121" s="347"/>
      <c r="T121" s="347"/>
      <c r="U121" s="347"/>
      <c r="V121" s="347"/>
      <c r="W121" s="347"/>
      <c r="X121" s="327"/>
    </row>
    <row r="122" spans="2:24" ht="15" customHeight="1" x14ac:dyDescent="0.3">
      <c r="B122" s="307"/>
      <c r="C122" s="310"/>
      <c r="D122" s="310"/>
      <c r="E122" s="313"/>
      <c r="F122" s="242" t="s">
        <v>749</v>
      </c>
      <c r="G122" s="313"/>
      <c r="H122" s="312" t="s">
        <v>962</v>
      </c>
      <c r="I122" s="34">
        <v>464</v>
      </c>
      <c r="J122" s="310"/>
      <c r="K122" s="310"/>
      <c r="L122" s="325"/>
      <c r="M122" s="347"/>
      <c r="N122" s="347"/>
      <c r="O122" s="347"/>
      <c r="P122" s="347"/>
      <c r="Q122" s="347"/>
      <c r="R122" s="347"/>
      <c r="S122" s="347"/>
      <c r="T122" s="347"/>
      <c r="U122" s="347"/>
      <c r="V122" s="347"/>
      <c r="W122" s="347"/>
      <c r="X122" s="327"/>
    </row>
    <row r="123" spans="2:24" ht="15" customHeight="1" x14ac:dyDescent="0.3">
      <c r="B123" s="307"/>
      <c r="C123" s="310"/>
      <c r="D123" s="310"/>
      <c r="E123" s="313"/>
      <c r="F123" s="242" t="s">
        <v>668</v>
      </c>
      <c r="G123" s="313"/>
      <c r="H123" s="313"/>
      <c r="I123" s="34">
        <v>1073</v>
      </c>
      <c r="J123" s="310"/>
      <c r="K123" s="310"/>
      <c r="L123" s="325"/>
      <c r="M123" s="347"/>
      <c r="N123" s="347"/>
      <c r="O123" s="347"/>
      <c r="P123" s="347"/>
      <c r="Q123" s="347"/>
      <c r="R123" s="347"/>
      <c r="S123" s="347"/>
      <c r="T123" s="347"/>
      <c r="U123" s="347"/>
      <c r="V123" s="347"/>
      <c r="W123" s="347"/>
      <c r="X123" s="327"/>
    </row>
    <row r="124" spans="2:24" ht="15" customHeight="1" x14ac:dyDescent="0.3">
      <c r="B124" s="307"/>
      <c r="C124" s="310"/>
      <c r="D124" s="310"/>
      <c r="E124" s="313"/>
      <c r="F124" s="242" t="s">
        <v>954</v>
      </c>
      <c r="G124" s="313"/>
      <c r="H124" s="313"/>
      <c r="I124" s="34">
        <v>946</v>
      </c>
      <c r="J124" s="310"/>
      <c r="K124" s="310"/>
      <c r="L124" s="325"/>
      <c r="M124" s="347"/>
      <c r="N124" s="347"/>
      <c r="O124" s="347"/>
      <c r="P124" s="347"/>
      <c r="Q124" s="347"/>
      <c r="R124" s="347"/>
      <c r="S124" s="347"/>
      <c r="T124" s="347"/>
      <c r="U124" s="347"/>
      <c r="V124" s="347"/>
      <c r="W124" s="347"/>
      <c r="X124" s="327"/>
    </row>
    <row r="125" spans="2:24" ht="15" customHeight="1" x14ac:dyDescent="0.3">
      <c r="B125" s="307"/>
      <c r="C125" s="310"/>
      <c r="D125" s="310"/>
      <c r="E125" s="313"/>
      <c r="F125" s="272" t="s">
        <v>843</v>
      </c>
      <c r="G125" s="313"/>
      <c r="H125" s="313"/>
      <c r="I125" s="34">
        <v>813</v>
      </c>
      <c r="J125" s="310"/>
      <c r="K125" s="310"/>
      <c r="L125" s="325"/>
      <c r="M125" s="347"/>
      <c r="N125" s="347"/>
      <c r="O125" s="347"/>
      <c r="P125" s="347"/>
      <c r="Q125" s="347"/>
      <c r="R125" s="347"/>
      <c r="S125" s="347"/>
      <c r="T125" s="347"/>
      <c r="U125" s="347"/>
      <c r="V125" s="347"/>
      <c r="W125" s="347"/>
      <c r="X125" s="327"/>
    </row>
    <row r="126" spans="2:24" ht="15" customHeight="1" x14ac:dyDescent="0.3">
      <c r="B126" s="307"/>
      <c r="C126" s="310"/>
      <c r="D126" s="310"/>
      <c r="E126" s="313"/>
      <c r="F126" s="272" t="s">
        <v>955</v>
      </c>
      <c r="G126" s="313"/>
      <c r="H126" s="313"/>
      <c r="I126" s="34">
        <v>641</v>
      </c>
      <c r="J126" s="310"/>
      <c r="K126" s="310"/>
      <c r="L126" s="325"/>
      <c r="M126" s="347"/>
      <c r="N126" s="347"/>
      <c r="O126" s="347"/>
      <c r="P126" s="347"/>
      <c r="Q126" s="347"/>
      <c r="R126" s="347"/>
      <c r="S126" s="347"/>
      <c r="T126" s="347"/>
      <c r="U126" s="347"/>
      <c r="V126" s="347"/>
      <c r="W126" s="347"/>
      <c r="X126" s="327"/>
    </row>
    <row r="127" spans="2:24" ht="15" customHeight="1" x14ac:dyDescent="0.3">
      <c r="B127" s="307"/>
      <c r="C127" s="310"/>
      <c r="D127" s="310"/>
      <c r="E127" s="313"/>
      <c r="F127" s="272" t="s">
        <v>956</v>
      </c>
      <c r="G127" s="313"/>
      <c r="H127" s="313"/>
      <c r="I127" s="34">
        <v>448</v>
      </c>
      <c r="J127" s="310"/>
      <c r="K127" s="310"/>
      <c r="L127" s="325"/>
      <c r="M127" s="347"/>
      <c r="N127" s="347"/>
      <c r="O127" s="347"/>
      <c r="P127" s="347"/>
      <c r="Q127" s="347"/>
      <c r="R127" s="347"/>
      <c r="S127" s="347"/>
      <c r="T127" s="347"/>
      <c r="U127" s="347"/>
      <c r="V127" s="347"/>
      <c r="W127" s="347"/>
      <c r="X127" s="327"/>
    </row>
    <row r="128" spans="2:24" ht="15" customHeight="1" x14ac:dyDescent="0.3">
      <c r="B128" s="307"/>
      <c r="C128" s="310"/>
      <c r="D128" s="310"/>
      <c r="E128" s="313"/>
      <c r="F128" s="242" t="s">
        <v>845</v>
      </c>
      <c r="G128" s="313"/>
      <c r="H128" s="313"/>
      <c r="I128" s="34">
        <v>572</v>
      </c>
      <c r="J128" s="310"/>
      <c r="K128" s="310"/>
      <c r="L128" s="325"/>
      <c r="M128" s="347"/>
      <c r="N128" s="347"/>
      <c r="O128" s="347"/>
      <c r="P128" s="347"/>
      <c r="Q128" s="347"/>
      <c r="R128" s="347"/>
      <c r="S128" s="347"/>
      <c r="T128" s="347"/>
      <c r="U128" s="347"/>
      <c r="V128" s="347"/>
      <c r="W128" s="347"/>
      <c r="X128" s="327"/>
    </row>
    <row r="129" spans="2:24" ht="15" customHeight="1" x14ac:dyDescent="0.3">
      <c r="B129" s="307"/>
      <c r="C129" s="310"/>
      <c r="D129" s="310"/>
      <c r="E129" s="313"/>
      <c r="F129" s="272" t="s">
        <v>957</v>
      </c>
      <c r="G129" s="313"/>
      <c r="H129" s="313"/>
      <c r="I129" s="34">
        <v>504</v>
      </c>
      <c r="J129" s="310"/>
      <c r="K129" s="310"/>
      <c r="L129" s="325"/>
      <c r="M129" s="347"/>
      <c r="N129" s="347"/>
      <c r="O129" s="347"/>
      <c r="P129" s="347"/>
      <c r="Q129" s="347"/>
      <c r="R129" s="347"/>
      <c r="S129" s="347"/>
      <c r="T129" s="347"/>
      <c r="U129" s="347"/>
      <c r="V129" s="347"/>
      <c r="W129" s="347"/>
      <c r="X129" s="327"/>
    </row>
    <row r="130" spans="2:24" ht="15" customHeight="1" x14ac:dyDescent="0.3">
      <c r="B130" s="307"/>
      <c r="C130" s="310"/>
      <c r="D130" s="310"/>
      <c r="E130" s="313"/>
      <c r="F130" s="272" t="s">
        <v>958</v>
      </c>
      <c r="G130" s="313"/>
      <c r="H130" s="313"/>
      <c r="I130" s="34">
        <v>486</v>
      </c>
      <c r="J130" s="310"/>
      <c r="K130" s="310"/>
      <c r="L130" s="325"/>
      <c r="M130" s="347"/>
      <c r="N130" s="347"/>
      <c r="O130" s="347"/>
      <c r="P130" s="347"/>
      <c r="Q130" s="347"/>
      <c r="R130" s="347"/>
      <c r="S130" s="347"/>
      <c r="T130" s="347"/>
      <c r="U130" s="347"/>
      <c r="V130" s="347"/>
      <c r="W130" s="347"/>
      <c r="X130" s="327"/>
    </row>
    <row r="131" spans="2:24" ht="15" customHeight="1" x14ac:dyDescent="0.3">
      <c r="B131" s="307"/>
      <c r="C131" s="310"/>
      <c r="D131" s="310"/>
      <c r="E131" s="313"/>
      <c r="F131" s="272" t="s">
        <v>665</v>
      </c>
      <c r="G131" s="313"/>
      <c r="H131" s="313"/>
      <c r="I131" s="34">
        <v>35</v>
      </c>
      <c r="J131" s="310"/>
      <c r="K131" s="310"/>
      <c r="L131" s="325"/>
      <c r="M131" s="347"/>
      <c r="N131" s="347"/>
      <c r="O131" s="347"/>
      <c r="P131" s="347"/>
      <c r="Q131" s="347"/>
      <c r="R131" s="347"/>
      <c r="S131" s="347"/>
      <c r="T131" s="347"/>
      <c r="U131" s="347"/>
      <c r="V131" s="347"/>
      <c r="W131" s="347"/>
      <c r="X131" s="327"/>
    </row>
    <row r="132" spans="2:24" ht="15" customHeight="1" x14ac:dyDescent="0.3">
      <c r="B132" s="307"/>
      <c r="C132" s="310"/>
      <c r="D132" s="310"/>
      <c r="E132" s="313"/>
      <c r="F132" s="272" t="s">
        <v>840</v>
      </c>
      <c r="G132" s="313"/>
      <c r="H132" s="313"/>
      <c r="I132" s="34" t="s">
        <v>964</v>
      </c>
      <c r="J132" s="310"/>
      <c r="K132" s="310"/>
      <c r="L132" s="325"/>
      <c r="M132" s="347"/>
      <c r="N132" s="347"/>
      <c r="O132" s="347"/>
      <c r="P132" s="347"/>
      <c r="Q132" s="347"/>
      <c r="R132" s="347"/>
      <c r="S132" s="347"/>
      <c r="T132" s="347"/>
      <c r="U132" s="347"/>
      <c r="V132" s="347"/>
      <c r="W132" s="347"/>
      <c r="X132" s="327"/>
    </row>
    <row r="133" spans="2:24" ht="15" customHeight="1" x14ac:dyDescent="0.3">
      <c r="B133" s="307"/>
      <c r="C133" s="310"/>
      <c r="D133" s="310"/>
      <c r="E133" s="313"/>
      <c r="F133" s="272" t="s">
        <v>959</v>
      </c>
      <c r="G133" s="313"/>
      <c r="H133" s="313"/>
      <c r="I133" s="34" t="s">
        <v>964</v>
      </c>
      <c r="J133" s="310"/>
      <c r="K133" s="310"/>
      <c r="L133" s="325"/>
      <c r="M133" s="347"/>
      <c r="N133" s="347"/>
      <c r="O133" s="347"/>
      <c r="P133" s="347"/>
      <c r="Q133" s="347"/>
      <c r="R133" s="347"/>
      <c r="S133" s="347"/>
      <c r="T133" s="347"/>
      <c r="U133" s="347"/>
      <c r="V133" s="347"/>
      <c r="W133" s="347"/>
      <c r="X133" s="327"/>
    </row>
    <row r="134" spans="2:24" ht="15" customHeight="1" x14ac:dyDescent="0.3">
      <c r="B134" s="307"/>
      <c r="C134" s="310"/>
      <c r="D134" s="310"/>
      <c r="E134" s="313"/>
      <c r="F134" s="272" t="s">
        <v>960</v>
      </c>
      <c r="G134" s="313"/>
      <c r="H134" s="313"/>
      <c r="I134" s="34" t="s">
        <v>964</v>
      </c>
      <c r="J134" s="310"/>
      <c r="K134" s="310"/>
      <c r="L134" s="325"/>
      <c r="M134" s="347"/>
      <c r="N134" s="347"/>
      <c r="O134" s="347"/>
      <c r="P134" s="347"/>
      <c r="Q134" s="347"/>
      <c r="R134" s="347"/>
      <c r="S134" s="347"/>
      <c r="T134" s="347"/>
      <c r="U134" s="347"/>
      <c r="V134" s="347"/>
      <c r="W134" s="347"/>
      <c r="X134" s="327"/>
    </row>
    <row r="135" spans="2:24" ht="15" customHeight="1" x14ac:dyDescent="0.3">
      <c r="B135" s="307"/>
      <c r="C135" s="310"/>
      <c r="D135" s="310"/>
      <c r="E135" s="313"/>
      <c r="F135" s="272" t="s">
        <v>664</v>
      </c>
      <c r="G135" s="313"/>
      <c r="H135" s="313"/>
      <c r="I135" s="34" t="s">
        <v>964</v>
      </c>
      <c r="J135" s="310"/>
      <c r="K135" s="310"/>
      <c r="L135" s="325"/>
      <c r="M135" s="347"/>
      <c r="N135" s="347"/>
      <c r="O135" s="347"/>
      <c r="P135" s="347"/>
      <c r="Q135" s="347"/>
      <c r="R135" s="347"/>
      <c r="S135" s="347"/>
      <c r="T135" s="347"/>
      <c r="U135" s="347"/>
      <c r="V135" s="347"/>
      <c r="W135" s="347"/>
      <c r="X135" s="327"/>
    </row>
    <row r="136" spans="2:24" ht="15" customHeight="1" x14ac:dyDescent="0.3">
      <c r="B136" s="307"/>
      <c r="C136" s="310"/>
      <c r="D136" s="310"/>
      <c r="E136" s="313"/>
      <c r="F136" s="272" t="s">
        <v>848</v>
      </c>
      <c r="G136" s="313"/>
      <c r="H136" s="313"/>
      <c r="I136" s="34" t="s">
        <v>964</v>
      </c>
      <c r="J136" s="310"/>
      <c r="K136" s="310"/>
      <c r="L136" s="325"/>
      <c r="M136" s="347"/>
      <c r="N136" s="347"/>
      <c r="O136" s="347"/>
      <c r="P136" s="347"/>
      <c r="Q136" s="347"/>
      <c r="R136" s="347"/>
      <c r="S136" s="347"/>
      <c r="T136" s="347"/>
      <c r="U136" s="347"/>
      <c r="V136" s="347"/>
      <c r="W136" s="347"/>
      <c r="X136" s="327"/>
    </row>
    <row r="137" spans="2:24" ht="15" customHeight="1" x14ac:dyDescent="0.3">
      <c r="B137" s="307"/>
      <c r="C137" s="310"/>
      <c r="D137" s="310"/>
      <c r="E137" s="313"/>
      <c r="F137" s="242" t="s">
        <v>961</v>
      </c>
      <c r="G137" s="313"/>
      <c r="H137" s="314"/>
      <c r="I137" s="34">
        <v>338</v>
      </c>
      <c r="J137" s="310"/>
      <c r="K137" s="310"/>
      <c r="L137" s="325"/>
      <c r="M137" s="347"/>
      <c r="N137" s="347"/>
      <c r="O137" s="347"/>
      <c r="P137" s="347"/>
      <c r="Q137" s="347"/>
      <c r="R137" s="347"/>
      <c r="S137" s="347"/>
      <c r="T137" s="347"/>
      <c r="U137" s="347"/>
      <c r="V137" s="347"/>
      <c r="W137" s="347"/>
      <c r="X137" s="327"/>
    </row>
    <row r="138" spans="2:24" ht="15" customHeight="1" x14ac:dyDescent="0.3">
      <c r="B138" s="307"/>
      <c r="C138" s="310"/>
      <c r="D138" s="310"/>
      <c r="E138" s="313"/>
      <c r="F138" s="242" t="s">
        <v>749</v>
      </c>
      <c r="G138" s="313"/>
      <c r="H138" s="312" t="s">
        <v>963</v>
      </c>
      <c r="I138" s="34">
        <v>645</v>
      </c>
      <c r="J138" s="310"/>
      <c r="K138" s="310"/>
      <c r="L138" s="325"/>
      <c r="M138" s="347"/>
      <c r="N138" s="347"/>
      <c r="O138" s="347"/>
      <c r="P138" s="347"/>
      <c r="Q138" s="347"/>
      <c r="R138" s="347"/>
      <c r="S138" s="347"/>
      <c r="T138" s="347"/>
      <c r="U138" s="347"/>
      <c r="V138" s="347"/>
      <c r="W138" s="347"/>
      <c r="X138" s="327"/>
    </row>
    <row r="139" spans="2:24" ht="15" customHeight="1" x14ac:dyDescent="0.3">
      <c r="B139" s="307"/>
      <c r="C139" s="310"/>
      <c r="D139" s="310"/>
      <c r="E139" s="313"/>
      <c r="F139" s="242" t="s">
        <v>668</v>
      </c>
      <c r="G139" s="313"/>
      <c r="H139" s="313"/>
      <c r="I139" s="34">
        <v>1328</v>
      </c>
      <c r="J139" s="310"/>
      <c r="K139" s="310"/>
      <c r="L139" s="325"/>
      <c r="M139" s="347"/>
      <c r="N139" s="347"/>
      <c r="O139" s="347"/>
      <c r="P139" s="347"/>
      <c r="Q139" s="347"/>
      <c r="R139" s="347"/>
      <c r="S139" s="347"/>
      <c r="T139" s="347"/>
      <c r="U139" s="347"/>
      <c r="V139" s="347"/>
      <c r="W139" s="347"/>
      <c r="X139" s="327"/>
    </row>
    <row r="140" spans="2:24" ht="15" customHeight="1" x14ac:dyDescent="0.3">
      <c r="B140" s="307"/>
      <c r="C140" s="310"/>
      <c r="D140" s="310"/>
      <c r="E140" s="313"/>
      <c r="F140" s="242" t="s">
        <v>954</v>
      </c>
      <c r="G140" s="313"/>
      <c r="H140" s="313"/>
      <c r="I140" s="34">
        <v>1356</v>
      </c>
      <c r="J140" s="310"/>
      <c r="K140" s="310"/>
      <c r="L140" s="325"/>
      <c r="M140" s="347"/>
      <c r="N140" s="347"/>
      <c r="O140" s="347"/>
      <c r="P140" s="347"/>
      <c r="Q140" s="347"/>
      <c r="R140" s="347"/>
      <c r="S140" s="347"/>
      <c r="T140" s="347"/>
      <c r="U140" s="347"/>
      <c r="V140" s="347"/>
      <c r="W140" s="347"/>
      <c r="X140" s="327"/>
    </row>
    <row r="141" spans="2:24" ht="15" customHeight="1" x14ac:dyDescent="0.3">
      <c r="B141" s="307"/>
      <c r="C141" s="310"/>
      <c r="D141" s="310"/>
      <c r="E141" s="313"/>
      <c r="F141" s="272" t="s">
        <v>843</v>
      </c>
      <c r="G141" s="313"/>
      <c r="H141" s="313"/>
      <c r="I141" s="34">
        <v>1105</v>
      </c>
      <c r="J141" s="310"/>
      <c r="K141" s="310"/>
      <c r="L141" s="325"/>
      <c r="M141" s="347"/>
      <c r="N141" s="347"/>
      <c r="O141" s="347"/>
      <c r="P141" s="347"/>
      <c r="Q141" s="347"/>
      <c r="R141" s="347"/>
      <c r="S141" s="347"/>
      <c r="T141" s="347"/>
      <c r="U141" s="347"/>
      <c r="V141" s="347"/>
      <c r="W141" s="347"/>
      <c r="X141" s="327"/>
    </row>
    <row r="142" spans="2:24" ht="15" customHeight="1" x14ac:dyDescent="0.3">
      <c r="B142" s="307"/>
      <c r="C142" s="310"/>
      <c r="D142" s="310"/>
      <c r="E142" s="313"/>
      <c r="F142" s="272" t="s">
        <v>955</v>
      </c>
      <c r="G142" s="313"/>
      <c r="H142" s="313"/>
      <c r="I142" s="34">
        <v>823</v>
      </c>
      <c r="J142" s="310"/>
      <c r="K142" s="310"/>
      <c r="L142" s="325"/>
      <c r="M142" s="347"/>
      <c r="N142" s="347"/>
      <c r="O142" s="347"/>
      <c r="P142" s="347"/>
      <c r="Q142" s="347"/>
      <c r="R142" s="347"/>
      <c r="S142" s="347"/>
      <c r="T142" s="347"/>
      <c r="U142" s="347"/>
      <c r="V142" s="347"/>
      <c r="W142" s="347"/>
      <c r="X142" s="327"/>
    </row>
    <row r="143" spans="2:24" ht="15" customHeight="1" x14ac:dyDescent="0.3">
      <c r="B143" s="307"/>
      <c r="C143" s="310"/>
      <c r="D143" s="310"/>
      <c r="E143" s="313"/>
      <c r="F143" s="272" t="s">
        <v>956</v>
      </c>
      <c r="G143" s="313"/>
      <c r="H143" s="313"/>
      <c r="I143" s="34">
        <v>542</v>
      </c>
      <c r="J143" s="310"/>
      <c r="K143" s="310"/>
      <c r="L143" s="325"/>
      <c r="M143" s="347"/>
      <c r="N143" s="347"/>
      <c r="O143" s="347"/>
      <c r="P143" s="347"/>
      <c r="Q143" s="347"/>
      <c r="R143" s="347"/>
      <c r="S143" s="347"/>
      <c r="T143" s="347"/>
      <c r="U143" s="347"/>
      <c r="V143" s="347"/>
      <c r="W143" s="347"/>
      <c r="X143" s="327"/>
    </row>
    <row r="144" spans="2:24" ht="15" customHeight="1" x14ac:dyDescent="0.3">
      <c r="B144" s="307"/>
      <c r="C144" s="310"/>
      <c r="D144" s="310"/>
      <c r="E144" s="313"/>
      <c r="F144" s="242" t="s">
        <v>845</v>
      </c>
      <c r="G144" s="313"/>
      <c r="H144" s="313"/>
      <c r="I144" s="34">
        <v>825</v>
      </c>
      <c r="J144" s="310"/>
      <c r="K144" s="310"/>
      <c r="L144" s="325"/>
      <c r="M144" s="347"/>
      <c r="N144" s="347"/>
      <c r="O144" s="347"/>
      <c r="P144" s="347"/>
      <c r="Q144" s="347"/>
      <c r="R144" s="347"/>
      <c r="S144" s="347"/>
      <c r="T144" s="347"/>
      <c r="U144" s="347"/>
      <c r="V144" s="347"/>
      <c r="W144" s="347"/>
      <c r="X144" s="327"/>
    </row>
    <row r="145" spans="2:24" ht="15" customHeight="1" x14ac:dyDescent="0.3">
      <c r="B145" s="307"/>
      <c r="C145" s="310"/>
      <c r="D145" s="310"/>
      <c r="E145" s="313"/>
      <c r="F145" s="272" t="s">
        <v>957</v>
      </c>
      <c r="G145" s="313"/>
      <c r="H145" s="313"/>
      <c r="I145" s="34">
        <v>711</v>
      </c>
      <c r="J145" s="310"/>
      <c r="K145" s="310"/>
      <c r="L145" s="325"/>
      <c r="M145" s="347"/>
      <c r="N145" s="347"/>
      <c r="O145" s="347"/>
      <c r="P145" s="347"/>
      <c r="Q145" s="347"/>
      <c r="R145" s="347"/>
      <c r="S145" s="347"/>
      <c r="T145" s="347"/>
      <c r="U145" s="347"/>
      <c r="V145" s="347"/>
      <c r="W145" s="347"/>
      <c r="X145" s="327"/>
    </row>
    <row r="146" spans="2:24" ht="15" customHeight="1" x14ac:dyDescent="0.3">
      <c r="B146" s="307"/>
      <c r="C146" s="310"/>
      <c r="D146" s="310"/>
      <c r="E146" s="313"/>
      <c r="F146" s="272" t="s">
        <v>958</v>
      </c>
      <c r="G146" s="313"/>
      <c r="H146" s="313"/>
      <c r="I146" s="34">
        <v>744</v>
      </c>
      <c r="J146" s="310"/>
      <c r="K146" s="310"/>
      <c r="L146" s="325"/>
      <c r="M146" s="347"/>
      <c r="N146" s="347"/>
      <c r="O146" s="347"/>
      <c r="P146" s="347"/>
      <c r="Q146" s="347"/>
      <c r="R146" s="347"/>
      <c r="S146" s="347"/>
      <c r="T146" s="347"/>
      <c r="U146" s="347"/>
      <c r="V146" s="347"/>
      <c r="W146" s="347"/>
      <c r="X146" s="327"/>
    </row>
    <row r="147" spans="2:24" ht="15" customHeight="1" x14ac:dyDescent="0.3">
      <c r="B147" s="307"/>
      <c r="C147" s="310"/>
      <c r="D147" s="310"/>
      <c r="E147" s="313"/>
      <c r="F147" s="272" t="s">
        <v>665</v>
      </c>
      <c r="G147" s="313"/>
      <c r="H147" s="313"/>
      <c r="I147" s="34">
        <v>148</v>
      </c>
      <c r="J147" s="310"/>
      <c r="K147" s="310"/>
      <c r="L147" s="325"/>
      <c r="M147" s="347"/>
      <c r="N147" s="347"/>
      <c r="O147" s="347"/>
      <c r="P147" s="347"/>
      <c r="Q147" s="347"/>
      <c r="R147" s="347"/>
      <c r="S147" s="347"/>
      <c r="T147" s="347"/>
      <c r="U147" s="347"/>
      <c r="V147" s="347"/>
      <c r="W147" s="347"/>
      <c r="X147" s="327"/>
    </row>
    <row r="148" spans="2:24" ht="15" customHeight="1" x14ac:dyDescent="0.3">
      <c r="B148" s="307"/>
      <c r="C148" s="310"/>
      <c r="D148" s="310"/>
      <c r="E148" s="313"/>
      <c r="F148" s="272" t="s">
        <v>840</v>
      </c>
      <c r="G148" s="313"/>
      <c r="H148" s="313"/>
      <c r="I148" s="34" t="s">
        <v>964</v>
      </c>
      <c r="J148" s="310"/>
      <c r="K148" s="310"/>
      <c r="L148" s="325"/>
      <c r="M148" s="347"/>
      <c r="N148" s="347"/>
      <c r="O148" s="347"/>
      <c r="P148" s="347"/>
      <c r="Q148" s="347"/>
      <c r="R148" s="347"/>
      <c r="S148" s="347"/>
      <c r="T148" s="347"/>
      <c r="U148" s="347"/>
      <c r="V148" s="347"/>
      <c r="W148" s="347"/>
      <c r="X148" s="327"/>
    </row>
    <row r="149" spans="2:24" ht="15" customHeight="1" x14ac:dyDescent="0.3">
      <c r="B149" s="307"/>
      <c r="C149" s="310"/>
      <c r="D149" s="310"/>
      <c r="E149" s="313"/>
      <c r="F149" s="272" t="s">
        <v>959</v>
      </c>
      <c r="G149" s="313"/>
      <c r="H149" s="313"/>
      <c r="I149" s="34" t="s">
        <v>964</v>
      </c>
      <c r="J149" s="310"/>
      <c r="K149" s="310"/>
      <c r="L149" s="325"/>
      <c r="M149" s="347"/>
      <c r="N149" s="347"/>
      <c r="O149" s="347"/>
      <c r="P149" s="347"/>
      <c r="Q149" s="347"/>
      <c r="R149" s="347"/>
      <c r="S149" s="347"/>
      <c r="T149" s="347"/>
      <c r="U149" s="347"/>
      <c r="V149" s="347"/>
      <c r="W149" s="347"/>
      <c r="X149" s="327"/>
    </row>
    <row r="150" spans="2:24" ht="15" customHeight="1" x14ac:dyDescent="0.3">
      <c r="B150" s="307"/>
      <c r="C150" s="310"/>
      <c r="D150" s="310"/>
      <c r="E150" s="313"/>
      <c r="F150" s="272" t="s">
        <v>960</v>
      </c>
      <c r="G150" s="313"/>
      <c r="H150" s="313"/>
      <c r="I150" s="34" t="s">
        <v>964</v>
      </c>
      <c r="J150" s="310"/>
      <c r="K150" s="310"/>
      <c r="L150" s="325"/>
      <c r="M150" s="347"/>
      <c r="N150" s="347"/>
      <c r="O150" s="347"/>
      <c r="P150" s="347"/>
      <c r="Q150" s="347"/>
      <c r="R150" s="347"/>
      <c r="S150" s="347"/>
      <c r="T150" s="347"/>
      <c r="U150" s="347"/>
      <c r="V150" s="347"/>
      <c r="W150" s="347"/>
      <c r="X150" s="327"/>
    </row>
    <row r="151" spans="2:24" ht="15" customHeight="1" x14ac:dyDescent="0.3">
      <c r="B151" s="307"/>
      <c r="C151" s="310"/>
      <c r="D151" s="310"/>
      <c r="E151" s="313"/>
      <c r="F151" s="272" t="s">
        <v>664</v>
      </c>
      <c r="G151" s="313"/>
      <c r="H151" s="313"/>
      <c r="I151" s="34" t="s">
        <v>964</v>
      </c>
      <c r="J151" s="310"/>
      <c r="K151" s="310"/>
      <c r="L151" s="325"/>
      <c r="M151" s="347"/>
      <c r="N151" s="347"/>
      <c r="O151" s="347"/>
      <c r="P151" s="347"/>
      <c r="Q151" s="347"/>
      <c r="R151" s="347"/>
      <c r="S151" s="347"/>
      <c r="T151" s="347"/>
      <c r="U151" s="347"/>
      <c r="V151" s="347"/>
      <c r="W151" s="347"/>
      <c r="X151" s="327"/>
    </row>
    <row r="152" spans="2:24" ht="15" customHeight="1" x14ac:dyDescent="0.3">
      <c r="B152" s="307"/>
      <c r="C152" s="310"/>
      <c r="D152" s="310"/>
      <c r="E152" s="313"/>
      <c r="F152" s="272" t="s">
        <v>848</v>
      </c>
      <c r="G152" s="313"/>
      <c r="H152" s="313"/>
      <c r="I152" s="34" t="s">
        <v>964</v>
      </c>
      <c r="J152" s="310"/>
      <c r="K152" s="310"/>
      <c r="L152" s="325"/>
      <c r="M152" s="347"/>
      <c r="N152" s="347"/>
      <c r="O152" s="347"/>
      <c r="P152" s="347"/>
      <c r="Q152" s="347"/>
      <c r="R152" s="347"/>
      <c r="S152" s="347"/>
      <c r="T152" s="347"/>
      <c r="U152" s="347"/>
      <c r="V152" s="347"/>
      <c r="W152" s="347"/>
      <c r="X152" s="327"/>
    </row>
    <row r="153" spans="2:24" ht="15" customHeight="1" x14ac:dyDescent="0.3">
      <c r="B153" s="308"/>
      <c r="C153" s="311"/>
      <c r="D153" s="311"/>
      <c r="E153" s="314"/>
      <c r="F153" s="242" t="s">
        <v>961</v>
      </c>
      <c r="G153" s="314"/>
      <c r="H153" s="314"/>
      <c r="I153" s="34">
        <v>488</v>
      </c>
      <c r="J153" s="311"/>
      <c r="K153" s="311"/>
      <c r="L153" s="328"/>
      <c r="M153" s="329"/>
      <c r="N153" s="329"/>
      <c r="O153" s="329"/>
      <c r="P153" s="329"/>
      <c r="Q153" s="329"/>
      <c r="R153" s="329"/>
      <c r="S153" s="329"/>
      <c r="T153" s="329"/>
      <c r="U153" s="329"/>
      <c r="V153" s="329"/>
      <c r="W153" s="329"/>
      <c r="X153" s="330"/>
    </row>
    <row r="154" spans="2:24" ht="15" customHeight="1" x14ac:dyDescent="0.3">
      <c r="B154" s="306" t="s">
        <v>1439</v>
      </c>
      <c r="C154" s="312" t="s">
        <v>1430</v>
      </c>
      <c r="D154" s="242" t="s">
        <v>1440</v>
      </c>
      <c r="E154" s="242"/>
      <c r="F154" s="242"/>
      <c r="G154" s="242"/>
      <c r="H154" s="242"/>
      <c r="I154" s="35">
        <v>47.1</v>
      </c>
      <c r="J154" s="309" t="s">
        <v>256</v>
      </c>
      <c r="K154" s="439" t="s">
        <v>1441</v>
      </c>
      <c r="L154" s="322" t="s">
        <v>1442</v>
      </c>
      <c r="M154" s="323"/>
      <c r="N154" s="323"/>
      <c r="O154" s="323"/>
      <c r="P154" s="323"/>
      <c r="Q154" s="323"/>
      <c r="R154" s="323"/>
      <c r="S154" s="323"/>
      <c r="T154" s="323"/>
      <c r="U154" s="323"/>
      <c r="V154" s="323"/>
      <c r="W154" s="323"/>
      <c r="X154" s="324"/>
    </row>
    <row r="155" spans="2:24" ht="15" customHeight="1" x14ac:dyDescent="0.3">
      <c r="B155" s="307"/>
      <c r="C155" s="313"/>
      <c r="D155" s="242">
        <v>0.5</v>
      </c>
      <c r="E155" s="242"/>
      <c r="F155" s="242"/>
      <c r="G155" s="242"/>
      <c r="H155" s="242"/>
      <c r="I155" s="35">
        <v>14.413</v>
      </c>
      <c r="J155" s="310"/>
      <c r="K155" s="440"/>
      <c r="L155" s="325"/>
      <c r="M155" s="347"/>
      <c r="N155" s="347"/>
      <c r="O155" s="347"/>
      <c r="P155" s="347"/>
      <c r="Q155" s="347"/>
      <c r="R155" s="347"/>
      <c r="S155" s="347"/>
      <c r="T155" s="347"/>
      <c r="U155" s="347"/>
      <c r="V155" s="347"/>
      <c r="W155" s="347"/>
      <c r="X155" s="327"/>
    </row>
    <row r="156" spans="2:24" ht="15" customHeight="1" x14ac:dyDescent="0.3">
      <c r="B156" s="307"/>
      <c r="C156" s="313"/>
      <c r="D156" s="242">
        <v>1</v>
      </c>
      <c r="E156" s="242"/>
      <c r="F156" s="242"/>
      <c r="G156" s="242"/>
      <c r="H156" s="242"/>
      <c r="I156" s="35">
        <v>9.0630000000000006</v>
      </c>
      <c r="J156" s="310"/>
      <c r="K156" s="440"/>
      <c r="L156" s="325"/>
      <c r="M156" s="347"/>
      <c r="N156" s="347"/>
      <c r="O156" s="347"/>
      <c r="P156" s="347"/>
      <c r="Q156" s="347"/>
      <c r="R156" s="347"/>
      <c r="S156" s="347"/>
      <c r="T156" s="347"/>
      <c r="U156" s="347"/>
      <c r="V156" s="347"/>
      <c r="W156" s="347"/>
      <c r="X156" s="327"/>
    </row>
    <row r="157" spans="2:24" ht="15" customHeight="1" x14ac:dyDescent="0.3">
      <c r="B157" s="307"/>
      <c r="C157" s="313"/>
      <c r="D157" s="242">
        <v>1.5</v>
      </c>
      <c r="E157" s="242"/>
      <c r="F157" s="242"/>
      <c r="G157" s="242"/>
      <c r="H157" s="242"/>
      <c r="I157" s="35">
        <v>6.9729999999999999</v>
      </c>
      <c r="J157" s="310"/>
      <c r="K157" s="440"/>
      <c r="L157" s="325"/>
      <c r="M157" s="347"/>
      <c r="N157" s="347"/>
      <c r="O157" s="347"/>
      <c r="P157" s="347"/>
      <c r="Q157" s="347"/>
      <c r="R157" s="347"/>
      <c r="S157" s="347"/>
      <c r="T157" s="347"/>
      <c r="U157" s="347"/>
      <c r="V157" s="347"/>
      <c r="W157" s="347"/>
      <c r="X157" s="327"/>
    </row>
    <row r="158" spans="2:24" ht="15" customHeight="1" x14ac:dyDescent="0.3">
      <c r="B158" s="307"/>
      <c r="C158" s="313"/>
      <c r="D158" s="242">
        <v>2</v>
      </c>
      <c r="E158" s="242"/>
      <c r="F158" s="242"/>
      <c r="G158" s="242"/>
      <c r="H158" s="242"/>
      <c r="I158" s="35">
        <v>5.798</v>
      </c>
      <c r="J158" s="310"/>
      <c r="K158" s="440"/>
      <c r="L158" s="325"/>
      <c r="M158" s="347"/>
      <c r="N158" s="347"/>
      <c r="O158" s="347"/>
      <c r="P158" s="347"/>
      <c r="Q158" s="347"/>
      <c r="R158" s="347"/>
      <c r="S158" s="347"/>
      <c r="T158" s="347"/>
      <c r="U158" s="347"/>
      <c r="V158" s="347"/>
      <c r="W158" s="347"/>
      <c r="X158" s="327"/>
    </row>
    <row r="159" spans="2:24" ht="15" customHeight="1" x14ac:dyDescent="0.3">
      <c r="B159" s="307"/>
      <c r="C159" s="313"/>
      <c r="D159" s="242">
        <v>2.5</v>
      </c>
      <c r="E159" s="242"/>
      <c r="F159" s="242"/>
      <c r="G159" s="242"/>
      <c r="H159" s="242"/>
      <c r="I159" s="35">
        <v>5.0380000000000003</v>
      </c>
      <c r="J159" s="310"/>
      <c r="K159" s="440"/>
      <c r="L159" s="325"/>
      <c r="M159" s="347"/>
      <c r="N159" s="347"/>
      <c r="O159" s="347"/>
      <c r="P159" s="347"/>
      <c r="Q159" s="347"/>
      <c r="R159" s="347"/>
      <c r="S159" s="347"/>
      <c r="T159" s="347"/>
      <c r="U159" s="347"/>
      <c r="V159" s="347"/>
      <c r="W159" s="347"/>
      <c r="X159" s="327"/>
    </row>
    <row r="160" spans="2:24" ht="15" customHeight="1" x14ac:dyDescent="0.3">
      <c r="B160" s="307"/>
      <c r="C160" s="313"/>
      <c r="D160" s="242">
        <v>3</v>
      </c>
      <c r="E160" s="242"/>
      <c r="F160" s="242"/>
      <c r="G160" s="242"/>
      <c r="H160" s="242"/>
      <c r="I160" s="35">
        <v>4.45</v>
      </c>
      <c r="J160" s="310"/>
      <c r="K160" s="440"/>
      <c r="L160" s="325"/>
      <c r="M160" s="347"/>
      <c r="N160" s="347"/>
      <c r="O160" s="347"/>
      <c r="P160" s="347"/>
      <c r="Q160" s="347"/>
      <c r="R160" s="347"/>
      <c r="S160" s="347"/>
      <c r="T160" s="347"/>
      <c r="U160" s="347"/>
      <c r="V160" s="347"/>
      <c r="W160" s="347"/>
      <c r="X160" s="327"/>
    </row>
    <row r="161" spans="2:24" ht="15" customHeight="1" x14ac:dyDescent="0.3">
      <c r="B161" s="307"/>
      <c r="C161" s="313"/>
      <c r="D161" s="242">
        <v>3.5</v>
      </c>
      <c r="E161" s="242"/>
      <c r="F161" s="242"/>
      <c r="G161" s="242"/>
      <c r="H161" s="242"/>
      <c r="I161" s="35">
        <v>4.0679999999999996</v>
      </c>
      <c r="J161" s="310"/>
      <c r="K161" s="440"/>
      <c r="L161" s="325"/>
      <c r="M161" s="347"/>
      <c r="N161" s="347"/>
      <c r="O161" s="347"/>
      <c r="P161" s="347"/>
      <c r="Q161" s="347"/>
      <c r="R161" s="347"/>
      <c r="S161" s="347"/>
      <c r="T161" s="347"/>
      <c r="U161" s="347"/>
      <c r="V161" s="347"/>
      <c r="W161" s="347"/>
      <c r="X161" s="327"/>
    </row>
    <row r="162" spans="2:24" ht="15" customHeight="1" x14ac:dyDescent="0.3">
      <c r="B162" s="307"/>
      <c r="C162" s="313"/>
      <c r="D162" s="242">
        <v>4</v>
      </c>
      <c r="E162" s="242"/>
      <c r="F162" s="242"/>
      <c r="G162" s="242"/>
      <c r="H162" s="242"/>
      <c r="I162" s="35">
        <v>3.7679999999999998</v>
      </c>
      <c r="J162" s="310"/>
      <c r="K162" s="440"/>
      <c r="L162" s="325"/>
      <c r="M162" s="347"/>
      <c r="N162" s="347"/>
      <c r="O162" s="347"/>
      <c r="P162" s="347"/>
      <c r="Q162" s="347"/>
      <c r="R162" s="347"/>
      <c r="S162" s="347"/>
      <c r="T162" s="347"/>
      <c r="U162" s="347"/>
      <c r="V162" s="347"/>
      <c r="W162" s="347"/>
      <c r="X162" s="327"/>
    </row>
    <row r="163" spans="2:24" ht="15" customHeight="1" x14ac:dyDescent="0.3">
      <c r="B163" s="307"/>
      <c r="C163" s="313"/>
      <c r="D163" s="242">
        <v>4.5</v>
      </c>
      <c r="E163" s="242"/>
      <c r="F163" s="242"/>
      <c r="G163" s="242"/>
      <c r="H163" s="242"/>
      <c r="I163" s="35">
        <v>3.4750000000000001</v>
      </c>
      <c r="J163" s="310"/>
      <c r="K163" s="440"/>
      <c r="L163" s="325"/>
      <c r="M163" s="347"/>
      <c r="N163" s="347"/>
      <c r="O163" s="347"/>
      <c r="P163" s="347"/>
      <c r="Q163" s="347"/>
      <c r="R163" s="347"/>
      <c r="S163" s="347"/>
      <c r="T163" s="347"/>
      <c r="U163" s="347"/>
      <c r="V163" s="347"/>
      <c r="W163" s="347"/>
      <c r="X163" s="327"/>
    </row>
    <row r="164" spans="2:24" ht="15" customHeight="1" x14ac:dyDescent="0.3">
      <c r="B164" s="307"/>
      <c r="C164" s="313"/>
      <c r="D164" s="242">
        <v>5</v>
      </c>
      <c r="E164" s="242"/>
      <c r="F164" s="242"/>
      <c r="G164" s="242"/>
      <c r="H164" s="242"/>
      <c r="I164" s="35">
        <v>3.2879999999999998</v>
      </c>
      <c r="J164" s="310"/>
      <c r="K164" s="440"/>
      <c r="L164" s="325"/>
      <c r="M164" s="347"/>
      <c r="N164" s="347"/>
      <c r="O164" s="347"/>
      <c r="P164" s="347"/>
      <c r="Q164" s="347"/>
      <c r="R164" s="347"/>
      <c r="S164" s="347"/>
      <c r="T164" s="347"/>
      <c r="U164" s="347"/>
      <c r="V164" s="347"/>
      <c r="W164" s="347"/>
      <c r="X164" s="327"/>
    </row>
    <row r="165" spans="2:24" ht="15" customHeight="1" x14ac:dyDescent="0.3">
      <c r="B165" s="307"/>
      <c r="C165" s="313"/>
      <c r="D165" s="242">
        <v>5.5</v>
      </c>
      <c r="E165" s="242"/>
      <c r="F165" s="242"/>
      <c r="G165" s="242"/>
      <c r="H165" s="242"/>
      <c r="I165" s="35">
        <v>3.13</v>
      </c>
      <c r="J165" s="310"/>
      <c r="K165" s="440"/>
      <c r="L165" s="325"/>
      <c r="M165" s="347"/>
      <c r="N165" s="347"/>
      <c r="O165" s="347"/>
      <c r="P165" s="347"/>
      <c r="Q165" s="347"/>
      <c r="R165" s="347"/>
      <c r="S165" s="347"/>
      <c r="T165" s="347"/>
      <c r="U165" s="347"/>
      <c r="V165" s="347"/>
      <c r="W165" s="347"/>
      <c r="X165" s="327"/>
    </row>
    <row r="166" spans="2:24" ht="15" customHeight="1" x14ac:dyDescent="0.3">
      <c r="B166" s="307"/>
      <c r="C166" s="313"/>
      <c r="D166" s="242">
        <v>6</v>
      </c>
      <c r="E166" s="242"/>
      <c r="F166" s="242"/>
      <c r="G166" s="242"/>
      <c r="H166" s="242"/>
      <c r="I166" s="35">
        <v>2.99</v>
      </c>
      <c r="J166" s="310"/>
      <c r="K166" s="440"/>
      <c r="L166" s="325"/>
      <c r="M166" s="347"/>
      <c r="N166" s="347"/>
      <c r="O166" s="347"/>
      <c r="P166" s="347"/>
      <c r="Q166" s="347"/>
      <c r="R166" s="347"/>
      <c r="S166" s="347"/>
      <c r="T166" s="347"/>
      <c r="U166" s="347"/>
      <c r="V166" s="347"/>
      <c r="W166" s="347"/>
      <c r="X166" s="327"/>
    </row>
    <row r="167" spans="2:24" ht="15" customHeight="1" x14ac:dyDescent="0.3">
      <c r="B167" s="307"/>
      <c r="C167" s="313"/>
      <c r="D167" s="242">
        <v>6.5</v>
      </c>
      <c r="E167" s="242"/>
      <c r="F167" s="242"/>
      <c r="G167" s="242"/>
      <c r="H167" s="242"/>
      <c r="I167" s="35">
        <v>2.875</v>
      </c>
      <c r="J167" s="310"/>
      <c r="K167" s="440"/>
      <c r="L167" s="325"/>
      <c r="M167" s="347"/>
      <c r="N167" s="347"/>
      <c r="O167" s="347"/>
      <c r="P167" s="347"/>
      <c r="Q167" s="347"/>
      <c r="R167" s="347"/>
      <c r="S167" s="347"/>
      <c r="T167" s="347"/>
      <c r="U167" s="347"/>
      <c r="V167" s="347"/>
      <c r="W167" s="347"/>
      <c r="X167" s="327"/>
    </row>
    <row r="168" spans="2:24" ht="15" customHeight="1" x14ac:dyDescent="0.3">
      <c r="B168" s="307"/>
      <c r="C168" s="313"/>
      <c r="D168" s="242">
        <v>7</v>
      </c>
      <c r="E168" s="242"/>
      <c r="F168" s="242"/>
      <c r="G168" s="242"/>
      <c r="H168" s="242"/>
      <c r="I168" s="35">
        <v>2.77</v>
      </c>
      <c r="J168" s="310"/>
      <c r="K168" s="440"/>
      <c r="L168" s="325"/>
      <c r="M168" s="347"/>
      <c r="N168" s="347"/>
      <c r="O168" s="347"/>
      <c r="P168" s="347"/>
      <c r="Q168" s="347"/>
      <c r="R168" s="347"/>
      <c r="S168" s="347"/>
      <c r="T168" s="347"/>
      <c r="U168" s="347"/>
      <c r="V168" s="347"/>
      <c r="W168" s="347"/>
      <c r="X168" s="327"/>
    </row>
    <row r="169" spans="2:24" ht="15" customHeight="1" x14ac:dyDescent="0.3">
      <c r="B169" s="307"/>
      <c r="C169" s="313"/>
      <c r="D169" s="242">
        <v>7.5</v>
      </c>
      <c r="E169" s="242"/>
      <c r="F169" s="242"/>
      <c r="G169" s="242"/>
      <c r="H169" s="242"/>
      <c r="I169" s="35">
        <v>2.68</v>
      </c>
      <c r="J169" s="310"/>
      <c r="K169" s="440"/>
      <c r="L169" s="325"/>
      <c r="M169" s="347"/>
      <c r="N169" s="347"/>
      <c r="O169" s="347"/>
      <c r="P169" s="347"/>
      <c r="Q169" s="347"/>
      <c r="R169" s="347"/>
      <c r="S169" s="347"/>
      <c r="T169" s="347"/>
      <c r="U169" s="347"/>
      <c r="V169" s="347"/>
      <c r="W169" s="347"/>
      <c r="X169" s="327"/>
    </row>
    <row r="170" spans="2:24" ht="15" customHeight="1" x14ac:dyDescent="0.3">
      <c r="B170" s="307"/>
      <c r="C170" s="313"/>
      <c r="D170" s="242">
        <v>8</v>
      </c>
      <c r="E170" s="242"/>
      <c r="F170" s="242"/>
      <c r="G170" s="242"/>
      <c r="H170" s="242"/>
      <c r="I170" s="35">
        <v>2.6</v>
      </c>
      <c r="J170" s="310"/>
      <c r="K170" s="440"/>
      <c r="L170" s="325"/>
      <c r="M170" s="347"/>
      <c r="N170" s="347"/>
      <c r="O170" s="347"/>
      <c r="P170" s="347"/>
      <c r="Q170" s="347"/>
      <c r="R170" s="347"/>
      <c r="S170" s="347"/>
      <c r="T170" s="347"/>
      <c r="U170" s="347"/>
      <c r="V170" s="347"/>
      <c r="W170" s="347"/>
      <c r="X170" s="327"/>
    </row>
    <row r="171" spans="2:24" ht="15" customHeight="1" x14ac:dyDescent="0.3">
      <c r="B171" s="307"/>
      <c r="C171" s="313"/>
      <c r="D171" s="242">
        <v>8.5</v>
      </c>
      <c r="E171" s="242"/>
      <c r="F171" s="242"/>
      <c r="G171" s="242"/>
      <c r="H171" s="242"/>
      <c r="I171" s="35">
        <v>2.5230000000000001</v>
      </c>
      <c r="J171" s="310"/>
      <c r="K171" s="440"/>
      <c r="L171" s="325"/>
      <c r="M171" s="347"/>
      <c r="N171" s="347"/>
      <c r="O171" s="347"/>
      <c r="P171" s="347"/>
      <c r="Q171" s="347"/>
      <c r="R171" s="347"/>
      <c r="S171" s="347"/>
      <c r="T171" s="347"/>
      <c r="U171" s="347"/>
      <c r="V171" s="347"/>
      <c r="W171" s="347"/>
      <c r="X171" s="327"/>
    </row>
    <row r="172" spans="2:24" ht="15" customHeight="1" x14ac:dyDescent="0.3">
      <c r="B172" s="307"/>
      <c r="C172" s="313"/>
      <c r="D172" s="242">
        <v>9</v>
      </c>
      <c r="E172" s="242"/>
      <c r="F172" s="242"/>
      <c r="G172" s="242"/>
      <c r="H172" s="242"/>
      <c r="I172" s="35">
        <v>2.4550000000000001</v>
      </c>
      <c r="J172" s="310"/>
      <c r="K172" s="440"/>
      <c r="L172" s="325"/>
      <c r="M172" s="347"/>
      <c r="N172" s="347"/>
      <c r="O172" s="347"/>
      <c r="P172" s="347"/>
      <c r="Q172" s="347"/>
      <c r="R172" s="347"/>
      <c r="S172" s="347"/>
      <c r="T172" s="347"/>
      <c r="U172" s="347"/>
      <c r="V172" s="347"/>
      <c r="W172" s="347"/>
      <c r="X172" s="327"/>
    </row>
    <row r="173" spans="2:24" ht="15" customHeight="1" x14ac:dyDescent="0.3">
      <c r="B173" s="307"/>
      <c r="C173" s="313"/>
      <c r="D173" s="242">
        <v>9.5</v>
      </c>
      <c r="E173" s="242"/>
      <c r="F173" s="242"/>
      <c r="G173" s="242"/>
      <c r="H173" s="242"/>
      <c r="I173" s="35">
        <v>2.3980000000000001</v>
      </c>
      <c r="J173" s="310"/>
      <c r="K173" s="440"/>
      <c r="L173" s="325"/>
      <c r="M173" s="347"/>
      <c r="N173" s="347"/>
      <c r="O173" s="347"/>
      <c r="P173" s="347"/>
      <c r="Q173" s="347"/>
      <c r="R173" s="347"/>
      <c r="S173" s="347"/>
      <c r="T173" s="347"/>
      <c r="U173" s="347"/>
      <c r="V173" s="347"/>
      <c r="W173" s="347"/>
      <c r="X173" s="327"/>
    </row>
    <row r="174" spans="2:24" ht="15" customHeight="1" x14ac:dyDescent="0.3">
      <c r="B174" s="308"/>
      <c r="C174" s="314"/>
      <c r="D174" s="242">
        <v>10</v>
      </c>
      <c r="E174" s="242"/>
      <c r="F174" s="242"/>
      <c r="G174" s="242"/>
      <c r="H174" s="242"/>
      <c r="I174" s="35">
        <v>2.34</v>
      </c>
      <c r="J174" s="311"/>
      <c r="K174" s="441"/>
      <c r="L174" s="328"/>
      <c r="M174" s="329"/>
      <c r="N174" s="329"/>
      <c r="O174" s="329"/>
      <c r="P174" s="329"/>
      <c r="Q174" s="329"/>
      <c r="R174" s="329"/>
      <c r="S174" s="329"/>
      <c r="T174" s="329"/>
      <c r="U174" s="329"/>
      <c r="V174" s="329"/>
      <c r="W174" s="329"/>
      <c r="X174" s="330"/>
    </row>
    <row r="175" spans="2:24" ht="15" customHeight="1" x14ac:dyDescent="0.3">
      <c r="B175" s="250" t="s">
        <v>1367</v>
      </c>
      <c r="C175" s="242"/>
      <c r="D175" s="242"/>
      <c r="E175" s="242"/>
      <c r="F175" s="242"/>
      <c r="G175" s="242"/>
      <c r="H175" s="242"/>
      <c r="I175" s="34">
        <v>1000</v>
      </c>
      <c r="J175" s="221" t="s">
        <v>256</v>
      </c>
      <c r="K175" s="265" t="s">
        <v>1368</v>
      </c>
      <c r="L175" s="288" t="s">
        <v>1369</v>
      </c>
      <c r="M175" s="289"/>
      <c r="N175" s="289"/>
      <c r="O175" s="289"/>
      <c r="P175" s="289"/>
      <c r="Q175" s="289"/>
      <c r="R175" s="289"/>
      <c r="S175" s="289"/>
      <c r="T175" s="289"/>
      <c r="U175" s="289"/>
      <c r="V175" s="289"/>
      <c r="W175" s="289"/>
      <c r="X175" s="290"/>
    </row>
    <row r="176" spans="2:24" ht="15" customHeight="1" x14ac:dyDescent="0.3">
      <c r="B176" s="88" t="s">
        <v>1370</v>
      </c>
      <c r="C176" s="242"/>
      <c r="D176" s="242"/>
      <c r="E176" s="242"/>
      <c r="F176" s="242"/>
      <c r="G176" s="242"/>
      <c r="H176" s="242"/>
      <c r="I176" s="272"/>
      <c r="J176" s="221" t="s">
        <v>264</v>
      </c>
      <c r="K176" s="58" t="s">
        <v>1197</v>
      </c>
      <c r="L176" s="288" t="s">
        <v>1443</v>
      </c>
      <c r="M176" s="289"/>
      <c r="N176" s="289"/>
      <c r="O176" s="289"/>
      <c r="P176" s="289"/>
      <c r="Q176" s="289"/>
      <c r="R176" s="289"/>
      <c r="S176" s="289"/>
      <c r="T176" s="289"/>
      <c r="U176" s="289"/>
      <c r="V176" s="289"/>
      <c r="W176" s="289"/>
      <c r="X176" s="290"/>
    </row>
    <row r="177" spans="2:24" ht="15" customHeight="1" x14ac:dyDescent="0.3">
      <c r="B177" s="306" t="s">
        <v>272</v>
      </c>
      <c r="C177" s="312" t="s">
        <v>657</v>
      </c>
      <c r="D177" s="242" t="s">
        <v>840</v>
      </c>
      <c r="E177" s="242"/>
      <c r="F177" s="242"/>
      <c r="G177" s="242"/>
      <c r="H177" s="242"/>
      <c r="I177" s="37">
        <v>0.92300000000000004</v>
      </c>
      <c r="J177" s="309" t="s">
        <v>256</v>
      </c>
      <c r="K177" s="309"/>
      <c r="L177" s="322" t="s">
        <v>1048</v>
      </c>
      <c r="M177" s="323"/>
      <c r="N177" s="323"/>
      <c r="O177" s="323"/>
      <c r="P177" s="323"/>
      <c r="Q177" s="323"/>
      <c r="R177" s="323"/>
      <c r="S177" s="323"/>
      <c r="T177" s="323"/>
      <c r="U177" s="323"/>
      <c r="V177" s="323"/>
      <c r="W177" s="323"/>
      <c r="X177" s="324"/>
    </row>
    <row r="178" spans="2:24" ht="15" customHeight="1" x14ac:dyDescent="0.3">
      <c r="B178" s="307"/>
      <c r="C178" s="313"/>
      <c r="D178" s="242" t="s">
        <v>749</v>
      </c>
      <c r="E178" s="242"/>
      <c r="F178" s="242"/>
      <c r="G178" s="242"/>
      <c r="H178" s="242"/>
      <c r="I178" s="37">
        <v>0.96699999999999997</v>
      </c>
      <c r="J178" s="310"/>
      <c r="K178" s="310"/>
      <c r="L178" s="325"/>
      <c r="M178" s="347"/>
      <c r="N178" s="347"/>
      <c r="O178" s="347"/>
      <c r="P178" s="347"/>
      <c r="Q178" s="347"/>
      <c r="R178" s="347"/>
      <c r="S178" s="347"/>
      <c r="T178" s="347"/>
      <c r="U178" s="347"/>
      <c r="V178" s="347"/>
      <c r="W178" s="347"/>
      <c r="X178" s="327"/>
    </row>
    <row r="179" spans="2:24" ht="15" customHeight="1" x14ac:dyDescent="0.3">
      <c r="B179" s="307"/>
      <c r="C179" s="313"/>
      <c r="D179" s="242" t="s">
        <v>664</v>
      </c>
      <c r="E179" s="242"/>
      <c r="F179" s="242"/>
      <c r="G179" s="242"/>
      <c r="H179" s="242"/>
      <c r="I179" s="37">
        <v>1</v>
      </c>
      <c r="J179" s="310"/>
      <c r="K179" s="310"/>
      <c r="L179" s="325"/>
      <c r="M179" s="347"/>
      <c r="N179" s="347"/>
      <c r="O179" s="347"/>
      <c r="P179" s="347"/>
      <c r="Q179" s="347"/>
      <c r="R179" s="347"/>
      <c r="S179" s="347"/>
      <c r="T179" s="347"/>
      <c r="U179" s="347"/>
      <c r="V179" s="347"/>
      <c r="W179" s="347"/>
      <c r="X179" s="327"/>
    </row>
    <row r="180" spans="2:24" ht="15" customHeight="1" x14ac:dyDescent="0.3">
      <c r="B180" s="307"/>
      <c r="C180" s="313"/>
      <c r="D180" s="272" t="s">
        <v>668</v>
      </c>
      <c r="E180" s="242"/>
      <c r="F180" s="242"/>
      <c r="G180" s="242"/>
      <c r="H180" s="242"/>
      <c r="I180" s="37">
        <v>1</v>
      </c>
      <c r="J180" s="310"/>
      <c r="K180" s="310"/>
      <c r="L180" s="325"/>
      <c r="M180" s="347"/>
      <c r="N180" s="347"/>
      <c r="O180" s="347"/>
      <c r="P180" s="347"/>
      <c r="Q180" s="347"/>
      <c r="R180" s="347"/>
      <c r="S180" s="347"/>
      <c r="T180" s="347"/>
      <c r="U180" s="347"/>
      <c r="V180" s="347"/>
      <c r="W180" s="347"/>
      <c r="X180" s="327"/>
    </row>
    <row r="181" spans="2:24" ht="15" customHeight="1" x14ac:dyDescent="0.3">
      <c r="B181" s="307"/>
      <c r="C181" s="313"/>
      <c r="D181" s="272" t="s">
        <v>954</v>
      </c>
      <c r="E181" s="242"/>
      <c r="F181" s="242"/>
      <c r="G181" s="242"/>
      <c r="H181" s="242"/>
      <c r="I181" s="37">
        <v>0.98599999999999999</v>
      </c>
      <c r="J181" s="310"/>
      <c r="K181" s="310"/>
      <c r="L181" s="325"/>
      <c r="M181" s="347"/>
      <c r="N181" s="347"/>
      <c r="O181" s="347"/>
      <c r="P181" s="347"/>
      <c r="Q181" s="347"/>
      <c r="R181" s="347"/>
      <c r="S181" s="347"/>
      <c r="T181" s="347"/>
      <c r="U181" s="347"/>
      <c r="V181" s="347"/>
      <c r="W181" s="347"/>
      <c r="X181" s="327"/>
    </row>
    <row r="182" spans="2:24" ht="15" customHeight="1" x14ac:dyDescent="0.3">
      <c r="B182" s="307"/>
      <c r="C182" s="313"/>
      <c r="D182" s="272" t="s">
        <v>959</v>
      </c>
      <c r="E182" s="242"/>
      <c r="F182" s="242"/>
      <c r="G182" s="242"/>
      <c r="H182" s="242"/>
      <c r="I182" s="41">
        <v>0.44600000000000001</v>
      </c>
      <c r="J182" s="310"/>
      <c r="K182" s="310"/>
      <c r="L182" s="325"/>
      <c r="M182" s="347"/>
      <c r="N182" s="347"/>
      <c r="O182" s="347"/>
      <c r="P182" s="347"/>
      <c r="Q182" s="347"/>
      <c r="R182" s="347"/>
      <c r="S182" s="347"/>
      <c r="T182" s="347"/>
      <c r="U182" s="347"/>
      <c r="V182" s="347"/>
      <c r="W182" s="347"/>
      <c r="X182" s="327"/>
    </row>
    <row r="183" spans="2:24" ht="15" customHeight="1" x14ac:dyDescent="0.3">
      <c r="B183" s="307"/>
      <c r="C183" s="313"/>
      <c r="D183" s="242" t="s">
        <v>843</v>
      </c>
      <c r="E183" s="242"/>
      <c r="F183" s="242"/>
      <c r="G183" s="242"/>
      <c r="H183" s="242"/>
      <c r="I183" s="37">
        <v>0.97399999999999998</v>
      </c>
      <c r="J183" s="310"/>
      <c r="K183" s="310"/>
      <c r="L183" s="325"/>
      <c r="M183" s="347"/>
      <c r="N183" s="347"/>
      <c r="O183" s="347"/>
      <c r="P183" s="347"/>
      <c r="Q183" s="347"/>
      <c r="R183" s="347"/>
      <c r="S183" s="347"/>
      <c r="T183" s="347"/>
      <c r="U183" s="347"/>
      <c r="V183" s="347"/>
      <c r="W183" s="347"/>
      <c r="X183" s="327"/>
    </row>
    <row r="184" spans="2:24" ht="15" customHeight="1" x14ac:dyDescent="0.3">
      <c r="B184" s="307"/>
      <c r="C184" s="313"/>
      <c r="D184" s="272" t="s">
        <v>848</v>
      </c>
      <c r="E184" s="242"/>
      <c r="F184" s="242"/>
      <c r="G184" s="242"/>
      <c r="H184" s="242"/>
      <c r="I184" s="37">
        <v>1</v>
      </c>
      <c r="J184" s="310"/>
      <c r="K184" s="310"/>
      <c r="L184" s="325"/>
      <c r="M184" s="347"/>
      <c r="N184" s="347"/>
      <c r="O184" s="347"/>
      <c r="P184" s="347"/>
      <c r="Q184" s="347"/>
      <c r="R184" s="347"/>
      <c r="S184" s="347"/>
      <c r="T184" s="347"/>
      <c r="U184" s="347"/>
      <c r="V184" s="347"/>
      <c r="W184" s="347"/>
      <c r="X184" s="327"/>
    </row>
    <row r="185" spans="2:24" ht="15" customHeight="1" x14ac:dyDescent="0.3">
      <c r="B185" s="307"/>
      <c r="C185" s="313"/>
      <c r="D185" s="272" t="s">
        <v>955</v>
      </c>
      <c r="E185" s="242"/>
      <c r="F185" s="242"/>
      <c r="G185" s="242"/>
      <c r="H185" s="242"/>
      <c r="I185" s="37">
        <v>0.98799999999999999</v>
      </c>
      <c r="J185" s="310"/>
      <c r="K185" s="310"/>
      <c r="L185" s="325"/>
      <c r="M185" s="347"/>
      <c r="N185" s="347"/>
      <c r="O185" s="347"/>
      <c r="P185" s="347"/>
      <c r="Q185" s="347"/>
      <c r="R185" s="347"/>
      <c r="S185" s="347"/>
      <c r="T185" s="347"/>
      <c r="U185" s="347"/>
      <c r="V185" s="347"/>
      <c r="W185" s="347"/>
      <c r="X185" s="327"/>
    </row>
    <row r="186" spans="2:24" ht="15" customHeight="1" x14ac:dyDescent="0.3">
      <c r="B186" s="307"/>
      <c r="C186" s="313"/>
      <c r="D186" s="272" t="s">
        <v>956</v>
      </c>
      <c r="E186" s="242"/>
      <c r="F186" s="242"/>
      <c r="G186" s="242"/>
      <c r="H186" s="242"/>
      <c r="I186" s="37">
        <v>1</v>
      </c>
      <c r="J186" s="310"/>
      <c r="K186" s="310"/>
      <c r="L186" s="325"/>
      <c r="M186" s="347"/>
      <c r="N186" s="347"/>
      <c r="O186" s="347"/>
      <c r="P186" s="347"/>
      <c r="Q186" s="347"/>
      <c r="R186" s="347"/>
      <c r="S186" s="347"/>
      <c r="T186" s="347"/>
      <c r="U186" s="347"/>
      <c r="V186" s="347"/>
      <c r="W186" s="347"/>
      <c r="X186" s="327"/>
    </row>
    <row r="187" spans="2:24" ht="15" customHeight="1" x14ac:dyDescent="0.3">
      <c r="B187" s="307"/>
      <c r="C187" s="313"/>
      <c r="D187" s="272" t="s">
        <v>960</v>
      </c>
      <c r="E187" s="242"/>
      <c r="F187" s="242"/>
      <c r="G187" s="242"/>
      <c r="H187" s="242"/>
      <c r="I187" s="37">
        <v>0.94299999999999995</v>
      </c>
      <c r="J187" s="310"/>
      <c r="K187" s="310"/>
      <c r="L187" s="325"/>
      <c r="M187" s="347"/>
      <c r="N187" s="347"/>
      <c r="O187" s="347"/>
      <c r="P187" s="347"/>
      <c r="Q187" s="347"/>
      <c r="R187" s="347"/>
      <c r="S187" s="347"/>
      <c r="T187" s="347"/>
      <c r="U187" s="347"/>
      <c r="V187" s="347"/>
      <c r="W187" s="347"/>
      <c r="X187" s="327"/>
    </row>
    <row r="188" spans="2:24" ht="15" customHeight="1" x14ac:dyDescent="0.3">
      <c r="B188" s="307"/>
      <c r="C188" s="313"/>
      <c r="D188" s="272" t="s">
        <v>845</v>
      </c>
      <c r="E188" s="242"/>
      <c r="F188" s="242"/>
      <c r="G188" s="242"/>
      <c r="H188" s="242"/>
      <c r="I188" s="37">
        <v>0.996</v>
      </c>
      <c r="J188" s="310"/>
      <c r="K188" s="310"/>
      <c r="L188" s="325"/>
      <c r="M188" s="347"/>
      <c r="N188" s="347"/>
      <c r="O188" s="347"/>
      <c r="P188" s="347"/>
      <c r="Q188" s="347"/>
      <c r="R188" s="347"/>
      <c r="S188" s="347"/>
      <c r="T188" s="347"/>
      <c r="U188" s="347"/>
      <c r="V188" s="347"/>
      <c r="W188" s="347"/>
      <c r="X188" s="327"/>
    </row>
    <row r="189" spans="2:24" ht="15" customHeight="1" x14ac:dyDescent="0.3">
      <c r="B189" s="307"/>
      <c r="C189" s="313"/>
      <c r="D189" s="272" t="s">
        <v>957</v>
      </c>
      <c r="E189" s="242"/>
      <c r="F189" s="242"/>
      <c r="G189" s="242"/>
      <c r="H189" s="242"/>
      <c r="I189" s="37">
        <v>0.876</v>
      </c>
      <c r="J189" s="310"/>
      <c r="K189" s="310"/>
      <c r="L189" s="325"/>
      <c r="M189" s="347"/>
      <c r="N189" s="347"/>
      <c r="O189" s="347"/>
      <c r="P189" s="347"/>
      <c r="Q189" s="347"/>
      <c r="R189" s="347"/>
      <c r="S189" s="347"/>
      <c r="T189" s="347"/>
      <c r="U189" s="347"/>
      <c r="V189" s="347"/>
      <c r="W189" s="347"/>
      <c r="X189" s="327"/>
    </row>
    <row r="190" spans="2:24" ht="15" customHeight="1" x14ac:dyDescent="0.3">
      <c r="B190" s="307"/>
      <c r="C190" s="313"/>
      <c r="D190" s="272" t="s">
        <v>958</v>
      </c>
      <c r="E190" s="242"/>
      <c r="F190" s="242"/>
      <c r="G190" s="242"/>
      <c r="H190" s="242"/>
      <c r="I190" s="37">
        <v>1</v>
      </c>
      <c r="J190" s="310"/>
      <c r="K190" s="310"/>
      <c r="L190" s="325"/>
      <c r="M190" s="347"/>
      <c r="N190" s="347"/>
      <c r="O190" s="347"/>
      <c r="P190" s="347"/>
      <c r="Q190" s="347"/>
      <c r="R190" s="347"/>
      <c r="S190" s="347"/>
      <c r="T190" s="347"/>
      <c r="U190" s="347"/>
      <c r="V190" s="347"/>
      <c r="W190" s="347"/>
      <c r="X190" s="327"/>
    </row>
    <row r="191" spans="2:24" ht="15" customHeight="1" x14ac:dyDescent="0.3">
      <c r="B191" s="307"/>
      <c r="C191" s="313"/>
      <c r="D191" s="272" t="s">
        <v>665</v>
      </c>
      <c r="E191" s="242"/>
      <c r="F191" s="242"/>
      <c r="G191" s="242"/>
      <c r="H191" s="242"/>
      <c r="I191" s="37">
        <v>0.77900000000000003</v>
      </c>
      <c r="J191" s="310"/>
      <c r="K191" s="310"/>
      <c r="L191" s="325"/>
      <c r="M191" s="347"/>
      <c r="N191" s="347"/>
      <c r="O191" s="347"/>
      <c r="P191" s="347"/>
      <c r="Q191" s="347"/>
      <c r="R191" s="347"/>
      <c r="S191" s="347"/>
      <c r="T191" s="347"/>
      <c r="U191" s="347"/>
      <c r="V191" s="347"/>
      <c r="W191" s="347"/>
      <c r="X191" s="327"/>
    </row>
    <row r="192" spans="2:24" ht="15" customHeight="1" x14ac:dyDescent="0.3">
      <c r="B192" s="308"/>
      <c r="C192" s="314"/>
      <c r="D192" s="242" t="s">
        <v>961</v>
      </c>
      <c r="E192" s="242"/>
      <c r="F192" s="242"/>
      <c r="G192" s="242"/>
      <c r="H192" s="242"/>
      <c r="I192" s="37">
        <v>0.92300000000000004</v>
      </c>
      <c r="J192" s="311"/>
      <c r="K192" s="311"/>
      <c r="L192" s="328"/>
      <c r="M192" s="329"/>
      <c r="N192" s="329"/>
      <c r="O192" s="329"/>
      <c r="P192" s="329"/>
      <c r="Q192" s="329"/>
      <c r="R192" s="329"/>
      <c r="S192" s="329"/>
      <c r="T192" s="329"/>
      <c r="U192" s="329"/>
      <c r="V192" s="329"/>
      <c r="W192" s="329"/>
      <c r="X192" s="330"/>
    </row>
    <row r="194" ht="45" customHeight="1" x14ac:dyDescent="0.3"/>
    <row r="195" ht="15" customHeight="1" x14ac:dyDescent="0.3"/>
    <row r="196" ht="15" customHeight="1" x14ac:dyDescent="0.3"/>
  </sheetData>
  <mergeCells count="50">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L175:X175"/>
    <mergeCell ref="B13:B14"/>
    <mergeCell ref="C41:H41"/>
    <mergeCell ref="L55:X55"/>
    <mergeCell ref="L56:X56"/>
    <mergeCell ref="C26:H26"/>
    <mergeCell ref="L57:X57"/>
    <mergeCell ref="H58:H73"/>
    <mergeCell ref="H74:H89"/>
    <mergeCell ref="L154:X174"/>
    <mergeCell ref="H90:H105"/>
    <mergeCell ref="C154:C174"/>
    <mergeCell ref="B154:B174"/>
    <mergeCell ref="J154:J174"/>
    <mergeCell ref="K154:K174"/>
    <mergeCell ref="B54:X54"/>
    <mergeCell ref="L176:X176"/>
    <mergeCell ref="B177:B192"/>
    <mergeCell ref="C177:C192"/>
    <mergeCell ref="J177:J192"/>
    <mergeCell ref="K177:K192"/>
    <mergeCell ref="L177:X192"/>
    <mergeCell ref="B58:B153"/>
    <mergeCell ref="C58:C153"/>
    <mergeCell ref="D58:D105"/>
    <mergeCell ref="E58:E153"/>
    <mergeCell ref="G58:G153"/>
    <mergeCell ref="J58:J153"/>
    <mergeCell ref="K58:K153"/>
    <mergeCell ref="L58:X153"/>
    <mergeCell ref="D106:D153"/>
    <mergeCell ref="H106:H121"/>
    <mergeCell ref="H122:H137"/>
    <mergeCell ref="H138:H153"/>
  </mergeCells>
  <conditionalFormatting sqref="E56:I57 C154:D154 C175:D176 G154:I176 D155:D174">
    <cfRule type="cellIs" dxfId="1277" priority="36" operator="notEqual">
      <formula>""</formula>
    </cfRule>
  </conditionalFormatting>
  <conditionalFormatting sqref="H74:I74 I75:I89">
    <cfRule type="cellIs" dxfId="1276" priority="6" operator="notEqual">
      <formula>""</formula>
    </cfRule>
  </conditionalFormatting>
  <conditionalFormatting sqref="C177 G177:H192">
    <cfRule type="cellIs" dxfId="1275" priority="34" operator="notEqual">
      <formula>""</formula>
    </cfRule>
  </conditionalFormatting>
  <conditionalFormatting sqref="D177:D192">
    <cfRule type="cellIs" dxfId="1274" priority="33" operator="notEqual">
      <formula>""</formula>
    </cfRule>
  </conditionalFormatting>
  <conditionalFormatting sqref="I177:I192">
    <cfRule type="cellIs" dxfId="1273" priority="32" operator="notEqual">
      <formula>""</formula>
    </cfRule>
  </conditionalFormatting>
  <conditionalFormatting sqref="C56:D57">
    <cfRule type="cellIs" dxfId="1272" priority="31" operator="notEqual">
      <formula>""</formula>
    </cfRule>
  </conditionalFormatting>
  <conditionalFormatting sqref="E154:F192">
    <cfRule type="cellIs" dxfId="1271" priority="30" operator="notEqual">
      <formula>""</formula>
    </cfRule>
  </conditionalFormatting>
  <conditionalFormatting sqref="I122:I137">
    <cfRule type="cellIs" dxfId="1270" priority="4" operator="notEqual">
      <formula>""</formula>
    </cfRule>
  </conditionalFormatting>
  <conditionalFormatting sqref="H138">
    <cfRule type="cellIs" dxfId="1269" priority="2" operator="notEqual">
      <formula>""</formula>
    </cfRule>
  </conditionalFormatting>
  <conditionalFormatting sqref="F137">
    <cfRule type="cellIs" dxfId="1268" priority="11" operator="notEqual">
      <formula>""</formula>
    </cfRule>
  </conditionalFormatting>
  <conditionalFormatting sqref="I91:I105 H90:I90">
    <cfRule type="cellIs" dxfId="1267" priority="7" operator="notEqual">
      <formula>""</formula>
    </cfRule>
  </conditionalFormatting>
  <conditionalFormatting sqref="I59:I73 H58:I58">
    <cfRule type="cellIs" dxfId="1266" priority="8" operator="notEqual">
      <formula>""</formula>
    </cfRule>
  </conditionalFormatting>
  <conditionalFormatting sqref="F138:F152">
    <cfRule type="cellIs" dxfId="1265" priority="10" operator="notEqual">
      <formula>""</formula>
    </cfRule>
  </conditionalFormatting>
  <conditionalFormatting sqref="F153">
    <cfRule type="cellIs" dxfId="1264" priority="9" operator="notEqual">
      <formula>""</formula>
    </cfRule>
  </conditionalFormatting>
  <conditionalFormatting sqref="I138:I153">
    <cfRule type="cellIs" dxfId="1263" priority="5" operator="notEqual">
      <formula>""</formula>
    </cfRule>
  </conditionalFormatting>
  <conditionalFormatting sqref="H106">
    <cfRule type="cellIs" dxfId="1262" priority="3" operator="notEqual">
      <formula>""</formula>
    </cfRule>
  </conditionalFormatting>
  <conditionalFormatting sqref="H122">
    <cfRule type="cellIs" dxfId="1261" priority="1" operator="notEqual">
      <formula>""</formula>
    </cfRule>
  </conditionalFormatting>
  <conditionalFormatting sqref="F106:F120">
    <cfRule type="cellIs" dxfId="1260" priority="16" operator="notEqual">
      <formula>""</formula>
    </cfRule>
  </conditionalFormatting>
  <conditionalFormatting sqref="F74:F88">
    <cfRule type="cellIs" dxfId="1259" priority="15" operator="notEqual">
      <formula>""</formula>
    </cfRule>
  </conditionalFormatting>
  <conditionalFormatting sqref="E58 I106:I121">
    <cfRule type="cellIs" dxfId="1258" priority="18" operator="notEqual">
      <formula>""</formula>
    </cfRule>
  </conditionalFormatting>
  <conditionalFormatting sqref="F121">
    <cfRule type="cellIs" dxfId="1257" priority="13" operator="notEqual">
      <formula>""</formula>
    </cfRule>
  </conditionalFormatting>
  <conditionalFormatting sqref="F90:F104">
    <cfRule type="cellIs" dxfId="1256" priority="14" operator="notEqual">
      <formula>""</formula>
    </cfRule>
  </conditionalFormatting>
  <conditionalFormatting sqref="F58:G58 F59:F73 F89 F105">
    <cfRule type="cellIs" dxfId="1255" priority="17" operator="notEqual">
      <formula>""</formula>
    </cfRule>
  </conditionalFormatting>
  <conditionalFormatting sqref="F122:F136">
    <cfRule type="cellIs" dxfId="1254" priority="12" operator="notEqual">
      <formula>""</formula>
    </cfRule>
  </conditionalFormatting>
  <hyperlinks>
    <hyperlink ref="J11" location="_ftn1" display="_ftn1"/>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89"/>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9.1093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8.5546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MID(CELL("Filename",I7),SEARCH("]",CELL("Filename",I7),1)+1,100)</f>
        <v>Hydronic Heat Pipe Insulation</v>
      </c>
    </row>
    <row r="2" spans="2:11" x14ac:dyDescent="0.3">
      <c r="B2" s="18" t="s">
        <v>191</v>
      </c>
      <c r="C2" s="44" t="s">
        <v>1444</v>
      </c>
    </row>
    <row r="4" spans="2:11" x14ac:dyDescent="0.3">
      <c r="B4" s="24" t="s">
        <v>192</v>
      </c>
      <c r="G4" s="24" t="s">
        <v>193</v>
      </c>
    </row>
    <row r="5" spans="2:11" ht="26.4" x14ac:dyDescent="0.3">
      <c r="B5" s="284" t="s">
        <v>194</v>
      </c>
      <c r="C5" s="284" t="s">
        <v>195</v>
      </c>
      <c r="D5" s="25" t="s">
        <v>196</v>
      </c>
      <c r="G5" s="284" t="s">
        <v>194</v>
      </c>
      <c r="H5" s="284" t="s">
        <v>195</v>
      </c>
      <c r="I5" s="25" t="s">
        <v>197</v>
      </c>
    </row>
    <row r="6" spans="2:11" ht="15" customHeight="1" x14ac:dyDescent="0.3">
      <c r="B6" s="26"/>
      <c r="C6" s="26"/>
      <c r="D6" s="221">
        <v>15</v>
      </c>
      <c r="G6" s="26"/>
      <c r="H6" s="26"/>
      <c r="I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333" t="s">
        <v>1346</v>
      </c>
      <c r="C13" s="221" t="s">
        <v>242</v>
      </c>
      <c r="D13" s="221"/>
      <c r="E13" s="221"/>
      <c r="F13" s="221" t="s">
        <v>280</v>
      </c>
      <c r="G13" s="26"/>
    </row>
    <row r="14" spans="2:11" x14ac:dyDescent="0.3">
      <c r="B14" s="333"/>
      <c r="C14" s="333" t="s">
        <v>252</v>
      </c>
      <c r="D14" s="333" t="s">
        <v>1430</v>
      </c>
      <c r="E14" s="222" t="s">
        <v>1431</v>
      </c>
      <c r="F14" s="38">
        <v>13.97</v>
      </c>
      <c r="G14" s="222"/>
      <c r="H14" s="57"/>
      <c r="I14" s="222"/>
      <c r="J14" s="222"/>
      <c r="K14" s="5"/>
    </row>
    <row r="15" spans="2:11" x14ac:dyDescent="0.3">
      <c r="B15" s="333"/>
      <c r="C15" s="333"/>
      <c r="D15" s="333"/>
      <c r="E15" s="222" t="s">
        <v>1432</v>
      </c>
      <c r="F15" s="38">
        <v>21.2</v>
      </c>
      <c r="G15" s="222"/>
      <c r="H15" s="57"/>
      <c r="I15" s="4"/>
      <c r="J15" s="4"/>
      <c r="K15" s="46"/>
    </row>
    <row r="17" spans="1:17" x14ac:dyDescent="0.3">
      <c r="B17" s="4"/>
      <c r="C17" s="4"/>
      <c r="D17" s="4"/>
      <c r="E17" s="4"/>
    </row>
    <row r="18" spans="1:17" x14ac:dyDescent="0.3">
      <c r="B18" s="24" t="s">
        <v>204</v>
      </c>
      <c r="E18" s="4"/>
      <c r="F18" s="4"/>
    </row>
    <row r="19" spans="1:17" x14ac:dyDescent="0.3">
      <c r="E19" s="4"/>
      <c r="F19" s="4"/>
    </row>
    <row r="20" spans="1:17" ht="26.4"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303" t="s">
        <v>209</v>
      </c>
      <c r="D26" s="304"/>
      <c r="E26" s="304"/>
      <c r="F26" s="304"/>
      <c r="G26" s="304"/>
      <c r="H26" s="305"/>
    </row>
    <row r="27" spans="1:17" ht="15" customHeight="1" x14ac:dyDescent="0.3">
      <c r="A27" s="300" t="s">
        <v>210</v>
      </c>
      <c r="B27" s="30" t="s">
        <v>211</v>
      </c>
      <c r="C27" s="291"/>
      <c r="D27" s="292"/>
      <c r="E27" s="292"/>
      <c r="F27" s="292"/>
      <c r="G27" s="292"/>
      <c r="H27" s="293"/>
      <c r="P27" s="31"/>
      <c r="Q27" s="31"/>
    </row>
    <row r="28" spans="1:17" x14ac:dyDescent="0.3">
      <c r="A28" s="301"/>
      <c r="B28" s="30" t="s">
        <v>212</v>
      </c>
      <c r="C28" s="291"/>
      <c r="D28" s="292"/>
      <c r="E28" s="292"/>
      <c r="F28" s="292"/>
      <c r="G28" s="292"/>
      <c r="H28" s="293"/>
      <c r="P28" s="31"/>
      <c r="Q28" s="31"/>
    </row>
    <row r="29" spans="1:17" x14ac:dyDescent="0.3">
      <c r="A29" s="301"/>
      <c r="B29" s="30" t="s">
        <v>213</v>
      </c>
      <c r="C29" s="344" t="s">
        <v>1445</v>
      </c>
      <c r="D29" s="345"/>
      <c r="E29" s="345"/>
      <c r="F29" s="345"/>
      <c r="G29" s="345"/>
      <c r="H29" s="346"/>
      <c r="P29" s="31"/>
      <c r="Q29" s="31"/>
    </row>
    <row r="30" spans="1:17" x14ac:dyDescent="0.3">
      <c r="A30" s="301"/>
      <c r="B30" s="30" t="s">
        <v>214</v>
      </c>
      <c r="C30" s="344" t="s">
        <v>1202</v>
      </c>
      <c r="D30" s="345"/>
      <c r="E30" s="345"/>
      <c r="F30" s="345"/>
      <c r="G30" s="345"/>
      <c r="H30" s="346"/>
      <c r="P30" s="1"/>
      <c r="Q30" s="1"/>
    </row>
    <row r="31" spans="1:17" x14ac:dyDescent="0.3">
      <c r="A31" s="302"/>
      <c r="B31" s="30" t="s">
        <v>215</v>
      </c>
      <c r="C31" s="291"/>
      <c r="D31" s="292"/>
      <c r="E31" s="292"/>
      <c r="F31" s="292"/>
      <c r="G31" s="292"/>
      <c r="H31" s="293"/>
      <c r="P31" s="31"/>
      <c r="Q31" s="31"/>
    </row>
    <row r="32" spans="1:17" ht="15" customHeight="1" x14ac:dyDescent="0.3">
      <c r="A32" s="300" t="s">
        <v>216</v>
      </c>
      <c r="B32" s="30" t="s">
        <v>217</v>
      </c>
      <c r="C32" s="291"/>
      <c r="D32" s="292"/>
      <c r="E32" s="292"/>
      <c r="F32" s="292"/>
      <c r="G32" s="292"/>
      <c r="H32" s="293"/>
      <c r="P32" s="31"/>
      <c r="Q32" s="31"/>
    </row>
    <row r="33" spans="1:17" x14ac:dyDescent="0.3">
      <c r="A33" s="301"/>
      <c r="B33" s="30" t="s">
        <v>218</v>
      </c>
      <c r="C33" s="291"/>
      <c r="D33" s="292"/>
      <c r="E33" s="292"/>
      <c r="F33" s="292"/>
      <c r="G33" s="292"/>
      <c r="H33" s="293"/>
      <c r="P33" s="31"/>
      <c r="Q33" s="31"/>
    </row>
    <row r="34" spans="1:17" x14ac:dyDescent="0.3">
      <c r="A34" s="301"/>
      <c r="B34" s="30" t="s">
        <v>219</v>
      </c>
      <c r="C34" s="291"/>
      <c r="D34" s="292"/>
      <c r="E34" s="292"/>
      <c r="F34" s="292"/>
      <c r="G34" s="292"/>
      <c r="H34" s="293"/>
      <c r="P34" s="31"/>
      <c r="Q34" s="31"/>
    </row>
    <row r="35" spans="1:17" x14ac:dyDescent="0.3">
      <c r="A35" s="301"/>
      <c r="B35" s="30" t="s">
        <v>220</v>
      </c>
      <c r="C35" s="291"/>
      <c r="D35" s="292"/>
      <c r="E35" s="292"/>
      <c r="F35" s="292"/>
      <c r="G35" s="292"/>
      <c r="H35" s="293"/>
      <c r="P35" s="31"/>
      <c r="Q35" s="31"/>
    </row>
    <row r="36" spans="1:17" x14ac:dyDescent="0.3">
      <c r="A36" s="301"/>
      <c r="B36" s="30" t="s">
        <v>221</v>
      </c>
      <c r="C36" s="291"/>
      <c r="D36" s="292"/>
      <c r="E36" s="292"/>
      <c r="F36" s="292"/>
      <c r="G36" s="292"/>
      <c r="H36" s="293"/>
      <c r="P36" s="31"/>
      <c r="Q36" s="31"/>
    </row>
    <row r="37" spans="1:17" x14ac:dyDescent="0.3">
      <c r="A37" s="301"/>
      <c r="B37" s="30" t="s">
        <v>222</v>
      </c>
      <c r="C37" s="291"/>
      <c r="D37" s="292"/>
      <c r="E37" s="292"/>
      <c r="F37" s="292"/>
      <c r="G37" s="292"/>
      <c r="H37" s="293"/>
      <c r="P37" s="31"/>
      <c r="Q37" s="31"/>
    </row>
    <row r="38" spans="1:17" x14ac:dyDescent="0.3">
      <c r="A38" s="301"/>
      <c r="B38" s="30" t="s">
        <v>223</v>
      </c>
      <c r="C38" s="291"/>
      <c r="D38" s="292"/>
      <c r="E38" s="292"/>
      <c r="F38" s="292"/>
      <c r="G38" s="292"/>
      <c r="H38" s="293"/>
      <c r="P38" s="31"/>
      <c r="Q38" s="31"/>
    </row>
    <row r="39" spans="1:17" x14ac:dyDescent="0.3">
      <c r="A39" s="301"/>
      <c r="B39" s="30" t="s">
        <v>224</v>
      </c>
      <c r="C39" s="291"/>
      <c r="D39" s="292"/>
      <c r="E39" s="292"/>
      <c r="F39" s="292"/>
      <c r="G39" s="292"/>
      <c r="H39" s="293"/>
    </row>
    <row r="40" spans="1:17" x14ac:dyDescent="0.3">
      <c r="A40" s="301"/>
      <c r="B40" s="30" t="s">
        <v>225</v>
      </c>
      <c r="C40" s="291"/>
      <c r="D40" s="292"/>
      <c r="E40" s="292"/>
      <c r="F40" s="292"/>
      <c r="G40" s="292"/>
      <c r="H40" s="293"/>
    </row>
    <row r="41" spans="1:17" x14ac:dyDescent="0.3">
      <c r="A41" s="302"/>
      <c r="B41" s="30" t="s">
        <v>226</v>
      </c>
      <c r="C41" s="291"/>
      <c r="D41" s="292"/>
      <c r="E41" s="292"/>
      <c r="F41" s="292"/>
      <c r="G41" s="292"/>
      <c r="H41" s="293"/>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4" x14ac:dyDescent="0.3">
      <c r="L49" s="31"/>
      <c r="M49" s="31"/>
    </row>
    <row r="50" spans="2:24" x14ac:dyDescent="0.3">
      <c r="L50" s="1"/>
      <c r="M50" s="1"/>
    </row>
    <row r="51" spans="2:24" x14ac:dyDescent="0.3">
      <c r="L51" s="31"/>
      <c r="M51" s="31"/>
    </row>
    <row r="52" spans="2:24" x14ac:dyDescent="0.3">
      <c r="L52" s="31"/>
      <c r="M52" s="31"/>
    </row>
    <row r="54" spans="2:24" x14ac:dyDescent="0.3">
      <c r="B54" s="294" t="s">
        <v>230</v>
      </c>
      <c r="C54" s="295"/>
      <c r="D54" s="295"/>
      <c r="E54" s="295"/>
      <c r="F54" s="295"/>
      <c r="G54" s="295"/>
      <c r="H54" s="295"/>
      <c r="I54" s="295"/>
      <c r="J54" s="295"/>
      <c r="K54" s="295"/>
      <c r="L54" s="295"/>
      <c r="M54" s="295"/>
      <c r="N54" s="295"/>
      <c r="O54" s="295"/>
      <c r="P54" s="295"/>
      <c r="Q54" s="295"/>
      <c r="R54" s="295"/>
      <c r="S54" s="295"/>
      <c r="T54" s="295"/>
      <c r="U54" s="295"/>
      <c r="V54" s="295"/>
      <c r="W54" s="295"/>
      <c r="X54" s="296"/>
    </row>
    <row r="55" spans="2:24" ht="33" customHeight="1" x14ac:dyDescent="0.3">
      <c r="B55" s="228" t="s">
        <v>231</v>
      </c>
      <c r="C55" s="17" t="s">
        <v>200</v>
      </c>
      <c r="D55" s="17" t="s">
        <v>195</v>
      </c>
      <c r="E55" s="17" t="s">
        <v>232</v>
      </c>
      <c r="F55" s="17" t="s">
        <v>233</v>
      </c>
      <c r="G55" s="17" t="s">
        <v>773</v>
      </c>
      <c r="H55" s="17" t="s">
        <v>947</v>
      </c>
      <c r="I55" s="17" t="s">
        <v>234</v>
      </c>
      <c r="J55" s="17" t="s">
        <v>235</v>
      </c>
      <c r="K55" s="228" t="s">
        <v>236</v>
      </c>
      <c r="L55" s="297" t="s">
        <v>237</v>
      </c>
      <c r="M55" s="298"/>
      <c r="N55" s="298"/>
      <c r="O55" s="298"/>
      <c r="P55" s="298"/>
      <c r="Q55" s="298"/>
      <c r="R55" s="298"/>
      <c r="S55" s="298"/>
      <c r="T55" s="298"/>
      <c r="U55" s="298"/>
      <c r="V55" s="298"/>
      <c r="W55" s="298"/>
      <c r="X55" s="299"/>
    </row>
    <row r="56" spans="2:24" ht="15" customHeight="1" x14ac:dyDescent="0.3">
      <c r="B56" s="250" t="s">
        <v>1435</v>
      </c>
      <c r="C56" s="232"/>
      <c r="D56" s="232"/>
      <c r="E56" s="242"/>
      <c r="F56" s="242"/>
      <c r="G56" s="242"/>
      <c r="H56" s="242"/>
      <c r="I56" s="242"/>
      <c r="J56" s="221" t="s">
        <v>264</v>
      </c>
      <c r="K56" s="221"/>
      <c r="L56" s="288" t="s">
        <v>1436</v>
      </c>
      <c r="M56" s="289"/>
      <c r="N56" s="289"/>
      <c r="O56" s="289"/>
      <c r="P56" s="289"/>
      <c r="Q56" s="289"/>
      <c r="R56" s="289"/>
      <c r="S56" s="289"/>
      <c r="T56" s="289"/>
      <c r="U56" s="289"/>
      <c r="V56" s="289"/>
      <c r="W56" s="289"/>
      <c r="X56" s="290"/>
    </row>
    <row r="57" spans="2:24" ht="15" customHeight="1" x14ac:dyDescent="0.3">
      <c r="B57" s="229" t="s">
        <v>1437</v>
      </c>
      <c r="C57" s="232"/>
      <c r="D57" s="232"/>
      <c r="E57" s="232"/>
      <c r="F57" s="232"/>
      <c r="G57" s="232"/>
      <c r="H57" s="242"/>
      <c r="I57" s="242"/>
      <c r="J57" s="235" t="s">
        <v>264</v>
      </c>
      <c r="K57" s="235" t="s">
        <v>617</v>
      </c>
      <c r="L57" s="322" t="s">
        <v>1438</v>
      </c>
      <c r="M57" s="323"/>
      <c r="N57" s="323"/>
      <c r="O57" s="323"/>
      <c r="P57" s="323"/>
      <c r="Q57" s="323"/>
      <c r="R57" s="323"/>
      <c r="S57" s="323"/>
      <c r="T57" s="323"/>
      <c r="U57" s="323"/>
      <c r="V57" s="323"/>
      <c r="W57" s="323"/>
      <c r="X57" s="324"/>
    </row>
    <row r="58" spans="2:24" ht="15" customHeight="1" x14ac:dyDescent="0.3">
      <c r="B58" s="306" t="s">
        <v>1028</v>
      </c>
      <c r="C58" s="309" t="s">
        <v>949</v>
      </c>
      <c r="D58" s="309" t="s">
        <v>950</v>
      </c>
      <c r="E58" s="312" t="s">
        <v>657</v>
      </c>
      <c r="F58" s="242" t="s">
        <v>749</v>
      </c>
      <c r="G58" s="312" t="s">
        <v>951</v>
      </c>
      <c r="H58" s="312" t="s">
        <v>952</v>
      </c>
      <c r="I58" s="33">
        <v>1298</v>
      </c>
      <c r="J58" s="309" t="s">
        <v>256</v>
      </c>
      <c r="K58" s="309" t="s">
        <v>265</v>
      </c>
      <c r="L58" s="322" t="s">
        <v>953</v>
      </c>
      <c r="M58" s="323"/>
      <c r="N58" s="323"/>
      <c r="O58" s="323"/>
      <c r="P58" s="323"/>
      <c r="Q58" s="323"/>
      <c r="R58" s="323"/>
      <c r="S58" s="323"/>
      <c r="T58" s="323"/>
      <c r="U58" s="323"/>
      <c r="V58" s="323"/>
      <c r="W58" s="323"/>
      <c r="X58" s="324"/>
    </row>
    <row r="59" spans="2:24" ht="15" customHeight="1" x14ac:dyDescent="0.3">
      <c r="B59" s="307"/>
      <c r="C59" s="310"/>
      <c r="D59" s="310"/>
      <c r="E59" s="313"/>
      <c r="F59" s="242" t="s">
        <v>664</v>
      </c>
      <c r="G59" s="313"/>
      <c r="H59" s="313"/>
      <c r="I59" s="33">
        <v>1493</v>
      </c>
      <c r="J59" s="310"/>
      <c r="K59" s="310"/>
      <c r="L59" s="325"/>
      <c r="M59" s="326"/>
      <c r="N59" s="326"/>
      <c r="O59" s="326"/>
      <c r="P59" s="326"/>
      <c r="Q59" s="326"/>
      <c r="R59" s="326"/>
      <c r="S59" s="326"/>
      <c r="T59" s="326"/>
      <c r="U59" s="326"/>
      <c r="V59" s="326"/>
      <c r="W59" s="326"/>
      <c r="X59" s="327"/>
    </row>
    <row r="60" spans="2:24" ht="15" customHeight="1" x14ac:dyDescent="0.3">
      <c r="B60" s="307"/>
      <c r="C60" s="310"/>
      <c r="D60" s="310"/>
      <c r="E60" s="313"/>
      <c r="F60" s="242" t="s">
        <v>668</v>
      </c>
      <c r="G60" s="313"/>
      <c r="H60" s="313"/>
      <c r="I60" s="34">
        <v>1206</v>
      </c>
      <c r="J60" s="310"/>
      <c r="K60" s="310"/>
      <c r="L60" s="325"/>
      <c r="M60" s="326"/>
      <c r="N60" s="326"/>
      <c r="O60" s="326"/>
      <c r="P60" s="326"/>
      <c r="Q60" s="326"/>
      <c r="R60" s="326"/>
      <c r="S60" s="326"/>
      <c r="T60" s="326"/>
      <c r="U60" s="326"/>
      <c r="V60" s="326"/>
      <c r="W60" s="326"/>
      <c r="X60" s="327"/>
    </row>
    <row r="61" spans="2:24" ht="15" customHeight="1" x14ac:dyDescent="0.3">
      <c r="B61" s="307"/>
      <c r="C61" s="310"/>
      <c r="D61" s="310"/>
      <c r="E61" s="313"/>
      <c r="F61" s="272" t="s">
        <v>954</v>
      </c>
      <c r="G61" s="313"/>
      <c r="H61" s="313"/>
      <c r="I61" s="34">
        <v>1084</v>
      </c>
      <c r="J61" s="310"/>
      <c r="K61" s="310"/>
      <c r="L61" s="325"/>
      <c r="M61" s="326"/>
      <c r="N61" s="326"/>
      <c r="O61" s="326"/>
      <c r="P61" s="326"/>
      <c r="Q61" s="326"/>
      <c r="R61" s="326"/>
      <c r="S61" s="326"/>
      <c r="T61" s="326"/>
      <c r="U61" s="326"/>
      <c r="V61" s="326"/>
      <c r="W61" s="326"/>
      <c r="X61" s="327"/>
    </row>
    <row r="62" spans="2:24" ht="15" customHeight="1" x14ac:dyDescent="0.3">
      <c r="B62" s="307"/>
      <c r="C62" s="310"/>
      <c r="D62" s="310"/>
      <c r="E62" s="313"/>
      <c r="F62" s="272" t="s">
        <v>843</v>
      </c>
      <c r="G62" s="313"/>
      <c r="H62" s="313"/>
      <c r="I62" s="34">
        <v>1365</v>
      </c>
      <c r="J62" s="310"/>
      <c r="K62" s="310"/>
      <c r="L62" s="325"/>
      <c r="M62" s="326"/>
      <c r="N62" s="326"/>
      <c r="O62" s="326"/>
      <c r="P62" s="326"/>
      <c r="Q62" s="326"/>
      <c r="R62" s="326"/>
      <c r="S62" s="326"/>
      <c r="T62" s="326"/>
      <c r="U62" s="326"/>
      <c r="V62" s="326"/>
      <c r="W62" s="326"/>
      <c r="X62" s="327"/>
    </row>
    <row r="63" spans="2:24" ht="15" customHeight="1" x14ac:dyDescent="0.3">
      <c r="B63" s="307"/>
      <c r="C63" s="310"/>
      <c r="D63" s="310"/>
      <c r="E63" s="313"/>
      <c r="F63" s="272" t="s">
        <v>848</v>
      </c>
      <c r="G63" s="313"/>
      <c r="H63" s="313"/>
      <c r="I63" s="34">
        <v>1521</v>
      </c>
      <c r="J63" s="310"/>
      <c r="K63" s="310"/>
      <c r="L63" s="325"/>
      <c r="M63" s="326"/>
      <c r="N63" s="326"/>
      <c r="O63" s="326"/>
      <c r="P63" s="326"/>
      <c r="Q63" s="326"/>
      <c r="R63" s="326"/>
      <c r="S63" s="326"/>
      <c r="T63" s="326"/>
      <c r="U63" s="326"/>
      <c r="V63" s="326"/>
      <c r="W63" s="326"/>
      <c r="X63" s="327"/>
    </row>
    <row r="64" spans="2:24" ht="15" customHeight="1" x14ac:dyDescent="0.3">
      <c r="B64" s="307"/>
      <c r="C64" s="310"/>
      <c r="D64" s="310"/>
      <c r="E64" s="313"/>
      <c r="F64" s="242" t="s">
        <v>955</v>
      </c>
      <c r="G64" s="313"/>
      <c r="H64" s="313"/>
      <c r="I64" s="33">
        <v>1457</v>
      </c>
      <c r="J64" s="310"/>
      <c r="K64" s="310"/>
      <c r="L64" s="325"/>
      <c r="M64" s="326"/>
      <c r="N64" s="326"/>
      <c r="O64" s="326"/>
      <c r="P64" s="326"/>
      <c r="Q64" s="326"/>
      <c r="R64" s="326"/>
      <c r="S64" s="326"/>
      <c r="T64" s="326"/>
      <c r="U64" s="326"/>
      <c r="V64" s="326"/>
      <c r="W64" s="326"/>
      <c r="X64" s="327"/>
    </row>
    <row r="65" spans="2:24" ht="15" customHeight="1" x14ac:dyDescent="0.3">
      <c r="B65" s="307"/>
      <c r="C65" s="310"/>
      <c r="D65" s="310"/>
      <c r="E65" s="313"/>
      <c r="F65" s="272" t="s">
        <v>956</v>
      </c>
      <c r="G65" s="313"/>
      <c r="H65" s="313"/>
      <c r="I65" s="34">
        <v>1250</v>
      </c>
      <c r="J65" s="310"/>
      <c r="K65" s="310"/>
      <c r="L65" s="325"/>
      <c r="M65" s="326"/>
      <c r="N65" s="326"/>
      <c r="O65" s="326"/>
      <c r="P65" s="326"/>
      <c r="Q65" s="326"/>
      <c r="R65" s="326"/>
      <c r="S65" s="326"/>
      <c r="T65" s="326"/>
      <c r="U65" s="326"/>
      <c r="V65" s="326"/>
      <c r="W65" s="326"/>
      <c r="X65" s="327"/>
    </row>
    <row r="66" spans="2:24" ht="15" customHeight="1" x14ac:dyDescent="0.3">
      <c r="B66" s="307"/>
      <c r="C66" s="310"/>
      <c r="D66" s="310"/>
      <c r="E66" s="313"/>
      <c r="F66" s="272" t="s">
        <v>845</v>
      </c>
      <c r="G66" s="313"/>
      <c r="H66" s="313"/>
      <c r="I66" s="34">
        <v>1040</v>
      </c>
      <c r="J66" s="310"/>
      <c r="K66" s="310"/>
      <c r="L66" s="325"/>
      <c r="M66" s="326"/>
      <c r="N66" s="326"/>
      <c r="O66" s="326"/>
      <c r="P66" s="326"/>
      <c r="Q66" s="326"/>
      <c r="R66" s="326"/>
      <c r="S66" s="326"/>
      <c r="T66" s="326"/>
      <c r="U66" s="326"/>
      <c r="V66" s="326"/>
      <c r="W66" s="326"/>
      <c r="X66" s="327"/>
    </row>
    <row r="67" spans="2:24" ht="15" customHeight="1" x14ac:dyDescent="0.3">
      <c r="B67" s="307"/>
      <c r="C67" s="310"/>
      <c r="D67" s="310"/>
      <c r="E67" s="313"/>
      <c r="F67" s="272" t="s">
        <v>957</v>
      </c>
      <c r="G67" s="313"/>
      <c r="H67" s="313"/>
      <c r="I67" s="34">
        <v>1255</v>
      </c>
      <c r="J67" s="310"/>
      <c r="K67" s="310"/>
      <c r="L67" s="325"/>
      <c r="M67" s="326"/>
      <c r="N67" s="326"/>
      <c r="O67" s="326"/>
      <c r="P67" s="326"/>
      <c r="Q67" s="326"/>
      <c r="R67" s="326"/>
      <c r="S67" s="326"/>
      <c r="T67" s="326"/>
      <c r="U67" s="326"/>
      <c r="V67" s="326"/>
      <c r="W67" s="326"/>
      <c r="X67" s="327"/>
    </row>
    <row r="68" spans="2:24" ht="15" customHeight="1" x14ac:dyDescent="0.3">
      <c r="B68" s="307"/>
      <c r="C68" s="310"/>
      <c r="D68" s="310"/>
      <c r="E68" s="313"/>
      <c r="F68" s="272" t="s">
        <v>958</v>
      </c>
      <c r="G68" s="313"/>
      <c r="H68" s="313"/>
      <c r="I68" s="34">
        <v>1172</v>
      </c>
      <c r="J68" s="310"/>
      <c r="K68" s="310"/>
      <c r="L68" s="325"/>
      <c r="M68" s="326"/>
      <c r="N68" s="326"/>
      <c r="O68" s="326"/>
      <c r="P68" s="326"/>
      <c r="Q68" s="326"/>
      <c r="R68" s="326"/>
      <c r="S68" s="326"/>
      <c r="T68" s="326"/>
      <c r="U68" s="326"/>
      <c r="V68" s="326"/>
      <c r="W68" s="326"/>
      <c r="X68" s="327"/>
    </row>
    <row r="69" spans="2:24" ht="15" customHeight="1" x14ac:dyDescent="0.3">
      <c r="B69" s="307"/>
      <c r="C69" s="310"/>
      <c r="D69" s="310"/>
      <c r="E69" s="313"/>
      <c r="F69" s="272" t="s">
        <v>665</v>
      </c>
      <c r="G69" s="313"/>
      <c r="H69" s="313"/>
      <c r="I69" s="34">
        <v>1277</v>
      </c>
      <c r="J69" s="310"/>
      <c r="K69" s="310"/>
      <c r="L69" s="325"/>
      <c r="M69" s="326"/>
      <c r="N69" s="326"/>
      <c r="O69" s="326"/>
      <c r="P69" s="326"/>
      <c r="Q69" s="326"/>
      <c r="R69" s="326"/>
      <c r="S69" s="326"/>
      <c r="T69" s="326"/>
      <c r="U69" s="326"/>
      <c r="V69" s="326"/>
      <c r="W69" s="326"/>
      <c r="X69" s="327"/>
    </row>
    <row r="70" spans="2:24" ht="15" customHeight="1" x14ac:dyDescent="0.3">
      <c r="B70" s="307"/>
      <c r="C70" s="310"/>
      <c r="D70" s="310"/>
      <c r="E70" s="313"/>
      <c r="F70" s="272" t="s">
        <v>840</v>
      </c>
      <c r="G70" s="313"/>
      <c r="H70" s="313"/>
      <c r="I70" s="34">
        <v>785</v>
      </c>
      <c r="J70" s="310"/>
      <c r="K70" s="310"/>
      <c r="L70" s="325"/>
      <c r="M70" s="326"/>
      <c r="N70" s="326"/>
      <c r="O70" s="326"/>
      <c r="P70" s="326"/>
      <c r="Q70" s="326"/>
      <c r="R70" s="326"/>
      <c r="S70" s="326"/>
      <c r="T70" s="326"/>
      <c r="U70" s="326"/>
      <c r="V70" s="326"/>
      <c r="W70" s="326"/>
      <c r="X70" s="327"/>
    </row>
    <row r="71" spans="2:24" ht="15" customHeight="1" x14ac:dyDescent="0.3">
      <c r="B71" s="307"/>
      <c r="C71" s="310"/>
      <c r="D71" s="310"/>
      <c r="E71" s="313"/>
      <c r="F71" s="272" t="s">
        <v>959</v>
      </c>
      <c r="G71" s="313"/>
      <c r="H71" s="313"/>
      <c r="I71" s="34">
        <v>849</v>
      </c>
      <c r="J71" s="310"/>
      <c r="K71" s="310"/>
      <c r="L71" s="325"/>
      <c r="M71" s="326"/>
      <c r="N71" s="326"/>
      <c r="O71" s="326"/>
      <c r="P71" s="326"/>
      <c r="Q71" s="326"/>
      <c r="R71" s="326"/>
      <c r="S71" s="326"/>
      <c r="T71" s="326"/>
      <c r="U71" s="326"/>
      <c r="V71" s="326"/>
      <c r="W71" s="326"/>
      <c r="X71" s="327"/>
    </row>
    <row r="72" spans="2:24" ht="15" customHeight="1" x14ac:dyDescent="0.3">
      <c r="B72" s="307"/>
      <c r="C72" s="310"/>
      <c r="D72" s="310"/>
      <c r="E72" s="313"/>
      <c r="F72" s="272" t="s">
        <v>960</v>
      </c>
      <c r="G72" s="313"/>
      <c r="H72" s="313"/>
      <c r="I72" s="34">
        <v>1322</v>
      </c>
      <c r="J72" s="310"/>
      <c r="K72" s="310"/>
      <c r="L72" s="325"/>
      <c r="M72" s="326"/>
      <c r="N72" s="326"/>
      <c r="O72" s="326"/>
      <c r="P72" s="326"/>
      <c r="Q72" s="326"/>
      <c r="R72" s="326"/>
      <c r="S72" s="326"/>
      <c r="T72" s="326"/>
      <c r="U72" s="326"/>
      <c r="V72" s="326"/>
      <c r="W72" s="326"/>
      <c r="X72" s="327"/>
    </row>
    <row r="73" spans="2:24" ht="28.8" x14ac:dyDescent="0.3">
      <c r="B73" s="307"/>
      <c r="C73" s="310"/>
      <c r="D73" s="310"/>
      <c r="E73" s="313"/>
      <c r="F73" s="242" t="s">
        <v>961</v>
      </c>
      <c r="G73" s="313"/>
      <c r="H73" s="314"/>
      <c r="I73" s="34">
        <v>1251</v>
      </c>
      <c r="J73" s="310"/>
      <c r="K73" s="310"/>
      <c r="L73" s="325"/>
      <c r="M73" s="326"/>
      <c r="N73" s="326"/>
      <c r="O73" s="326"/>
      <c r="P73" s="326"/>
      <c r="Q73" s="326"/>
      <c r="R73" s="326"/>
      <c r="S73" s="326"/>
      <c r="T73" s="326"/>
      <c r="U73" s="326"/>
      <c r="V73" s="326"/>
      <c r="W73" s="326"/>
      <c r="X73" s="327"/>
    </row>
    <row r="74" spans="2:24" ht="15" customHeight="1" x14ac:dyDescent="0.3">
      <c r="B74" s="307"/>
      <c r="C74" s="310"/>
      <c r="D74" s="310"/>
      <c r="E74" s="313"/>
      <c r="F74" s="242" t="s">
        <v>749</v>
      </c>
      <c r="G74" s="313"/>
      <c r="H74" s="312" t="s">
        <v>962</v>
      </c>
      <c r="I74" s="34">
        <v>1529</v>
      </c>
      <c r="J74" s="310"/>
      <c r="K74" s="310"/>
      <c r="L74" s="325"/>
      <c r="M74" s="326"/>
      <c r="N74" s="326"/>
      <c r="O74" s="326"/>
      <c r="P74" s="326"/>
      <c r="Q74" s="326"/>
      <c r="R74" s="326"/>
      <c r="S74" s="326"/>
      <c r="T74" s="326"/>
      <c r="U74" s="326"/>
      <c r="V74" s="326"/>
      <c r="W74" s="326"/>
      <c r="X74" s="327"/>
    </row>
    <row r="75" spans="2:24" ht="15" customHeight="1" x14ac:dyDescent="0.3">
      <c r="B75" s="307"/>
      <c r="C75" s="310"/>
      <c r="D75" s="310"/>
      <c r="E75" s="313"/>
      <c r="F75" s="242" t="s">
        <v>664</v>
      </c>
      <c r="G75" s="313"/>
      <c r="H75" s="313"/>
      <c r="I75" s="34">
        <v>1754</v>
      </c>
      <c r="J75" s="310"/>
      <c r="K75" s="310"/>
      <c r="L75" s="325"/>
      <c r="M75" s="326"/>
      <c r="N75" s="326"/>
      <c r="O75" s="326"/>
      <c r="P75" s="326"/>
      <c r="Q75" s="326"/>
      <c r="R75" s="326"/>
      <c r="S75" s="326"/>
      <c r="T75" s="326"/>
      <c r="U75" s="326"/>
      <c r="V75" s="326"/>
      <c r="W75" s="326"/>
      <c r="X75" s="327"/>
    </row>
    <row r="76" spans="2:24" ht="15" customHeight="1" x14ac:dyDescent="0.3">
      <c r="B76" s="307"/>
      <c r="C76" s="310"/>
      <c r="D76" s="310"/>
      <c r="E76" s="313"/>
      <c r="F76" s="242" t="s">
        <v>668</v>
      </c>
      <c r="G76" s="313"/>
      <c r="H76" s="313"/>
      <c r="I76" s="34">
        <v>1430</v>
      </c>
      <c r="J76" s="310"/>
      <c r="K76" s="310"/>
      <c r="L76" s="325"/>
      <c r="M76" s="326"/>
      <c r="N76" s="326"/>
      <c r="O76" s="326"/>
      <c r="P76" s="326"/>
      <c r="Q76" s="326"/>
      <c r="R76" s="326"/>
      <c r="S76" s="326"/>
      <c r="T76" s="326"/>
      <c r="U76" s="326"/>
      <c r="V76" s="326"/>
      <c r="W76" s="326"/>
      <c r="X76" s="327"/>
    </row>
    <row r="77" spans="2:24" ht="15" customHeight="1" x14ac:dyDescent="0.3">
      <c r="B77" s="307"/>
      <c r="C77" s="310"/>
      <c r="D77" s="310"/>
      <c r="E77" s="313"/>
      <c r="F77" s="272" t="s">
        <v>954</v>
      </c>
      <c r="G77" s="313"/>
      <c r="H77" s="313"/>
      <c r="I77" s="34">
        <v>940</v>
      </c>
      <c r="J77" s="310"/>
      <c r="K77" s="310"/>
      <c r="L77" s="325"/>
      <c r="M77" s="326"/>
      <c r="N77" s="326"/>
      <c r="O77" s="326"/>
      <c r="P77" s="326"/>
      <c r="Q77" s="326"/>
      <c r="R77" s="326"/>
      <c r="S77" s="326"/>
      <c r="T77" s="326"/>
      <c r="U77" s="326"/>
      <c r="V77" s="326"/>
      <c r="W77" s="326"/>
      <c r="X77" s="327"/>
    </row>
    <row r="78" spans="2:24" ht="15" customHeight="1" x14ac:dyDescent="0.3">
      <c r="B78" s="307"/>
      <c r="C78" s="310"/>
      <c r="D78" s="310"/>
      <c r="E78" s="313"/>
      <c r="F78" s="272" t="s">
        <v>843</v>
      </c>
      <c r="G78" s="313"/>
      <c r="H78" s="313"/>
      <c r="I78" s="34">
        <v>1464</v>
      </c>
      <c r="J78" s="310"/>
      <c r="K78" s="310"/>
      <c r="L78" s="325"/>
      <c r="M78" s="326"/>
      <c r="N78" s="326"/>
      <c r="O78" s="326"/>
      <c r="P78" s="326"/>
      <c r="Q78" s="326"/>
      <c r="R78" s="326"/>
      <c r="S78" s="326"/>
      <c r="T78" s="326"/>
      <c r="U78" s="326"/>
      <c r="V78" s="326"/>
      <c r="W78" s="326"/>
      <c r="X78" s="327"/>
    </row>
    <row r="79" spans="2:24" ht="15" customHeight="1" x14ac:dyDescent="0.3">
      <c r="B79" s="307"/>
      <c r="C79" s="310"/>
      <c r="D79" s="310"/>
      <c r="E79" s="313"/>
      <c r="F79" s="272" t="s">
        <v>848</v>
      </c>
      <c r="G79" s="313"/>
      <c r="H79" s="313"/>
      <c r="I79" s="34">
        <v>1846</v>
      </c>
      <c r="J79" s="310"/>
      <c r="K79" s="310"/>
      <c r="L79" s="325"/>
      <c r="M79" s="326"/>
      <c r="N79" s="326"/>
      <c r="O79" s="326"/>
      <c r="P79" s="326"/>
      <c r="Q79" s="326"/>
      <c r="R79" s="326"/>
      <c r="S79" s="326"/>
      <c r="T79" s="326"/>
      <c r="U79" s="326"/>
      <c r="V79" s="326"/>
      <c r="W79" s="326"/>
      <c r="X79" s="327"/>
    </row>
    <row r="80" spans="2:24" ht="15" customHeight="1" x14ac:dyDescent="0.3">
      <c r="B80" s="307"/>
      <c r="C80" s="310"/>
      <c r="D80" s="310"/>
      <c r="E80" s="313"/>
      <c r="F80" s="242" t="s">
        <v>955</v>
      </c>
      <c r="G80" s="313"/>
      <c r="H80" s="313"/>
      <c r="I80" s="34">
        <v>1748</v>
      </c>
      <c r="J80" s="310"/>
      <c r="K80" s="310"/>
      <c r="L80" s="325"/>
      <c r="M80" s="326"/>
      <c r="N80" s="326"/>
      <c r="O80" s="326"/>
      <c r="P80" s="326"/>
      <c r="Q80" s="326"/>
      <c r="R80" s="326"/>
      <c r="S80" s="326"/>
      <c r="T80" s="326"/>
      <c r="U80" s="326"/>
      <c r="V80" s="326"/>
      <c r="W80" s="326"/>
      <c r="X80" s="327"/>
    </row>
    <row r="81" spans="2:24" x14ac:dyDescent="0.3">
      <c r="B81" s="307"/>
      <c r="C81" s="310"/>
      <c r="D81" s="310"/>
      <c r="E81" s="313"/>
      <c r="F81" s="272" t="s">
        <v>956</v>
      </c>
      <c r="G81" s="313"/>
      <c r="H81" s="313"/>
      <c r="I81" s="34">
        <v>1435</v>
      </c>
      <c r="J81" s="310"/>
      <c r="K81" s="310"/>
      <c r="L81" s="325"/>
      <c r="M81" s="326"/>
      <c r="N81" s="326"/>
      <c r="O81" s="326"/>
      <c r="P81" s="326"/>
      <c r="Q81" s="326"/>
      <c r="R81" s="326"/>
      <c r="S81" s="326"/>
      <c r="T81" s="326"/>
      <c r="U81" s="326"/>
      <c r="V81" s="326"/>
      <c r="W81" s="326"/>
      <c r="X81" s="327"/>
    </row>
    <row r="82" spans="2:24" x14ac:dyDescent="0.3">
      <c r="B82" s="307"/>
      <c r="C82" s="310"/>
      <c r="D82" s="310"/>
      <c r="E82" s="313"/>
      <c r="F82" s="272" t="s">
        <v>845</v>
      </c>
      <c r="G82" s="313"/>
      <c r="H82" s="313"/>
      <c r="I82" s="34">
        <v>1324</v>
      </c>
      <c r="J82" s="310"/>
      <c r="K82" s="310"/>
      <c r="L82" s="325"/>
      <c r="M82" s="326"/>
      <c r="N82" s="326"/>
      <c r="O82" s="326"/>
      <c r="P82" s="326"/>
      <c r="Q82" s="326"/>
      <c r="R82" s="326"/>
      <c r="S82" s="326"/>
      <c r="T82" s="326"/>
      <c r="U82" s="326"/>
      <c r="V82" s="326"/>
      <c r="W82" s="326"/>
      <c r="X82" s="327"/>
    </row>
    <row r="83" spans="2:24" x14ac:dyDescent="0.3">
      <c r="B83" s="307"/>
      <c r="C83" s="310"/>
      <c r="D83" s="310"/>
      <c r="E83" s="313"/>
      <c r="F83" s="272" t="s">
        <v>957</v>
      </c>
      <c r="G83" s="313"/>
      <c r="H83" s="313"/>
      <c r="I83" s="34">
        <v>1523</v>
      </c>
      <c r="J83" s="310"/>
      <c r="K83" s="310"/>
      <c r="L83" s="325"/>
      <c r="M83" s="326"/>
      <c r="N83" s="326"/>
      <c r="O83" s="326"/>
      <c r="P83" s="326"/>
      <c r="Q83" s="326"/>
      <c r="R83" s="326"/>
      <c r="S83" s="326"/>
      <c r="T83" s="326"/>
      <c r="U83" s="326"/>
      <c r="V83" s="326"/>
      <c r="W83" s="326"/>
      <c r="X83" s="327"/>
    </row>
    <row r="84" spans="2:24" ht="15" customHeight="1" x14ac:dyDescent="0.3">
      <c r="B84" s="307"/>
      <c r="C84" s="310"/>
      <c r="D84" s="310"/>
      <c r="E84" s="313"/>
      <c r="F84" s="272" t="s">
        <v>958</v>
      </c>
      <c r="G84" s="313"/>
      <c r="H84" s="313"/>
      <c r="I84" s="34">
        <v>1471</v>
      </c>
      <c r="J84" s="310"/>
      <c r="K84" s="310"/>
      <c r="L84" s="325"/>
      <c r="M84" s="326"/>
      <c r="N84" s="326"/>
      <c r="O84" s="326"/>
      <c r="P84" s="326"/>
      <c r="Q84" s="326"/>
      <c r="R84" s="326"/>
      <c r="S84" s="326"/>
      <c r="T84" s="326"/>
      <c r="U84" s="326"/>
      <c r="V84" s="326"/>
      <c r="W84" s="326"/>
      <c r="X84" s="327"/>
    </row>
    <row r="85" spans="2:24" ht="15" customHeight="1" x14ac:dyDescent="0.3">
      <c r="B85" s="307"/>
      <c r="C85" s="310"/>
      <c r="D85" s="310"/>
      <c r="E85" s="313"/>
      <c r="F85" s="272" t="s">
        <v>665</v>
      </c>
      <c r="G85" s="313"/>
      <c r="H85" s="313"/>
      <c r="I85" s="34">
        <v>1589</v>
      </c>
      <c r="J85" s="310"/>
      <c r="K85" s="310"/>
      <c r="L85" s="325"/>
      <c r="M85" s="326"/>
      <c r="N85" s="326"/>
      <c r="O85" s="326"/>
      <c r="P85" s="326"/>
      <c r="Q85" s="326"/>
      <c r="R85" s="326"/>
      <c r="S85" s="326"/>
      <c r="T85" s="326"/>
      <c r="U85" s="326"/>
      <c r="V85" s="326"/>
      <c r="W85" s="326"/>
      <c r="X85" s="327"/>
    </row>
    <row r="86" spans="2:24" ht="15" customHeight="1" x14ac:dyDescent="0.3">
      <c r="B86" s="307"/>
      <c r="C86" s="310"/>
      <c r="D86" s="310"/>
      <c r="E86" s="313"/>
      <c r="F86" s="272" t="s">
        <v>840</v>
      </c>
      <c r="G86" s="313"/>
      <c r="H86" s="313"/>
      <c r="I86" s="34">
        <v>1224</v>
      </c>
      <c r="J86" s="310"/>
      <c r="K86" s="310"/>
      <c r="L86" s="325"/>
      <c r="M86" s="326"/>
      <c r="N86" s="326"/>
      <c r="O86" s="326"/>
      <c r="P86" s="326"/>
      <c r="Q86" s="326"/>
      <c r="R86" s="326"/>
      <c r="S86" s="326"/>
      <c r="T86" s="326"/>
      <c r="U86" s="326"/>
      <c r="V86" s="326"/>
      <c r="W86" s="326"/>
      <c r="X86" s="327"/>
    </row>
    <row r="87" spans="2:24" ht="15" customHeight="1" x14ac:dyDescent="0.3">
      <c r="B87" s="307"/>
      <c r="C87" s="310"/>
      <c r="D87" s="310"/>
      <c r="E87" s="313"/>
      <c r="F87" s="272" t="s">
        <v>959</v>
      </c>
      <c r="G87" s="313"/>
      <c r="H87" s="313"/>
      <c r="I87" s="34">
        <v>1275</v>
      </c>
      <c r="J87" s="310"/>
      <c r="K87" s="310"/>
      <c r="L87" s="325"/>
      <c r="M87" s="326"/>
      <c r="N87" s="326"/>
      <c r="O87" s="326"/>
      <c r="P87" s="326"/>
      <c r="Q87" s="326"/>
      <c r="R87" s="326"/>
      <c r="S87" s="326"/>
      <c r="T87" s="326"/>
      <c r="U87" s="326"/>
      <c r="V87" s="326"/>
      <c r="W87" s="326"/>
      <c r="X87" s="327"/>
    </row>
    <row r="88" spans="2:24" x14ac:dyDescent="0.3">
      <c r="B88" s="307"/>
      <c r="C88" s="310"/>
      <c r="D88" s="310"/>
      <c r="E88" s="313"/>
      <c r="F88" s="272" t="s">
        <v>960</v>
      </c>
      <c r="G88" s="313"/>
      <c r="H88" s="313"/>
      <c r="I88" s="34">
        <v>1873</v>
      </c>
      <c r="J88" s="310"/>
      <c r="K88" s="310"/>
      <c r="L88" s="325"/>
      <c r="M88" s="326"/>
      <c r="N88" s="326"/>
      <c r="O88" s="326"/>
      <c r="P88" s="326"/>
      <c r="Q88" s="326"/>
      <c r="R88" s="326"/>
      <c r="S88" s="326"/>
      <c r="T88" s="326"/>
      <c r="U88" s="326"/>
      <c r="V88" s="326"/>
      <c r="W88" s="326"/>
      <c r="X88" s="327"/>
    </row>
    <row r="89" spans="2:24" ht="28.8" x14ac:dyDescent="0.3">
      <c r="B89" s="307"/>
      <c r="C89" s="310"/>
      <c r="D89" s="310"/>
      <c r="E89" s="313"/>
      <c r="F89" s="242" t="s">
        <v>961</v>
      </c>
      <c r="G89" s="313"/>
      <c r="H89" s="314"/>
      <c r="I89" s="34">
        <v>1555</v>
      </c>
      <c r="J89" s="310"/>
      <c r="K89" s="310"/>
      <c r="L89" s="325"/>
      <c r="M89" s="326"/>
      <c r="N89" s="326"/>
      <c r="O89" s="326"/>
      <c r="P89" s="326"/>
      <c r="Q89" s="326"/>
      <c r="R89" s="326"/>
      <c r="S89" s="326"/>
      <c r="T89" s="326"/>
      <c r="U89" s="326"/>
      <c r="V89" s="326"/>
      <c r="W89" s="326"/>
      <c r="X89" s="327"/>
    </row>
    <row r="90" spans="2:24" ht="15" customHeight="1" x14ac:dyDescent="0.3">
      <c r="B90" s="307"/>
      <c r="C90" s="310"/>
      <c r="D90" s="310"/>
      <c r="E90" s="313"/>
      <c r="F90" s="242" t="s">
        <v>749</v>
      </c>
      <c r="G90" s="313"/>
      <c r="H90" s="312" t="s">
        <v>963</v>
      </c>
      <c r="I90" s="34">
        <v>1351</v>
      </c>
      <c r="J90" s="310"/>
      <c r="K90" s="310"/>
      <c r="L90" s="325"/>
      <c r="M90" s="326"/>
      <c r="N90" s="326"/>
      <c r="O90" s="326"/>
      <c r="P90" s="326"/>
      <c r="Q90" s="326"/>
      <c r="R90" s="326"/>
      <c r="S90" s="326"/>
      <c r="T90" s="326"/>
      <c r="U90" s="326"/>
      <c r="V90" s="326"/>
      <c r="W90" s="326"/>
      <c r="X90" s="327"/>
    </row>
    <row r="91" spans="2:24" ht="15" customHeight="1" x14ac:dyDescent="0.3">
      <c r="B91" s="307"/>
      <c r="C91" s="310"/>
      <c r="D91" s="310"/>
      <c r="E91" s="313"/>
      <c r="F91" s="242" t="s">
        <v>664</v>
      </c>
      <c r="G91" s="313"/>
      <c r="H91" s="313"/>
      <c r="I91" s="34">
        <v>1601</v>
      </c>
      <c r="J91" s="310"/>
      <c r="K91" s="310"/>
      <c r="L91" s="325"/>
      <c r="M91" s="326"/>
      <c r="N91" s="326"/>
      <c r="O91" s="326"/>
      <c r="P91" s="326"/>
      <c r="Q91" s="326"/>
      <c r="R91" s="326"/>
      <c r="S91" s="326"/>
      <c r="T91" s="326"/>
      <c r="U91" s="326"/>
      <c r="V91" s="326"/>
      <c r="W91" s="326"/>
      <c r="X91" s="327"/>
    </row>
    <row r="92" spans="2:24" ht="15" customHeight="1" x14ac:dyDescent="0.3">
      <c r="B92" s="307"/>
      <c r="C92" s="310"/>
      <c r="D92" s="310"/>
      <c r="E92" s="313"/>
      <c r="F92" s="242" t="s">
        <v>668</v>
      </c>
      <c r="G92" s="313"/>
      <c r="H92" s="313"/>
      <c r="I92" s="33">
        <v>1346</v>
      </c>
      <c r="J92" s="310"/>
      <c r="K92" s="310"/>
      <c r="L92" s="325"/>
      <c r="M92" s="326"/>
      <c r="N92" s="326"/>
      <c r="O92" s="326"/>
      <c r="P92" s="326"/>
      <c r="Q92" s="326"/>
      <c r="R92" s="326"/>
      <c r="S92" s="326"/>
      <c r="T92" s="326"/>
      <c r="U92" s="326"/>
      <c r="V92" s="326"/>
      <c r="W92" s="326"/>
      <c r="X92" s="327"/>
    </row>
    <row r="93" spans="2:24" ht="15" customHeight="1" x14ac:dyDescent="0.3">
      <c r="B93" s="307"/>
      <c r="C93" s="310"/>
      <c r="D93" s="310"/>
      <c r="E93" s="313"/>
      <c r="F93" s="272" t="s">
        <v>954</v>
      </c>
      <c r="G93" s="313"/>
      <c r="H93" s="313"/>
      <c r="I93" s="34">
        <v>1082</v>
      </c>
      <c r="J93" s="310"/>
      <c r="K93" s="310"/>
      <c r="L93" s="325"/>
      <c r="M93" s="326"/>
      <c r="N93" s="326"/>
      <c r="O93" s="326"/>
      <c r="P93" s="326"/>
      <c r="Q93" s="326"/>
      <c r="R93" s="326"/>
      <c r="S93" s="326"/>
      <c r="T93" s="326"/>
      <c r="U93" s="326"/>
      <c r="V93" s="326"/>
      <c r="W93" s="326"/>
      <c r="X93" s="327"/>
    </row>
    <row r="94" spans="2:24" ht="15" customHeight="1" x14ac:dyDescent="0.3">
      <c r="B94" s="307"/>
      <c r="C94" s="310"/>
      <c r="D94" s="310"/>
      <c r="E94" s="313"/>
      <c r="F94" s="272" t="s">
        <v>843</v>
      </c>
      <c r="G94" s="313"/>
      <c r="H94" s="313"/>
      <c r="I94" s="34">
        <v>1494</v>
      </c>
      <c r="J94" s="310"/>
      <c r="K94" s="310"/>
      <c r="L94" s="325"/>
      <c r="M94" s="326"/>
      <c r="N94" s="326"/>
      <c r="O94" s="326"/>
      <c r="P94" s="326"/>
      <c r="Q94" s="326"/>
      <c r="R94" s="326"/>
      <c r="S94" s="326"/>
      <c r="T94" s="326"/>
      <c r="U94" s="326"/>
      <c r="V94" s="326"/>
      <c r="W94" s="326"/>
      <c r="X94" s="327"/>
    </row>
    <row r="95" spans="2:24" ht="15" customHeight="1" x14ac:dyDescent="0.3">
      <c r="B95" s="307"/>
      <c r="C95" s="310"/>
      <c r="D95" s="310"/>
      <c r="E95" s="313"/>
      <c r="F95" s="272" t="s">
        <v>848</v>
      </c>
      <c r="G95" s="313"/>
      <c r="H95" s="313"/>
      <c r="I95" s="34">
        <v>1694</v>
      </c>
      <c r="J95" s="310"/>
      <c r="K95" s="310"/>
      <c r="L95" s="325"/>
      <c r="M95" s="326"/>
      <c r="N95" s="326"/>
      <c r="O95" s="326"/>
      <c r="P95" s="326"/>
      <c r="Q95" s="326"/>
      <c r="R95" s="326"/>
      <c r="S95" s="326"/>
      <c r="T95" s="326"/>
      <c r="U95" s="326"/>
      <c r="V95" s="326"/>
      <c r="W95" s="326"/>
      <c r="X95" s="327"/>
    </row>
    <row r="96" spans="2:24" ht="15" customHeight="1" x14ac:dyDescent="0.3">
      <c r="B96" s="307"/>
      <c r="C96" s="310"/>
      <c r="D96" s="310"/>
      <c r="E96" s="313"/>
      <c r="F96" s="242" t="s">
        <v>955</v>
      </c>
      <c r="G96" s="313"/>
      <c r="H96" s="313"/>
      <c r="I96" s="34">
        <v>1549</v>
      </c>
      <c r="J96" s="310"/>
      <c r="K96" s="310"/>
      <c r="L96" s="325"/>
      <c r="M96" s="326"/>
      <c r="N96" s="326"/>
      <c r="O96" s="326"/>
      <c r="P96" s="326"/>
      <c r="Q96" s="326"/>
      <c r="R96" s="326"/>
      <c r="S96" s="326"/>
      <c r="T96" s="326"/>
      <c r="U96" s="326"/>
      <c r="V96" s="326"/>
      <c r="W96" s="326"/>
      <c r="X96" s="327"/>
    </row>
    <row r="97" spans="2:24" ht="15" customHeight="1" x14ac:dyDescent="0.3">
      <c r="B97" s="307"/>
      <c r="C97" s="310"/>
      <c r="D97" s="310"/>
      <c r="E97" s="313"/>
      <c r="F97" s="272" t="s">
        <v>956</v>
      </c>
      <c r="G97" s="313"/>
      <c r="H97" s="313"/>
      <c r="I97" s="34">
        <v>1358</v>
      </c>
      <c r="J97" s="310"/>
      <c r="K97" s="310"/>
      <c r="L97" s="325"/>
      <c r="M97" s="326"/>
      <c r="N97" s="326"/>
      <c r="O97" s="326"/>
      <c r="P97" s="326"/>
      <c r="Q97" s="326"/>
      <c r="R97" s="326"/>
      <c r="S97" s="326"/>
      <c r="T97" s="326"/>
      <c r="U97" s="326"/>
      <c r="V97" s="326"/>
      <c r="W97" s="326"/>
      <c r="X97" s="327"/>
    </row>
    <row r="98" spans="2:24" ht="15" customHeight="1" x14ac:dyDescent="0.3">
      <c r="B98" s="307"/>
      <c r="C98" s="310"/>
      <c r="D98" s="310"/>
      <c r="E98" s="313"/>
      <c r="F98" s="272" t="s">
        <v>845</v>
      </c>
      <c r="G98" s="313"/>
      <c r="H98" s="313"/>
      <c r="I98" s="34">
        <v>1173</v>
      </c>
      <c r="J98" s="310"/>
      <c r="K98" s="310"/>
      <c r="L98" s="325"/>
      <c r="M98" s="326"/>
      <c r="N98" s="326"/>
      <c r="O98" s="326"/>
      <c r="P98" s="326"/>
      <c r="Q98" s="326"/>
      <c r="R98" s="326"/>
      <c r="S98" s="326"/>
      <c r="T98" s="326"/>
      <c r="U98" s="326"/>
      <c r="V98" s="326"/>
      <c r="W98" s="326"/>
      <c r="X98" s="327"/>
    </row>
    <row r="99" spans="2:24" ht="15" customHeight="1" x14ac:dyDescent="0.3">
      <c r="B99" s="307"/>
      <c r="C99" s="310"/>
      <c r="D99" s="310"/>
      <c r="E99" s="313"/>
      <c r="F99" s="272" t="s">
        <v>957</v>
      </c>
      <c r="G99" s="313"/>
      <c r="H99" s="313"/>
      <c r="I99" s="34">
        <v>1348</v>
      </c>
      <c r="J99" s="310"/>
      <c r="K99" s="310"/>
      <c r="L99" s="325"/>
      <c r="M99" s="326"/>
      <c r="N99" s="326"/>
      <c r="O99" s="326"/>
      <c r="P99" s="326"/>
      <c r="Q99" s="326"/>
      <c r="R99" s="326"/>
      <c r="S99" s="326"/>
      <c r="T99" s="326"/>
      <c r="U99" s="326"/>
      <c r="V99" s="326"/>
      <c r="W99" s="326"/>
      <c r="X99" s="327"/>
    </row>
    <row r="100" spans="2:24" ht="15" customHeight="1" x14ac:dyDescent="0.3">
      <c r="B100" s="307"/>
      <c r="C100" s="310"/>
      <c r="D100" s="310"/>
      <c r="E100" s="313"/>
      <c r="F100" s="272" t="s">
        <v>958</v>
      </c>
      <c r="G100" s="313"/>
      <c r="H100" s="313"/>
      <c r="I100" s="34">
        <v>1372</v>
      </c>
      <c r="J100" s="310"/>
      <c r="K100" s="310"/>
      <c r="L100" s="325"/>
      <c r="M100" s="326"/>
      <c r="N100" s="326"/>
      <c r="O100" s="326"/>
      <c r="P100" s="326"/>
      <c r="Q100" s="326"/>
      <c r="R100" s="326"/>
      <c r="S100" s="326"/>
      <c r="T100" s="326"/>
      <c r="U100" s="326"/>
      <c r="V100" s="326"/>
      <c r="W100" s="326"/>
      <c r="X100" s="327"/>
    </row>
    <row r="101" spans="2:24" ht="15" customHeight="1" x14ac:dyDescent="0.3">
      <c r="B101" s="307"/>
      <c r="C101" s="310"/>
      <c r="D101" s="310"/>
      <c r="E101" s="313"/>
      <c r="F101" s="272" t="s">
        <v>665</v>
      </c>
      <c r="G101" s="313"/>
      <c r="H101" s="313"/>
      <c r="I101" s="34">
        <v>1443</v>
      </c>
      <c r="J101" s="310"/>
      <c r="K101" s="310"/>
      <c r="L101" s="325"/>
      <c r="M101" s="326"/>
      <c r="N101" s="326"/>
      <c r="O101" s="326"/>
      <c r="P101" s="326"/>
      <c r="Q101" s="326"/>
      <c r="R101" s="326"/>
      <c r="S101" s="326"/>
      <c r="T101" s="326"/>
      <c r="U101" s="326"/>
      <c r="V101" s="326"/>
      <c r="W101" s="326"/>
      <c r="X101" s="327"/>
    </row>
    <row r="102" spans="2:24" ht="15" customHeight="1" x14ac:dyDescent="0.3">
      <c r="B102" s="307"/>
      <c r="C102" s="310"/>
      <c r="D102" s="310"/>
      <c r="E102" s="313"/>
      <c r="F102" s="272" t="s">
        <v>840</v>
      </c>
      <c r="G102" s="313"/>
      <c r="H102" s="313"/>
      <c r="I102" s="34">
        <v>1071</v>
      </c>
      <c r="J102" s="310"/>
      <c r="K102" s="310"/>
      <c r="L102" s="325"/>
      <c r="M102" s="326"/>
      <c r="N102" s="326"/>
      <c r="O102" s="326"/>
      <c r="P102" s="326"/>
      <c r="Q102" s="326"/>
      <c r="R102" s="326"/>
      <c r="S102" s="326"/>
      <c r="T102" s="326"/>
      <c r="U102" s="326"/>
      <c r="V102" s="326"/>
      <c r="W102" s="326"/>
      <c r="X102" s="327"/>
    </row>
    <row r="103" spans="2:24" ht="15" customHeight="1" x14ac:dyDescent="0.3">
      <c r="B103" s="307"/>
      <c r="C103" s="310"/>
      <c r="D103" s="310"/>
      <c r="E103" s="313"/>
      <c r="F103" s="272" t="s">
        <v>959</v>
      </c>
      <c r="G103" s="313"/>
      <c r="H103" s="313"/>
      <c r="I103" s="34">
        <v>1183</v>
      </c>
      <c r="J103" s="310"/>
      <c r="K103" s="310"/>
      <c r="L103" s="325"/>
      <c r="M103" s="326"/>
      <c r="N103" s="326"/>
      <c r="O103" s="326"/>
      <c r="P103" s="326"/>
      <c r="Q103" s="326"/>
      <c r="R103" s="326"/>
      <c r="S103" s="326"/>
      <c r="T103" s="326"/>
      <c r="U103" s="326"/>
      <c r="V103" s="326"/>
      <c r="W103" s="326"/>
      <c r="X103" s="327"/>
    </row>
    <row r="104" spans="2:24" ht="15" customHeight="1" x14ac:dyDescent="0.3">
      <c r="B104" s="307"/>
      <c r="C104" s="310"/>
      <c r="D104" s="310"/>
      <c r="E104" s="313"/>
      <c r="F104" s="272" t="s">
        <v>960</v>
      </c>
      <c r="G104" s="313"/>
      <c r="H104" s="313"/>
      <c r="I104" s="33">
        <v>1796</v>
      </c>
      <c r="J104" s="310"/>
      <c r="K104" s="310"/>
      <c r="L104" s="325"/>
      <c r="M104" s="326"/>
      <c r="N104" s="326"/>
      <c r="O104" s="326"/>
      <c r="P104" s="326"/>
      <c r="Q104" s="326"/>
      <c r="R104" s="326"/>
      <c r="S104" s="326"/>
      <c r="T104" s="326"/>
      <c r="U104" s="326"/>
      <c r="V104" s="326"/>
      <c r="W104" s="326"/>
      <c r="X104" s="327"/>
    </row>
    <row r="105" spans="2:24" ht="31.5" customHeight="1" x14ac:dyDescent="0.3">
      <c r="B105" s="307"/>
      <c r="C105" s="310"/>
      <c r="D105" s="311"/>
      <c r="E105" s="313"/>
      <c r="F105" s="242" t="s">
        <v>961</v>
      </c>
      <c r="G105" s="313"/>
      <c r="H105" s="314"/>
      <c r="I105" s="33">
        <v>1438</v>
      </c>
      <c r="J105" s="310"/>
      <c r="K105" s="310"/>
      <c r="L105" s="325"/>
      <c r="M105" s="326"/>
      <c r="N105" s="326"/>
      <c r="O105" s="326"/>
      <c r="P105" s="326"/>
      <c r="Q105" s="326"/>
      <c r="R105" s="326"/>
      <c r="S105" s="326"/>
      <c r="T105" s="326"/>
      <c r="U105" s="326"/>
      <c r="V105" s="326"/>
      <c r="W105" s="326"/>
      <c r="X105" s="327"/>
    </row>
    <row r="106" spans="2:24" ht="15" customHeight="1" x14ac:dyDescent="0.3">
      <c r="B106" s="307"/>
      <c r="C106" s="310"/>
      <c r="D106" s="309" t="s">
        <v>292</v>
      </c>
      <c r="E106" s="313"/>
      <c r="F106" s="242" t="s">
        <v>749</v>
      </c>
      <c r="G106" s="313"/>
      <c r="H106" s="312" t="s">
        <v>952</v>
      </c>
      <c r="I106" s="34">
        <v>510</v>
      </c>
      <c r="J106" s="310"/>
      <c r="K106" s="310"/>
      <c r="L106" s="325"/>
      <c r="M106" s="326"/>
      <c r="N106" s="326"/>
      <c r="O106" s="326"/>
      <c r="P106" s="326"/>
      <c r="Q106" s="326"/>
      <c r="R106" s="326"/>
      <c r="S106" s="326"/>
      <c r="T106" s="326"/>
      <c r="U106" s="326"/>
      <c r="V106" s="326"/>
      <c r="W106" s="326"/>
      <c r="X106" s="327"/>
    </row>
    <row r="107" spans="2:24" ht="15" customHeight="1" x14ac:dyDescent="0.3">
      <c r="B107" s="307"/>
      <c r="C107" s="310"/>
      <c r="D107" s="310"/>
      <c r="E107" s="313"/>
      <c r="F107" s="242" t="s">
        <v>668</v>
      </c>
      <c r="G107" s="313"/>
      <c r="H107" s="313"/>
      <c r="I107" s="34">
        <v>778</v>
      </c>
      <c r="J107" s="310"/>
      <c r="K107" s="310"/>
      <c r="L107" s="325"/>
      <c r="M107" s="326"/>
      <c r="N107" s="326"/>
      <c r="O107" s="326"/>
      <c r="P107" s="326"/>
      <c r="Q107" s="326"/>
      <c r="R107" s="326"/>
      <c r="S107" s="326"/>
      <c r="T107" s="326"/>
      <c r="U107" s="326"/>
      <c r="V107" s="326"/>
      <c r="W107" s="326"/>
      <c r="X107" s="327"/>
    </row>
    <row r="108" spans="2:24" ht="15" customHeight="1" x14ac:dyDescent="0.3">
      <c r="B108" s="307"/>
      <c r="C108" s="310"/>
      <c r="D108" s="310"/>
      <c r="E108" s="313"/>
      <c r="F108" s="242" t="s">
        <v>954</v>
      </c>
      <c r="G108" s="313"/>
      <c r="H108" s="313"/>
      <c r="I108" s="34">
        <v>1799</v>
      </c>
      <c r="J108" s="310"/>
      <c r="K108" s="310"/>
      <c r="L108" s="325"/>
      <c r="M108" s="326"/>
      <c r="N108" s="326"/>
      <c r="O108" s="326"/>
      <c r="P108" s="326"/>
      <c r="Q108" s="326"/>
      <c r="R108" s="326"/>
      <c r="S108" s="326"/>
      <c r="T108" s="326"/>
      <c r="U108" s="326"/>
      <c r="V108" s="326"/>
      <c r="W108" s="326"/>
      <c r="X108" s="327"/>
    </row>
    <row r="109" spans="2:24" ht="15" customHeight="1" x14ac:dyDescent="0.3">
      <c r="B109" s="307"/>
      <c r="C109" s="310"/>
      <c r="D109" s="310"/>
      <c r="E109" s="313"/>
      <c r="F109" s="272" t="s">
        <v>843</v>
      </c>
      <c r="G109" s="313"/>
      <c r="H109" s="313"/>
      <c r="I109" s="34">
        <v>1080</v>
      </c>
      <c r="J109" s="310"/>
      <c r="K109" s="310"/>
      <c r="L109" s="325"/>
      <c r="M109" s="326"/>
      <c r="N109" s="326"/>
      <c r="O109" s="326"/>
      <c r="P109" s="326"/>
      <c r="Q109" s="326"/>
      <c r="R109" s="326"/>
      <c r="S109" s="326"/>
      <c r="T109" s="326"/>
      <c r="U109" s="326"/>
      <c r="V109" s="326"/>
      <c r="W109" s="326"/>
      <c r="X109" s="327"/>
    </row>
    <row r="110" spans="2:24" ht="15" customHeight="1" x14ac:dyDescent="0.3">
      <c r="B110" s="307"/>
      <c r="C110" s="310"/>
      <c r="D110" s="310"/>
      <c r="E110" s="313"/>
      <c r="F110" s="272" t="s">
        <v>955</v>
      </c>
      <c r="G110" s="313"/>
      <c r="H110" s="313"/>
      <c r="I110" s="34">
        <v>710</v>
      </c>
      <c r="J110" s="310"/>
      <c r="K110" s="310"/>
      <c r="L110" s="325"/>
      <c r="M110" s="326"/>
      <c r="N110" s="326"/>
      <c r="O110" s="326"/>
      <c r="P110" s="326"/>
      <c r="Q110" s="326"/>
      <c r="R110" s="326"/>
      <c r="S110" s="326"/>
      <c r="T110" s="326"/>
      <c r="U110" s="326"/>
      <c r="V110" s="326"/>
      <c r="W110" s="326"/>
      <c r="X110" s="327"/>
    </row>
    <row r="111" spans="2:24" ht="15" customHeight="1" x14ac:dyDescent="0.3">
      <c r="B111" s="307"/>
      <c r="C111" s="310"/>
      <c r="D111" s="310"/>
      <c r="E111" s="313"/>
      <c r="F111" s="272" t="s">
        <v>956</v>
      </c>
      <c r="G111" s="313"/>
      <c r="H111" s="313"/>
      <c r="I111" s="34">
        <v>450</v>
      </c>
      <c r="J111" s="310"/>
      <c r="K111" s="310"/>
      <c r="L111" s="325"/>
      <c r="M111" s="326"/>
      <c r="N111" s="326"/>
      <c r="O111" s="326"/>
      <c r="P111" s="326"/>
      <c r="Q111" s="326"/>
      <c r="R111" s="326"/>
      <c r="S111" s="326"/>
      <c r="T111" s="326"/>
      <c r="U111" s="326"/>
      <c r="V111" s="326"/>
      <c r="W111" s="326"/>
      <c r="X111" s="327"/>
    </row>
    <row r="112" spans="2:24" ht="15" customHeight="1" x14ac:dyDescent="0.3">
      <c r="B112" s="307"/>
      <c r="C112" s="310"/>
      <c r="D112" s="310"/>
      <c r="E112" s="313"/>
      <c r="F112" s="242" t="s">
        <v>845</v>
      </c>
      <c r="G112" s="313"/>
      <c r="H112" s="313"/>
      <c r="I112" s="34">
        <v>896</v>
      </c>
      <c r="J112" s="310"/>
      <c r="K112" s="310"/>
      <c r="L112" s="325"/>
      <c r="M112" s="326"/>
      <c r="N112" s="326"/>
      <c r="O112" s="326"/>
      <c r="P112" s="326"/>
      <c r="Q112" s="326"/>
      <c r="R112" s="326"/>
      <c r="S112" s="326"/>
      <c r="T112" s="326"/>
      <c r="U112" s="326"/>
      <c r="V112" s="326"/>
      <c r="W112" s="326"/>
      <c r="X112" s="327"/>
    </row>
    <row r="113" spans="2:24" ht="15" customHeight="1" x14ac:dyDescent="0.3">
      <c r="B113" s="307"/>
      <c r="C113" s="310"/>
      <c r="D113" s="310"/>
      <c r="E113" s="313"/>
      <c r="F113" s="272" t="s">
        <v>957</v>
      </c>
      <c r="G113" s="313"/>
      <c r="H113" s="313"/>
      <c r="I113" s="34">
        <v>709</v>
      </c>
      <c r="J113" s="310"/>
      <c r="K113" s="310"/>
      <c r="L113" s="325"/>
      <c r="M113" s="326"/>
      <c r="N113" s="326"/>
      <c r="O113" s="326"/>
      <c r="P113" s="326"/>
      <c r="Q113" s="326"/>
      <c r="R113" s="326"/>
      <c r="S113" s="326"/>
      <c r="T113" s="326"/>
      <c r="U113" s="326"/>
      <c r="V113" s="326"/>
      <c r="W113" s="326"/>
      <c r="X113" s="327"/>
    </row>
    <row r="114" spans="2:24" ht="15" customHeight="1" x14ac:dyDescent="0.3">
      <c r="B114" s="307"/>
      <c r="C114" s="310"/>
      <c r="D114" s="310"/>
      <c r="E114" s="313"/>
      <c r="F114" s="272" t="s">
        <v>958</v>
      </c>
      <c r="G114" s="313"/>
      <c r="H114" s="313"/>
      <c r="I114" s="34">
        <v>785</v>
      </c>
      <c r="J114" s="310"/>
      <c r="K114" s="310"/>
      <c r="L114" s="325"/>
      <c r="M114" s="326"/>
      <c r="N114" s="326"/>
      <c r="O114" s="326"/>
      <c r="P114" s="326"/>
      <c r="Q114" s="326"/>
      <c r="R114" s="326"/>
      <c r="S114" s="326"/>
      <c r="T114" s="326"/>
      <c r="U114" s="326"/>
      <c r="V114" s="326"/>
      <c r="W114" s="326"/>
      <c r="X114" s="327"/>
    </row>
    <row r="115" spans="2:24" ht="15" customHeight="1" x14ac:dyDescent="0.3">
      <c r="B115" s="307"/>
      <c r="C115" s="310"/>
      <c r="D115" s="310"/>
      <c r="E115" s="313"/>
      <c r="F115" s="272" t="s">
        <v>665</v>
      </c>
      <c r="G115" s="313"/>
      <c r="H115" s="313"/>
      <c r="I115" s="34">
        <v>886</v>
      </c>
      <c r="J115" s="310"/>
      <c r="K115" s="310"/>
      <c r="L115" s="325"/>
      <c r="M115" s="326"/>
      <c r="N115" s="326"/>
      <c r="O115" s="326"/>
      <c r="P115" s="326"/>
      <c r="Q115" s="326"/>
      <c r="R115" s="326"/>
      <c r="S115" s="326"/>
      <c r="T115" s="326"/>
      <c r="U115" s="326"/>
      <c r="V115" s="326"/>
      <c r="W115" s="326"/>
      <c r="X115" s="327"/>
    </row>
    <row r="116" spans="2:24" ht="15" customHeight="1" x14ac:dyDescent="0.3">
      <c r="B116" s="307"/>
      <c r="C116" s="310"/>
      <c r="D116" s="310"/>
      <c r="E116" s="313"/>
      <c r="F116" s="272" t="s">
        <v>840</v>
      </c>
      <c r="G116" s="313"/>
      <c r="H116" s="313"/>
      <c r="I116" s="34" t="s">
        <v>964</v>
      </c>
      <c r="J116" s="310"/>
      <c r="K116" s="310"/>
      <c r="L116" s="325"/>
      <c r="M116" s="326"/>
      <c r="N116" s="326"/>
      <c r="O116" s="326"/>
      <c r="P116" s="326"/>
      <c r="Q116" s="326"/>
      <c r="R116" s="326"/>
      <c r="S116" s="326"/>
      <c r="T116" s="326"/>
      <c r="U116" s="326"/>
      <c r="V116" s="326"/>
      <c r="W116" s="326"/>
      <c r="X116" s="327"/>
    </row>
    <row r="117" spans="2:24" ht="15" customHeight="1" x14ac:dyDescent="0.3">
      <c r="B117" s="307"/>
      <c r="C117" s="310"/>
      <c r="D117" s="310"/>
      <c r="E117" s="313"/>
      <c r="F117" s="272" t="s">
        <v>959</v>
      </c>
      <c r="G117" s="313"/>
      <c r="H117" s="313"/>
      <c r="I117" s="34" t="s">
        <v>964</v>
      </c>
      <c r="J117" s="310"/>
      <c r="K117" s="310"/>
      <c r="L117" s="325"/>
      <c r="M117" s="326"/>
      <c r="N117" s="326"/>
      <c r="O117" s="326"/>
      <c r="P117" s="326"/>
      <c r="Q117" s="326"/>
      <c r="R117" s="326"/>
      <c r="S117" s="326"/>
      <c r="T117" s="326"/>
      <c r="U117" s="326"/>
      <c r="V117" s="326"/>
      <c r="W117" s="326"/>
      <c r="X117" s="327"/>
    </row>
    <row r="118" spans="2:24" ht="15" customHeight="1" x14ac:dyDescent="0.3">
      <c r="B118" s="307"/>
      <c r="C118" s="310"/>
      <c r="D118" s="310"/>
      <c r="E118" s="313"/>
      <c r="F118" s="272" t="s">
        <v>960</v>
      </c>
      <c r="G118" s="313"/>
      <c r="H118" s="313"/>
      <c r="I118" s="34" t="s">
        <v>964</v>
      </c>
      <c r="J118" s="310"/>
      <c r="K118" s="310"/>
      <c r="L118" s="325"/>
      <c r="M118" s="326"/>
      <c r="N118" s="326"/>
      <c r="O118" s="326"/>
      <c r="P118" s="326"/>
      <c r="Q118" s="326"/>
      <c r="R118" s="326"/>
      <c r="S118" s="326"/>
      <c r="T118" s="326"/>
      <c r="U118" s="326"/>
      <c r="V118" s="326"/>
      <c r="W118" s="326"/>
      <c r="X118" s="327"/>
    </row>
    <row r="119" spans="2:24" ht="15" customHeight="1" x14ac:dyDescent="0.3">
      <c r="B119" s="307"/>
      <c r="C119" s="310"/>
      <c r="D119" s="310"/>
      <c r="E119" s="313"/>
      <c r="F119" s="272" t="s">
        <v>664</v>
      </c>
      <c r="G119" s="313"/>
      <c r="H119" s="313"/>
      <c r="I119" s="34" t="s">
        <v>964</v>
      </c>
      <c r="J119" s="310"/>
      <c r="K119" s="310"/>
      <c r="L119" s="325"/>
      <c r="M119" s="326"/>
      <c r="N119" s="326"/>
      <c r="O119" s="326"/>
      <c r="P119" s="326"/>
      <c r="Q119" s="326"/>
      <c r="R119" s="326"/>
      <c r="S119" s="326"/>
      <c r="T119" s="326"/>
      <c r="U119" s="326"/>
      <c r="V119" s="326"/>
      <c r="W119" s="326"/>
      <c r="X119" s="327"/>
    </row>
    <row r="120" spans="2:24" ht="15" customHeight="1" x14ac:dyDescent="0.3">
      <c r="B120" s="307"/>
      <c r="C120" s="310"/>
      <c r="D120" s="310"/>
      <c r="E120" s="313"/>
      <c r="F120" s="272" t="s">
        <v>848</v>
      </c>
      <c r="G120" s="313"/>
      <c r="H120" s="313"/>
      <c r="I120" s="34" t="s">
        <v>964</v>
      </c>
      <c r="J120" s="310"/>
      <c r="K120" s="310"/>
      <c r="L120" s="325"/>
      <c r="M120" s="326"/>
      <c r="N120" s="326"/>
      <c r="O120" s="326"/>
      <c r="P120" s="326"/>
      <c r="Q120" s="326"/>
      <c r="R120" s="326"/>
      <c r="S120" s="326"/>
      <c r="T120" s="326"/>
      <c r="U120" s="326"/>
      <c r="V120" s="326"/>
      <c r="W120" s="326"/>
      <c r="X120" s="327"/>
    </row>
    <row r="121" spans="2:24" ht="31.5" customHeight="1" x14ac:dyDescent="0.3">
      <c r="B121" s="307"/>
      <c r="C121" s="310"/>
      <c r="D121" s="310"/>
      <c r="E121" s="313"/>
      <c r="F121" s="242" t="s">
        <v>961</v>
      </c>
      <c r="G121" s="313"/>
      <c r="H121" s="314"/>
      <c r="I121" s="34">
        <v>690</v>
      </c>
      <c r="J121" s="310"/>
      <c r="K121" s="310"/>
      <c r="L121" s="325"/>
      <c r="M121" s="326"/>
      <c r="N121" s="326"/>
      <c r="O121" s="326"/>
      <c r="P121" s="326"/>
      <c r="Q121" s="326"/>
      <c r="R121" s="326"/>
      <c r="S121" s="326"/>
      <c r="T121" s="326"/>
      <c r="U121" s="326"/>
      <c r="V121" s="326"/>
      <c r="W121" s="326"/>
      <c r="X121" s="327"/>
    </row>
    <row r="122" spans="2:24" ht="15" customHeight="1" x14ac:dyDescent="0.3">
      <c r="B122" s="307"/>
      <c r="C122" s="310"/>
      <c r="D122" s="310"/>
      <c r="E122" s="313"/>
      <c r="F122" s="242" t="s">
        <v>749</v>
      </c>
      <c r="G122" s="313"/>
      <c r="H122" s="312" t="s">
        <v>962</v>
      </c>
      <c r="I122" s="34">
        <v>683</v>
      </c>
      <c r="J122" s="310"/>
      <c r="K122" s="310"/>
      <c r="L122" s="325"/>
      <c r="M122" s="326"/>
      <c r="N122" s="326"/>
      <c r="O122" s="326"/>
      <c r="P122" s="326"/>
      <c r="Q122" s="326"/>
      <c r="R122" s="326"/>
      <c r="S122" s="326"/>
      <c r="T122" s="326"/>
      <c r="U122" s="326"/>
      <c r="V122" s="326"/>
      <c r="W122" s="326"/>
      <c r="X122" s="327"/>
    </row>
    <row r="123" spans="2:24" ht="15" customHeight="1" x14ac:dyDescent="0.3">
      <c r="B123" s="307"/>
      <c r="C123" s="310"/>
      <c r="D123" s="310"/>
      <c r="E123" s="313"/>
      <c r="F123" s="242" t="s">
        <v>668</v>
      </c>
      <c r="G123" s="313"/>
      <c r="H123" s="313"/>
      <c r="I123" s="34">
        <v>972</v>
      </c>
      <c r="J123" s="310"/>
      <c r="K123" s="310"/>
      <c r="L123" s="325"/>
      <c r="M123" s="326"/>
      <c r="N123" s="326"/>
      <c r="O123" s="326"/>
      <c r="P123" s="326"/>
      <c r="Q123" s="326"/>
      <c r="R123" s="326"/>
      <c r="S123" s="326"/>
      <c r="T123" s="326"/>
      <c r="U123" s="326"/>
      <c r="V123" s="326"/>
      <c r="W123" s="326"/>
      <c r="X123" s="327"/>
    </row>
    <row r="124" spans="2:24" ht="15" customHeight="1" x14ac:dyDescent="0.3">
      <c r="B124" s="307"/>
      <c r="C124" s="310"/>
      <c r="D124" s="310"/>
      <c r="E124" s="313"/>
      <c r="F124" s="242" t="s">
        <v>954</v>
      </c>
      <c r="G124" s="313"/>
      <c r="H124" s="313"/>
      <c r="I124" s="34">
        <v>1520</v>
      </c>
      <c r="J124" s="310"/>
      <c r="K124" s="310"/>
      <c r="L124" s="325"/>
      <c r="M124" s="326"/>
      <c r="N124" s="326"/>
      <c r="O124" s="326"/>
      <c r="P124" s="326"/>
      <c r="Q124" s="326"/>
      <c r="R124" s="326"/>
      <c r="S124" s="326"/>
      <c r="T124" s="326"/>
      <c r="U124" s="326"/>
      <c r="V124" s="326"/>
      <c r="W124" s="326"/>
      <c r="X124" s="327"/>
    </row>
    <row r="125" spans="2:24" ht="15" customHeight="1" x14ac:dyDescent="0.3">
      <c r="B125" s="307"/>
      <c r="C125" s="310"/>
      <c r="D125" s="310"/>
      <c r="E125" s="313"/>
      <c r="F125" s="272" t="s">
        <v>843</v>
      </c>
      <c r="G125" s="313"/>
      <c r="H125" s="313"/>
      <c r="I125" s="34">
        <v>1491</v>
      </c>
      <c r="J125" s="310"/>
      <c r="K125" s="310"/>
      <c r="L125" s="325"/>
      <c r="M125" s="326"/>
      <c r="N125" s="326"/>
      <c r="O125" s="326"/>
      <c r="P125" s="326"/>
      <c r="Q125" s="326"/>
      <c r="R125" s="326"/>
      <c r="S125" s="326"/>
      <c r="T125" s="326"/>
      <c r="U125" s="326"/>
      <c r="V125" s="326"/>
      <c r="W125" s="326"/>
      <c r="X125" s="327"/>
    </row>
    <row r="126" spans="2:24" ht="15" customHeight="1" x14ac:dyDescent="0.3">
      <c r="B126" s="307"/>
      <c r="C126" s="310"/>
      <c r="D126" s="310"/>
      <c r="E126" s="313"/>
      <c r="F126" s="272" t="s">
        <v>955</v>
      </c>
      <c r="G126" s="313"/>
      <c r="H126" s="313"/>
      <c r="I126" s="34">
        <v>917</v>
      </c>
      <c r="J126" s="310"/>
      <c r="K126" s="310"/>
      <c r="L126" s="325"/>
      <c r="M126" s="326"/>
      <c r="N126" s="326"/>
      <c r="O126" s="326"/>
      <c r="P126" s="326"/>
      <c r="Q126" s="326"/>
      <c r="R126" s="326"/>
      <c r="S126" s="326"/>
      <c r="T126" s="326"/>
      <c r="U126" s="326"/>
      <c r="V126" s="326"/>
      <c r="W126" s="326"/>
      <c r="X126" s="327"/>
    </row>
    <row r="127" spans="2:24" ht="15" customHeight="1" x14ac:dyDescent="0.3">
      <c r="B127" s="307"/>
      <c r="C127" s="310"/>
      <c r="D127" s="310"/>
      <c r="E127" s="313"/>
      <c r="F127" s="272" t="s">
        <v>956</v>
      </c>
      <c r="G127" s="313"/>
      <c r="H127" s="313"/>
      <c r="I127" s="34">
        <v>590</v>
      </c>
      <c r="J127" s="310"/>
      <c r="K127" s="310"/>
      <c r="L127" s="325"/>
      <c r="M127" s="326"/>
      <c r="N127" s="326"/>
      <c r="O127" s="326"/>
      <c r="P127" s="326"/>
      <c r="Q127" s="326"/>
      <c r="R127" s="326"/>
      <c r="S127" s="326"/>
      <c r="T127" s="326"/>
      <c r="U127" s="326"/>
      <c r="V127" s="326"/>
      <c r="W127" s="326"/>
      <c r="X127" s="327"/>
    </row>
    <row r="128" spans="2:24" ht="15" customHeight="1" x14ac:dyDescent="0.3">
      <c r="B128" s="307"/>
      <c r="C128" s="310"/>
      <c r="D128" s="310"/>
      <c r="E128" s="313"/>
      <c r="F128" s="242" t="s">
        <v>845</v>
      </c>
      <c r="G128" s="313"/>
      <c r="H128" s="313"/>
      <c r="I128" s="34">
        <v>1192</v>
      </c>
      <c r="J128" s="310"/>
      <c r="K128" s="310"/>
      <c r="L128" s="325"/>
      <c r="M128" s="326"/>
      <c r="N128" s="326"/>
      <c r="O128" s="326"/>
      <c r="P128" s="326"/>
      <c r="Q128" s="326"/>
      <c r="R128" s="326"/>
      <c r="S128" s="326"/>
      <c r="T128" s="326"/>
      <c r="U128" s="326"/>
      <c r="V128" s="326"/>
      <c r="W128" s="326"/>
      <c r="X128" s="327"/>
    </row>
    <row r="129" spans="2:24" ht="15" customHeight="1" x14ac:dyDescent="0.3">
      <c r="B129" s="307"/>
      <c r="C129" s="310"/>
      <c r="D129" s="310"/>
      <c r="E129" s="313"/>
      <c r="F129" s="272" t="s">
        <v>957</v>
      </c>
      <c r="G129" s="313"/>
      <c r="H129" s="313"/>
      <c r="I129" s="34">
        <v>906</v>
      </c>
      <c r="J129" s="310"/>
      <c r="K129" s="310"/>
      <c r="L129" s="325"/>
      <c r="M129" s="326"/>
      <c r="N129" s="326"/>
      <c r="O129" s="326"/>
      <c r="P129" s="326"/>
      <c r="Q129" s="326"/>
      <c r="R129" s="326"/>
      <c r="S129" s="326"/>
      <c r="T129" s="326"/>
      <c r="U129" s="326"/>
      <c r="V129" s="326"/>
      <c r="W129" s="326"/>
      <c r="X129" s="327"/>
    </row>
    <row r="130" spans="2:24" ht="15" customHeight="1" x14ac:dyDescent="0.3">
      <c r="B130" s="307"/>
      <c r="C130" s="310"/>
      <c r="D130" s="310"/>
      <c r="E130" s="313"/>
      <c r="F130" s="272" t="s">
        <v>958</v>
      </c>
      <c r="G130" s="313"/>
      <c r="H130" s="313"/>
      <c r="I130" s="34">
        <v>1036</v>
      </c>
      <c r="J130" s="310"/>
      <c r="K130" s="310"/>
      <c r="L130" s="325"/>
      <c r="M130" s="326"/>
      <c r="N130" s="326"/>
      <c r="O130" s="326"/>
      <c r="P130" s="326"/>
      <c r="Q130" s="326"/>
      <c r="R130" s="326"/>
      <c r="S130" s="326"/>
      <c r="T130" s="326"/>
      <c r="U130" s="326"/>
      <c r="V130" s="326"/>
      <c r="W130" s="326"/>
      <c r="X130" s="327"/>
    </row>
    <row r="131" spans="2:24" ht="15" customHeight="1" x14ac:dyDescent="0.3">
      <c r="B131" s="307"/>
      <c r="C131" s="310"/>
      <c r="D131" s="310"/>
      <c r="E131" s="313"/>
      <c r="F131" s="272" t="s">
        <v>665</v>
      </c>
      <c r="G131" s="313"/>
      <c r="H131" s="313"/>
      <c r="I131" s="34">
        <v>1238</v>
      </c>
      <c r="J131" s="310"/>
      <c r="K131" s="310"/>
      <c r="L131" s="325"/>
      <c r="M131" s="326"/>
      <c r="N131" s="326"/>
      <c r="O131" s="326"/>
      <c r="P131" s="326"/>
      <c r="Q131" s="326"/>
      <c r="R131" s="326"/>
      <c r="S131" s="326"/>
      <c r="T131" s="326"/>
      <c r="U131" s="326"/>
      <c r="V131" s="326"/>
      <c r="W131" s="326"/>
      <c r="X131" s="327"/>
    </row>
    <row r="132" spans="2:24" ht="15" customHeight="1" x14ac:dyDescent="0.3">
      <c r="B132" s="307"/>
      <c r="C132" s="310"/>
      <c r="D132" s="310"/>
      <c r="E132" s="313"/>
      <c r="F132" s="272" t="s">
        <v>840</v>
      </c>
      <c r="G132" s="313"/>
      <c r="H132" s="313"/>
      <c r="I132" s="34" t="s">
        <v>964</v>
      </c>
      <c r="J132" s="310"/>
      <c r="K132" s="310"/>
      <c r="L132" s="325"/>
      <c r="M132" s="326"/>
      <c r="N132" s="326"/>
      <c r="O132" s="326"/>
      <c r="P132" s="326"/>
      <c r="Q132" s="326"/>
      <c r="R132" s="326"/>
      <c r="S132" s="326"/>
      <c r="T132" s="326"/>
      <c r="U132" s="326"/>
      <c r="V132" s="326"/>
      <c r="W132" s="326"/>
      <c r="X132" s="327"/>
    </row>
    <row r="133" spans="2:24" ht="15" customHeight="1" x14ac:dyDescent="0.3">
      <c r="B133" s="307"/>
      <c r="C133" s="310"/>
      <c r="D133" s="310"/>
      <c r="E133" s="313"/>
      <c r="F133" s="272" t="s">
        <v>959</v>
      </c>
      <c r="G133" s="313"/>
      <c r="H133" s="313"/>
      <c r="I133" s="34" t="s">
        <v>964</v>
      </c>
      <c r="J133" s="310"/>
      <c r="K133" s="310"/>
      <c r="L133" s="325"/>
      <c r="M133" s="326"/>
      <c r="N133" s="326"/>
      <c r="O133" s="326"/>
      <c r="P133" s="326"/>
      <c r="Q133" s="326"/>
      <c r="R133" s="326"/>
      <c r="S133" s="326"/>
      <c r="T133" s="326"/>
      <c r="U133" s="326"/>
      <c r="V133" s="326"/>
      <c r="W133" s="326"/>
      <c r="X133" s="327"/>
    </row>
    <row r="134" spans="2:24" ht="15" customHeight="1" x14ac:dyDescent="0.3">
      <c r="B134" s="307"/>
      <c r="C134" s="310"/>
      <c r="D134" s="310"/>
      <c r="E134" s="313"/>
      <c r="F134" s="272" t="s">
        <v>960</v>
      </c>
      <c r="G134" s="313"/>
      <c r="H134" s="313"/>
      <c r="I134" s="34" t="s">
        <v>964</v>
      </c>
      <c r="J134" s="310"/>
      <c r="K134" s="310"/>
      <c r="L134" s="325"/>
      <c r="M134" s="326"/>
      <c r="N134" s="326"/>
      <c r="O134" s="326"/>
      <c r="P134" s="326"/>
      <c r="Q134" s="326"/>
      <c r="R134" s="326"/>
      <c r="S134" s="326"/>
      <c r="T134" s="326"/>
      <c r="U134" s="326"/>
      <c r="V134" s="326"/>
      <c r="W134" s="326"/>
      <c r="X134" s="327"/>
    </row>
    <row r="135" spans="2:24" ht="15" customHeight="1" x14ac:dyDescent="0.3">
      <c r="B135" s="307"/>
      <c r="C135" s="310"/>
      <c r="D135" s="310"/>
      <c r="E135" s="313"/>
      <c r="F135" s="272" t="s">
        <v>664</v>
      </c>
      <c r="G135" s="313"/>
      <c r="H135" s="313"/>
      <c r="I135" s="34" t="s">
        <v>964</v>
      </c>
      <c r="J135" s="310"/>
      <c r="K135" s="310"/>
      <c r="L135" s="325"/>
      <c r="M135" s="326"/>
      <c r="N135" s="326"/>
      <c r="O135" s="326"/>
      <c r="P135" s="326"/>
      <c r="Q135" s="326"/>
      <c r="R135" s="326"/>
      <c r="S135" s="326"/>
      <c r="T135" s="326"/>
      <c r="U135" s="326"/>
      <c r="V135" s="326"/>
      <c r="W135" s="326"/>
      <c r="X135" s="327"/>
    </row>
    <row r="136" spans="2:24" ht="15" customHeight="1" x14ac:dyDescent="0.3">
      <c r="B136" s="307"/>
      <c r="C136" s="310"/>
      <c r="D136" s="310"/>
      <c r="E136" s="313"/>
      <c r="F136" s="272" t="s">
        <v>848</v>
      </c>
      <c r="G136" s="313"/>
      <c r="H136" s="313"/>
      <c r="I136" s="34" t="s">
        <v>964</v>
      </c>
      <c r="J136" s="310"/>
      <c r="K136" s="310"/>
      <c r="L136" s="325"/>
      <c r="M136" s="326"/>
      <c r="N136" s="326"/>
      <c r="O136" s="326"/>
      <c r="P136" s="326"/>
      <c r="Q136" s="326"/>
      <c r="R136" s="326"/>
      <c r="S136" s="326"/>
      <c r="T136" s="326"/>
      <c r="U136" s="326"/>
      <c r="V136" s="326"/>
      <c r="W136" s="326"/>
      <c r="X136" s="327"/>
    </row>
    <row r="137" spans="2:24" ht="38.25" customHeight="1" x14ac:dyDescent="0.3">
      <c r="B137" s="307"/>
      <c r="C137" s="310"/>
      <c r="D137" s="310"/>
      <c r="E137" s="313"/>
      <c r="F137" s="242" t="s">
        <v>961</v>
      </c>
      <c r="G137" s="313"/>
      <c r="H137" s="314"/>
      <c r="I137" s="34">
        <v>930</v>
      </c>
      <c r="J137" s="310"/>
      <c r="K137" s="310"/>
      <c r="L137" s="325"/>
      <c r="M137" s="326"/>
      <c r="N137" s="326"/>
      <c r="O137" s="326"/>
      <c r="P137" s="326"/>
      <c r="Q137" s="326"/>
      <c r="R137" s="326"/>
      <c r="S137" s="326"/>
      <c r="T137" s="326"/>
      <c r="U137" s="326"/>
      <c r="V137" s="326"/>
      <c r="W137" s="326"/>
      <c r="X137" s="327"/>
    </row>
    <row r="138" spans="2:24" ht="15" customHeight="1" x14ac:dyDescent="0.3">
      <c r="B138" s="307"/>
      <c r="C138" s="310"/>
      <c r="D138" s="310"/>
      <c r="E138" s="313"/>
      <c r="F138" s="242" t="s">
        <v>749</v>
      </c>
      <c r="G138" s="313"/>
      <c r="H138" s="312" t="s">
        <v>963</v>
      </c>
      <c r="I138" s="34">
        <v>591</v>
      </c>
      <c r="J138" s="310"/>
      <c r="K138" s="310"/>
      <c r="L138" s="325"/>
      <c r="M138" s="326"/>
      <c r="N138" s="326"/>
      <c r="O138" s="326"/>
      <c r="P138" s="326"/>
      <c r="Q138" s="326"/>
      <c r="R138" s="326"/>
      <c r="S138" s="326"/>
      <c r="T138" s="326"/>
      <c r="U138" s="326"/>
      <c r="V138" s="326"/>
      <c r="W138" s="326"/>
      <c r="X138" s="327"/>
    </row>
    <row r="139" spans="2:24" ht="15" customHeight="1" x14ac:dyDescent="0.3">
      <c r="B139" s="307"/>
      <c r="C139" s="310"/>
      <c r="D139" s="310"/>
      <c r="E139" s="313"/>
      <c r="F139" s="242" t="s">
        <v>668</v>
      </c>
      <c r="G139" s="313"/>
      <c r="H139" s="313"/>
      <c r="I139" s="34">
        <v>864</v>
      </c>
      <c r="J139" s="310"/>
      <c r="K139" s="310"/>
      <c r="L139" s="325"/>
      <c r="M139" s="326"/>
      <c r="N139" s="326"/>
      <c r="O139" s="326"/>
      <c r="P139" s="326"/>
      <c r="Q139" s="326"/>
      <c r="R139" s="326"/>
      <c r="S139" s="326"/>
      <c r="T139" s="326"/>
      <c r="U139" s="326"/>
      <c r="V139" s="326"/>
      <c r="W139" s="326"/>
      <c r="X139" s="327"/>
    </row>
    <row r="140" spans="2:24" ht="15" customHeight="1" x14ac:dyDescent="0.3">
      <c r="B140" s="307"/>
      <c r="C140" s="310"/>
      <c r="D140" s="310"/>
      <c r="E140" s="313"/>
      <c r="F140" s="242" t="s">
        <v>954</v>
      </c>
      <c r="G140" s="313"/>
      <c r="H140" s="313"/>
      <c r="I140" s="34">
        <v>2196</v>
      </c>
      <c r="J140" s="310"/>
      <c r="K140" s="310"/>
      <c r="L140" s="325"/>
      <c r="M140" s="326"/>
      <c r="N140" s="326"/>
      <c r="O140" s="326"/>
      <c r="P140" s="326"/>
      <c r="Q140" s="326"/>
      <c r="R140" s="326"/>
      <c r="S140" s="326"/>
      <c r="T140" s="326"/>
      <c r="U140" s="326"/>
      <c r="V140" s="326"/>
      <c r="W140" s="326"/>
      <c r="X140" s="327"/>
    </row>
    <row r="141" spans="2:24" ht="15" customHeight="1" x14ac:dyDescent="0.3">
      <c r="B141" s="307"/>
      <c r="C141" s="310"/>
      <c r="D141" s="310"/>
      <c r="E141" s="313"/>
      <c r="F141" s="272" t="s">
        <v>843</v>
      </c>
      <c r="G141" s="313"/>
      <c r="H141" s="313"/>
      <c r="I141" s="34">
        <v>1471</v>
      </c>
      <c r="J141" s="310"/>
      <c r="K141" s="310"/>
      <c r="L141" s="325"/>
      <c r="M141" s="326"/>
      <c r="N141" s="326"/>
      <c r="O141" s="326"/>
      <c r="P141" s="326"/>
      <c r="Q141" s="326"/>
      <c r="R141" s="326"/>
      <c r="S141" s="326"/>
      <c r="T141" s="326"/>
      <c r="U141" s="326"/>
      <c r="V141" s="326"/>
      <c r="W141" s="326"/>
      <c r="X141" s="327"/>
    </row>
    <row r="142" spans="2:24" ht="15" customHeight="1" x14ac:dyDescent="0.3">
      <c r="B142" s="307"/>
      <c r="C142" s="310"/>
      <c r="D142" s="310"/>
      <c r="E142" s="313"/>
      <c r="F142" s="272" t="s">
        <v>955</v>
      </c>
      <c r="G142" s="313"/>
      <c r="H142" s="313"/>
      <c r="I142" s="34">
        <v>862</v>
      </c>
      <c r="J142" s="310"/>
      <c r="K142" s="310"/>
      <c r="L142" s="325"/>
      <c r="M142" s="326"/>
      <c r="N142" s="326"/>
      <c r="O142" s="326"/>
      <c r="P142" s="326"/>
      <c r="Q142" s="326"/>
      <c r="R142" s="326"/>
      <c r="S142" s="326"/>
      <c r="T142" s="326"/>
      <c r="U142" s="326"/>
      <c r="V142" s="326"/>
      <c r="W142" s="326"/>
      <c r="X142" s="327"/>
    </row>
    <row r="143" spans="2:24" ht="15" customHeight="1" x14ac:dyDescent="0.3">
      <c r="B143" s="307"/>
      <c r="C143" s="310"/>
      <c r="D143" s="310"/>
      <c r="E143" s="313"/>
      <c r="F143" s="272" t="s">
        <v>956</v>
      </c>
      <c r="G143" s="313"/>
      <c r="H143" s="313"/>
      <c r="I143" s="34">
        <v>492</v>
      </c>
      <c r="J143" s="310"/>
      <c r="K143" s="310"/>
      <c r="L143" s="325"/>
      <c r="M143" s="326"/>
      <c r="N143" s="326"/>
      <c r="O143" s="326"/>
      <c r="P143" s="326"/>
      <c r="Q143" s="326"/>
      <c r="R143" s="326"/>
      <c r="S143" s="326"/>
      <c r="T143" s="326"/>
      <c r="U143" s="326"/>
      <c r="V143" s="326"/>
      <c r="W143" s="326"/>
      <c r="X143" s="327"/>
    </row>
    <row r="144" spans="2:24" ht="15" customHeight="1" x14ac:dyDescent="0.3">
      <c r="B144" s="307"/>
      <c r="C144" s="310"/>
      <c r="D144" s="310"/>
      <c r="E144" s="313"/>
      <c r="F144" s="242" t="s">
        <v>845</v>
      </c>
      <c r="G144" s="313"/>
      <c r="H144" s="313"/>
      <c r="I144" s="34">
        <v>1048</v>
      </c>
      <c r="J144" s="310"/>
      <c r="K144" s="310"/>
      <c r="L144" s="325"/>
      <c r="M144" s="326"/>
      <c r="N144" s="326"/>
      <c r="O144" s="326"/>
      <c r="P144" s="326"/>
      <c r="Q144" s="326"/>
      <c r="R144" s="326"/>
      <c r="S144" s="326"/>
      <c r="T144" s="326"/>
      <c r="U144" s="326"/>
      <c r="V144" s="326"/>
      <c r="W144" s="326"/>
      <c r="X144" s="327"/>
    </row>
    <row r="145" spans="2:24" ht="15" customHeight="1" x14ac:dyDescent="0.3">
      <c r="B145" s="307"/>
      <c r="C145" s="310"/>
      <c r="D145" s="310"/>
      <c r="E145" s="313"/>
      <c r="F145" s="272" t="s">
        <v>957</v>
      </c>
      <c r="G145" s="313"/>
      <c r="H145" s="313"/>
      <c r="I145" s="34">
        <v>839</v>
      </c>
      <c r="J145" s="310"/>
      <c r="K145" s="310"/>
      <c r="L145" s="325"/>
      <c r="M145" s="326"/>
      <c r="N145" s="326"/>
      <c r="O145" s="326"/>
      <c r="P145" s="326"/>
      <c r="Q145" s="326"/>
      <c r="R145" s="326"/>
      <c r="S145" s="326"/>
      <c r="T145" s="326"/>
      <c r="U145" s="326"/>
      <c r="V145" s="326"/>
      <c r="W145" s="326"/>
      <c r="X145" s="327"/>
    </row>
    <row r="146" spans="2:24" ht="15" customHeight="1" x14ac:dyDescent="0.3">
      <c r="B146" s="307"/>
      <c r="C146" s="310"/>
      <c r="D146" s="310"/>
      <c r="E146" s="313"/>
      <c r="F146" s="272" t="s">
        <v>958</v>
      </c>
      <c r="G146" s="313"/>
      <c r="H146" s="313"/>
      <c r="I146" s="34">
        <v>986</v>
      </c>
      <c r="J146" s="310"/>
      <c r="K146" s="310"/>
      <c r="L146" s="325"/>
      <c r="M146" s="326"/>
      <c r="N146" s="326"/>
      <c r="O146" s="326"/>
      <c r="P146" s="326"/>
      <c r="Q146" s="326"/>
      <c r="R146" s="326"/>
      <c r="S146" s="326"/>
      <c r="T146" s="326"/>
      <c r="U146" s="326"/>
      <c r="V146" s="326"/>
      <c r="W146" s="326"/>
      <c r="X146" s="327"/>
    </row>
    <row r="147" spans="2:24" ht="15" customHeight="1" x14ac:dyDescent="0.3">
      <c r="B147" s="307"/>
      <c r="C147" s="310"/>
      <c r="D147" s="310"/>
      <c r="E147" s="313"/>
      <c r="F147" s="272" t="s">
        <v>665</v>
      </c>
      <c r="G147" s="313"/>
      <c r="H147" s="313"/>
      <c r="I147" s="34">
        <v>1116</v>
      </c>
      <c r="J147" s="310"/>
      <c r="K147" s="310"/>
      <c r="L147" s="325"/>
      <c r="M147" s="326"/>
      <c r="N147" s="326"/>
      <c r="O147" s="326"/>
      <c r="P147" s="326"/>
      <c r="Q147" s="326"/>
      <c r="R147" s="326"/>
      <c r="S147" s="326"/>
      <c r="T147" s="326"/>
      <c r="U147" s="326"/>
      <c r="V147" s="326"/>
      <c r="W147" s="326"/>
      <c r="X147" s="327"/>
    </row>
    <row r="148" spans="2:24" ht="15" customHeight="1" x14ac:dyDescent="0.3">
      <c r="B148" s="307"/>
      <c r="C148" s="310"/>
      <c r="D148" s="310"/>
      <c r="E148" s="313"/>
      <c r="F148" s="272" t="s">
        <v>840</v>
      </c>
      <c r="G148" s="313"/>
      <c r="H148" s="313"/>
      <c r="I148" s="34" t="s">
        <v>964</v>
      </c>
      <c r="J148" s="310"/>
      <c r="K148" s="310"/>
      <c r="L148" s="325"/>
      <c r="M148" s="326"/>
      <c r="N148" s="326"/>
      <c r="O148" s="326"/>
      <c r="P148" s="326"/>
      <c r="Q148" s="326"/>
      <c r="R148" s="326"/>
      <c r="S148" s="326"/>
      <c r="T148" s="326"/>
      <c r="U148" s="326"/>
      <c r="V148" s="326"/>
      <c r="W148" s="326"/>
      <c r="X148" s="327"/>
    </row>
    <row r="149" spans="2:24" ht="15" customHeight="1" x14ac:dyDescent="0.3">
      <c r="B149" s="307"/>
      <c r="C149" s="310"/>
      <c r="D149" s="310"/>
      <c r="E149" s="313"/>
      <c r="F149" s="272" t="s">
        <v>959</v>
      </c>
      <c r="G149" s="313"/>
      <c r="H149" s="313"/>
      <c r="I149" s="34" t="s">
        <v>964</v>
      </c>
      <c r="J149" s="310"/>
      <c r="K149" s="310"/>
      <c r="L149" s="325"/>
      <c r="M149" s="326"/>
      <c r="N149" s="326"/>
      <c r="O149" s="326"/>
      <c r="P149" s="326"/>
      <c r="Q149" s="326"/>
      <c r="R149" s="326"/>
      <c r="S149" s="326"/>
      <c r="T149" s="326"/>
      <c r="U149" s="326"/>
      <c r="V149" s="326"/>
      <c r="W149" s="326"/>
      <c r="X149" s="327"/>
    </row>
    <row r="150" spans="2:24" ht="15" customHeight="1" x14ac:dyDescent="0.3">
      <c r="B150" s="307"/>
      <c r="C150" s="310"/>
      <c r="D150" s="310"/>
      <c r="E150" s="313"/>
      <c r="F150" s="272" t="s">
        <v>960</v>
      </c>
      <c r="G150" s="313"/>
      <c r="H150" s="313"/>
      <c r="I150" s="34" t="s">
        <v>964</v>
      </c>
      <c r="J150" s="310"/>
      <c r="K150" s="310"/>
      <c r="L150" s="325"/>
      <c r="M150" s="326"/>
      <c r="N150" s="326"/>
      <c r="O150" s="326"/>
      <c r="P150" s="326"/>
      <c r="Q150" s="326"/>
      <c r="R150" s="326"/>
      <c r="S150" s="326"/>
      <c r="T150" s="326"/>
      <c r="U150" s="326"/>
      <c r="V150" s="326"/>
      <c r="W150" s="326"/>
      <c r="X150" s="327"/>
    </row>
    <row r="151" spans="2:24" ht="15" customHeight="1" x14ac:dyDescent="0.3">
      <c r="B151" s="307"/>
      <c r="C151" s="310"/>
      <c r="D151" s="310"/>
      <c r="E151" s="313"/>
      <c r="F151" s="272" t="s">
        <v>664</v>
      </c>
      <c r="G151" s="313"/>
      <c r="H151" s="313"/>
      <c r="I151" s="34" t="s">
        <v>964</v>
      </c>
      <c r="J151" s="310"/>
      <c r="K151" s="310"/>
      <c r="L151" s="325"/>
      <c r="M151" s="326"/>
      <c r="N151" s="326"/>
      <c r="O151" s="326"/>
      <c r="P151" s="326"/>
      <c r="Q151" s="326"/>
      <c r="R151" s="326"/>
      <c r="S151" s="326"/>
      <c r="T151" s="326"/>
      <c r="U151" s="326"/>
      <c r="V151" s="326"/>
      <c r="W151" s="326"/>
      <c r="X151" s="327"/>
    </row>
    <row r="152" spans="2:24" ht="15" customHeight="1" x14ac:dyDescent="0.3">
      <c r="B152" s="307"/>
      <c r="C152" s="310"/>
      <c r="D152" s="310"/>
      <c r="E152" s="313"/>
      <c r="F152" s="272" t="s">
        <v>848</v>
      </c>
      <c r="G152" s="313"/>
      <c r="H152" s="313"/>
      <c r="I152" s="34" t="s">
        <v>964</v>
      </c>
      <c r="J152" s="310"/>
      <c r="K152" s="310"/>
      <c r="L152" s="325"/>
      <c r="M152" s="326"/>
      <c r="N152" s="326"/>
      <c r="O152" s="326"/>
      <c r="P152" s="326"/>
      <c r="Q152" s="326"/>
      <c r="R152" s="326"/>
      <c r="S152" s="326"/>
      <c r="T152" s="326"/>
      <c r="U152" s="326"/>
      <c r="V152" s="326"/>
      <c r="W152" s="326"/>
      <c r="X152" s="327"/>
    </row>
    <row r="153" spans="2:24" ht="30.75" customHeight="1" x14ac:dyDescent="0.3">
      <c r="B153" s="308"/>
      <c r="C153" s="311"/>
      <c r="D153" s="311"/>
      <c r="E153" s="314"/>
      <c r="F153" s="242" t="s">
        <v>961</v>
      </c>
      <c r="G153" s="314"/>
      <c r="H153" s="314"/>
      <c r="I153" s="34">
        <v>830</v>
      </c>
      <c r="J153" s="311"/>
      <c r="K153" s="311"/>
      <c r="L153" s="328"/>
      <c r="M153" s="329"/>
      <c r="N153" s="329"/>
      <c r="O153" s="329"/>
      <c r="P153" s="329"/>
      <c r="Q153" s="329"/>
      <c r="R153" s="329"/>
      <c r="S153" s="329"/>
      <c r="T153" s="329"/>
      <c r="U153" s="329"/>
      <c r="V153" s="329"/>
      <c r="W153" s="329"/>
      <c r="X153" s="330"/>
    </row>
    <row r="154" spans="2:24" ht="45" customHeight="1" x14ac:dyDescent="0.3">
      <c r="B154" s="306" t="s">
        <v>1446</v>
      </c>
      <c r="C154" s="312" t="s">
        <v>1447</v>
      </c>
      <c r="D154" s="312" t="s">
        <v>900</v>
      </c>
      <c r="E154" s="312" t="s">
        <v>1448</v>
      </c>
      <c r="F154" s="242" t="s">
        <v>1449</v>
      </c>
      <c r="G154" s="242"/>
      <c r="H154" s="242"/>
      <c r="I154" s="34">
        <v>90</v>
      </c>
      <c r="J154" s="309" t="s">
        <v>256</v>
      </c>
      <c r="K154" s="439" t="s">
        <v>1441</v>
      </c>
      <c r="L154" s="322" t="s">
        <v>1450</v>
      </c>
      <c r="M154" s="323"/>
      <c r="N154" s="323"/>
      <c r="O154" s="323"/>
      <c r="P154" s="323"/>
      <c r="Q154" s="323"/>
      <c r="R154" s="323"/>
      <c r="S154" s="323"/>
      <c r="T154" s="323"/>
      <c r="U154" s="323"/>
      <c r="V154" s="323"/>
      <c r="W154" s="323"/>
      <c r="X154" s="324"/>
    </row>
    <row r="155" spans="2:24" ht="57.6" x14ac:dyDescent="0.3">
      <c r="B155" s="307"/>
      <c r="C155" s="313"/>
      <c r="D155" s="313"/>
      <c r="E155" s="313"/>
      <c r="F155" s="242" t="s">
        <v>1451</v>
      </c>
      <c r="G155" s="242"/>
      <c r="H155" s="242"/>
      <c r="I155" s="34">
        <v>61</v>
      </c>
      <c r="J155" s="310"/>
      <c r="K155" s="440"/>
      <c r="L155" s="325"/>
      <c r="M155" s="347"/>
      <c r="N155" s="347"/>
      <c r="O155" s="347"/>
      <c r="P155" s="347"/>
      <c r="Q155" s="347"/>
      <c r="R155" s="347"/>
      <c r="S155" s="347"/>
      <c r="T155" s="347"/>
      <c r="U155" s="347"/>
      <c r="V155" s="347"/>
      <c r="W155" s="347"/>
      <c r="X155" s="327"/>
    </row>
    <row r="156" spans="2:24" ht="57.6" x14ac:dyDescent="0.3">
      <c r="B156" s="307"/>
      <c r="C156" s="313"/>
      <c r="D156" s="313"/>
      <c r="E156" s="313"/>
      <c r="F156" s="242" t="s">
        <v>1452</v>
      </c>
      <c r="G156" s="242"/>
      <c r="H156" s="242"/>
      <c r="I156" s="34">
        <v>45</v>
      </c>
      <c r="J156" s="310"/>
      <c r="K156" s="440"/>
      <c r="L156" s="325"/>
      <c r="M156" s="347"/>
      <c r="N156" s="347"/>
      <c r="O156" s="347"/>
      <c r="P156" s="347"/>
      <c r="Q156" s="347"/>
      <c r="R156" s="347"/>
      <c r="S156" s="347"/>
      <c r="T156" s="347"/>
      <c r="U156" s="347"/>
      <c r="V156" s="347"/>
      <c r="W156" s="347"/>
      <c r="X156" s="327"/>
    </row>
    <row r="157" spans="2:24" ht="28.8" x14ac:dyDescent="0.3">
      <c r="B157" s="307"/>
      <c r="C157" s="313"/>
      <c r="D157" s="313"/>
      <c r="E157" s="313"/>
      <c r="F157" s="242" t="s">
        <v>1453</v>
      </c>
      <c r="G157" s="242"/>
      <c r="H157" s="242"/>
      <c r="I157" s="34">
        <v>192</v>
      </c>
      <c r="J157" s="310"/>
      <c r="K157" s="440"/>
      <c r="L157" s="325"/>
      <c r="M157" s="347"/>
      <c r="N157" s="347"/>
      <c r="O157" s="347"/>
      <c r="P157" s="347"/>
      <c r="Q157" s="347"/>
      <c r="R157" s="347"/>
      <c r="S157" s="347"/>
      <c r="T157" s="347"/>
      <c r="U157" s="347"/>
      <c r="V157" s="347"/>
      <c r="W157" s="347"/>
      <c r="X157" s="327"/>
    </row>
    <row r="158" spans="2:24" ht="28.8" x14ac:dyDescent="0.3">
      <c r="B158" s="307"/>
      <c r="C158" s="313"/>
      <c r="D158" s="314"/>
      <c r="E158" s="313"/>
      <c r="F158" s="242" t="s">
        <v>1454</v>
      </c>
      <c r="G158" s="242"/>
      <c r="H158" s="242"/>
      <c r="I158" s="34">
        <v>362</v>
      </c>
      <c r="J158" s="310"/>
      <c r="K158" s="440"/>
      <c r="L158" s="325"/>
      <c r="M158" s="347"/>
      <c r="N158" s="347"/>
      <c r="O158" s="347"/>
      <c r="P158" s="347"/>
      <c r="Q158" s="347"/>
      <c r="R158" s="347"/>
      <c r="S158" s="347"/>
      <c r="T158" s="347"/>
      <c r="U158" s="347"/>
      <c r="V158" s="347"/>
      <c r="W158" s="347"/>
      <c r="X158" s="327"/>
    </row>
    <row r="159" spans="2:24" ht="43.2" x14ac:dyDescent="0.3">
      <c r="B159" s="307"/>
      <c r="C159" s="313"/>
      <c r="D159" s="312" t="s">
        <v>1455</v>
      </c>
      <c r="E159" s="313"/>
      <c r="F159" s="242" t="s">
        <v>1449</v>
      </c>
      <c r="G159" s="242"/>
      <c r="H159" s="242"/>
      <c r="I159" s="34">
        <v>439</v>
      </c>
      <c r="J159" s="310"/>
      <c r="K159" s="440"/>
      <c r="L159" s="325"/>
      <c r="M159" s="347"/>
      <c r="N159" s="347"/>
      <c r="O159" s="347"/>
      <c r="P159" s="347"/>
      <c r="Q159" s="347"/>
      <c r="R159" s="347"/>
      <c r="S159" s="347"/>
      <c r="T159" s="347"/>
      <c r="U159" s="347"/>
      <c r="V159" s="347"/>
      <c r="W159" s="347"/>
      <c r="X159" s="327"/>
    </row>
    <row r="160" spans="2:24" ht="57.6" x14ac:dyDescent="0.3">
      <c r="B160" s="307"/>
      <c r="C160" s="313"/>
      <c r="D160" s="313"/>
      <c r="E160" s="313"/>
      <c r="F160" s="242" t="s">
        <v>1451</v>
      </c>
      <c r="G160" s="242"/>
      <c r="H160" s="242"/>
      <c r="I160" s="34">
        <v>347</v>
      </c>
      <c r="J160" s="310"/>
      <c r="K160" s="440"/>
      <c r="L160" s="325"/>
      <c r="M160" s="347"/>
      <c r="N160" s="347"/>
      <c r="O160" s="347"/>
      <c r="P160" s="347"/>
      <c r="Q160" s="347"/>
      <c r="R160" s="347"/>
      <c r="S160" s="347"/>
      <c r="T160" s="347"/>
      <c r="U160" s="347"/>
      <c r="V160" s="347"/>
      <c r="W160" s="347"/>
      <c r="X160" s="327"/>
    </row>
    <row r="161" spans="2:24" ht="57.6" x14ac:dyDescent="0.3">
      <c r="B161" s="307"/>
      <c r="C161" s="313"/>
      <c r="D161" s="313"/>
      <c r="E161" s="313"/>
      <c r="F161" s="242" t="s">
        <v>1452</v>
      </c>
      <c r="G161" s="242"/>
      <c r="H161" s="242"/>
      <c r="I161" s="34">
        <v>293</v>
      </c>
      <c r="J161" s="310"/>
      <c r="K161" s="440"/>
      <c r="L161" s="325"/>
      <c r="M161" s="347"/>
      <c r="N161" s="347"/>
      <c r="O161" s="347"/>
      <c r="P161" s="347"/>
      <c r="Q161" s="347"/>
      <c r="R161" s="347"/>
      <c r="S161" s="347"/>
      <c r="T161" s="347"/>
      <c r="U161" s="347"/>
      <c r="V161" s="347"/>
      <c r="W161" s="347"/>
      <c r="X161" s="327"/>
    </row>
    <row r="162" spans="2:24" ht="28.8" x14ac:dyDescent="0.3">
      <c r="B162" s="307"/>
      <c r="C162" s="313"/>
      <c r="D162" s="313"/>
      <c r="E162" s="313"/>
      <c r="F162" s="242" t="s">
        <v>1453</v>
      </c>
      <c r="G162" s="242"/>
      <c r="H162" s="242"/>
      <c r="I162" s="34">
        <v>678</v>
      </c>
      <c r="J162" s="310"/>
      <c r="K162" s="440"/>
      <c r="L162" s="325"/>
      <c r="M162" s="347"/>
      <c r="N162" s="347"/>
      <c r="O162" s="347"/>
      <c r="P162" s="347"/>
      <c r="Q162" s="347"/>
      <c r="R162" s="347"/>
      <c r="S162" s="347"/>
      <c r="T162" s="347"/>
      <c r="U162" s="347"/>
      <c r="V162" s="347"/>
      <c r="W162" s="347"/>
      <c r="X162" s="327"/>
    </row>
    <row r="163" spans="2:24" ht="28.8" x14ac:dyDescent="0.3">
      <c r="B163" s="308"/>
      <c r="C163" s="314"/>
      <c r="D163" s="314"/>
      <c r="E163" s="314"/>
      <c r="F163" s="242" t="s">
        <v>1454</v>
      </c>
      <c r="G163" s="242"/>
      <c r="H163" s="242"/>
      <c r="I163" s="34">
        <v>1049</v>
      </c>
      <c r="J163" s="311"/>
      <c r="K163" s="441"/>
      <c r="L163" s="328"/>
      <c r="M163" s="329"/>
      <c r="N163" s="329"/>
      <c r="O163" s="329"/>
      <c r="P163" s="329"/>
      <c r="Q163" s="329"/>
      <c r="R163" s="329"/>
      <c r="S163" s="329"/>
      <c r="T163" s="329"/>
      <c r="U163" s="329"/>
      <c r="V163" s="329"/>
      <c r="W163" s="329"/>
      <c r="X163" s="330"/>
    </row>
    <row r="164" spans="2:24" ht="15" customHeight="1" x14ac:dyDescent="0.3">
      <c r="B164" s="250" t="s">
        <v>1367</v>
      </c>
      <c r="C164" s="242"/>
      <c r="D164" s="242"/>
      <c r="E164" s="242"/>
      <c r="F164" s="242"/>
      <c r="G164" s="242"/>
      <c r="H164" s="242"/>
      <c r="I164" s="34">
        <v>1000</v>
      </c>
      <c r="J164" s="221" t="s">
        <v>256</v>
      </c>
      <c r="K164" s="265"/>
      <c r="L164" s="288" t="s">
        <v>1369</v>
      </c>
      <c r="M164" s="289"/>
      <c r="N164" s="289"/>
      <c r="O164" s="289"/>
      <c r="P164" s="289"/>
      <c r="Q164" s="289"/>
      <c r="R164" s="289"/>
      <c r="S164" s="289"/>
      <c r="T164" s="289"/>
      <c r="U164" s="289"/>
      <c r="V164" s="289"/>
      <c r="W164" s="289"/>
      <c r="X164" s="290"/>
    </row>
    <row r="165" spans="2:24" ht="15" customHeight="1" x14ac:dyDescent="0.3">
      <c r="B165" s="306" t="s">
        <v>904</v>
      </c>
      <c r="C165" s="312" t="s">
        <v>1456</v>
      </c>
      <c r="D165" s="242" t="s">
        <v>41</v>
      </c>
      <c r="E165" s="242"/>
      <c r="F165" s="242"/>
      <c r="G165" s="242"/>
      <c r="H165" s="242"/>
      <c r="I165" s="43">
        <v>0.82</v>
      </c>
      <c r="J165" s="309" t="s">
        <v>264</v>
      </c>
      <c r="K165" s="370"/>
      <c r="L165" s="322" t="s">
        <v>1381</v>
      </c>
      <c r="M165" s="323"/>
      <c r="N165" s="323"/>
      <c r="O165" s="323"/>
      <c r="P165" s="323"/>
      <c r="Q165" s="323"/>
      <c r="R165" s="323"/>
      <c r="S165" s="323"/>
      <c r="T165" s="323"/>
      <c r="U165" s="323"/>
      <c r="V165" s="323"/>
      <c r="W165" s="323"/>
      <c r="X165" s="324"/>
    </row>
    <row r="166" spans="2:24" ht="15" customHeight="1" x14ac:dyDescent="0.3">
      <c r="B166" s="308"/>
      <c r="C166" s="314"/>
      <c r="D166" s="242" t="s">
        <v>1457</v>
      </c>
      <c r="E166" s="242"/>
      <c r="F166" s="242"/>
      <c r="G166" s="242"/>
      <c r="H166" s="242"/>
      <c r="I166" s="43">
        <v>0.8</v>
      </c>
      <c r="J166" s="311"/>
      <c r="K166" s="372"/>
      <c r="L166" s="328"/>
      <c r="M166" s="329"/>
      <c r="N166" s="329"/>
      <c r="O166" s="329"/>
      <c r="P166" s="329"/>
      <c r="Q166" s="329"/>
      <c r="R166" s="329"/>
      <c r="S166" s="329"/>
      <c r="T166" s="329"/>
      <c r="U166" s="329"/>
      <c r="V166" s="329"/>
      <c r="W166" s="329"/>
      <c r="X166" s="330"/>
    </row>
    <row r="167" spans="2:24" ht="15" customHeight="1" x14ac:dyDescent="0.3">
      <c r="B167" s="306" t="s">
        <v>1458</v>
      </c>
      <c r="C167" s="312" t="s">
        <v>1447</v>
      </c>
      <c r="D167" s="242" t="s">
        <v>1455</v>
      </c>
      <c r="E167" s="242"/>
      <c r="F167" s="242"/>
      <c r="G167" s="242"/>
      <c r="H167" s="242"/>
      <c r="I167" s="272">
        <v>1</v>
      </c>
      <c r="J167" s="309" t="s">
        <v>256</v>
      </c>
      <c r="K167" s="439" t="s">
        <v>1459</v>
      </c>
      <c r="L167" s="322" t="s">
        <v>1460</v>
      </c>
      <c r="M167" s="323"/>
      <c r="N167" s="323"/>
      <c r="O167" s="323"/>
      <c r="P167" s="323"/>
      <c r="Q167" s="323"/>
      <c r="R167" s="323"/>
      <c r="S167" s="323"/>
      <c r="T167" s="323"/>
      <c r="U167" s="323"/>
      <c r="V167" s="323"/>
      <c r="W167" s="323"/>
      <c r="X167" s="324"/>
    </row>
    <row r="168" spans="2:24" ht="15" customHeight="1" x14ac:dyDescent="0.3">
      <c r="B168" s="307"/>
      <c r="C168" s="313"/>
      <c r="D168" s="242" t="s">
        <v>1461</v>
      </c>
      <c r="E168" s="242"/>
      <c r="F168" s="242"/>
      <c r="G168" s="242"/>
      <c r="H168" s="242"/>
      <c r="I168" s="272">
        <v>0.15</v>
      </c>
      <c r="J168" s="310"/>
      <c r="K168" s="440"/>
      <c r="L168" s="325"/>
      <c r="M168" s="347"/>
      <c r="N168" s="347"/>
      <c r="O168" s="347"/>
      <c r="P168" s="347"/>
      <c r="Q168" s="347"/>
      <c r="R168" s="347"/>
      <c r="S168" s="347"/>
      <c r="T168" s="347"/>
      <c r="U168" s="347"/>
      <c r="V168" s="347"/>
      <c r="W168" s="347"/>
      <c r="X168" s="327"/>
    </row>
    <row r="169" spans="2:24" ht="129.6" x14ac:dyDescent="0.3">
      <c r="B169" s="307"/>
      <c r="C169" s="313"/>
      <c r="D169" s="273" t="s">
        <v>1462</v>
      </c>
      <c r="E169" s="242"/>
      <c r="F169" s="242"/>
      <c r="G169" s="242"/>
      <c r="H169" s="242"/>
      <c r="I169" s="272">
        <v>0.7</v>
      </c>
      <c r="J169" s="310"/>
      <c r="K169" s="440"/>
      <c r="L169" s="325"/>
      <c r="M169" s="347"/>
      <c r="N169" s="347"/>
      <c r="O169" s="347"/>
      <c r="P169" s="347"/>
      <c r="Q169" s="347"/>
      <c r="R169" s="347"/>
      <c r="S169" s="347"/>
      <c r="T169" s="347"/>
      <c r="U169" s="347"/>
      <c r="V169" s="347"/>
      <c r="W169" s="347"/>
      <c r="X169" s="327"/>
    </row>
    <row r="170" spans="2:24" ht="43.2" x14ac:dyDescent="0.3">
      <c r="B170" s="307"/>
      <c r="C170" s="313"/>
      <c r="D170" s="242" t="s">
        <v>1463</v>
      </c>
      <c r="E170" s="242"/>
      <c r="F170" s="242"/>
      <c r="G170" s="242"/>
      <c r="H170" s="242"/>
      <c r="I170" s="272">
        <v>1</v>
      </c>
      <c r="J170" s="310"/>
      <c r="K170" s="440"/>
      <c r="L170" s="325"/>
      <c r="M170" s="347"/>
      <c r="N170" s="347"/>
      <c r="O170" s="347"/>
      <c r="P170" s="347"/>
      <c r="Q170" s="347"/>
      <c r="R170" s="347"/>
      <c r="S170" s="347"/>
      <c r="T170" s="347"/>
      <c r="U170" s="347"/>
      <c r="V170" s="347"/>
      <c r="W170" s="347"/>
      <c r="X170" s="327"/>
    </row>
    <row r="171" spans="2:24" ht="28.8" x14ac:dyDescent="0.3">
      <c r="B171" s="307"/>
      <c r="C171" s="313"/>
      <c r="D171" s="242" t="s">
        <v>1464</v>
      </c>
      <c r="E171" s="242"/>
      <c r="F171" s="242"/>
      <c r="G171" s="242"/>
      <c r="H171" s="242"/>
      <c r="I171" s="272">
        <v>0.15</v>
      </c>
      <c r="J171" s="310"/>
      <c r="K171" s="440"/>
      <c r="L171" s="325"/>
      <c r="M171" s="347"/>
      <c r="N171" s="347"/>
      <c r="O171" s="347"/>
      <c r="P171" s="347"/>
      <c r="Q171" s="347"/>
      <c r="R171" s="347"/>
      <c r="S171" s="347"/>
      <c r="T171" s="347"/>
      <c r="U171" s="347"/>
      <c r="V171" s="347"/>
      <c r="W171" s="347"/>
      <c r="X171" s="327"/>
    </row>
    <row r="172" spans="2:24" x14ac:dyDescent="0.3">
      <c r="B172" s="308"/>
      <c r="C172" s="314"/>
      <c r="D172" s="242" t="s">
        <v>1465</v>
      </c>
      <c r="E172" s="242"/>
      <c r="F172" s="242"/>
      <c r="G172" s="242"/>
      <c r="H172" s="242"/>
      <c r="I172" s="242" t="s">
        <v>1466</v>
      </c>
      <c r="J172" s="311"/>
      <c r="K172" s="441"/>
      <c r="L172" s="328"/>
      <c r="M172" s="329"/>
      <c r="N172" s="329"/>
      <c r="O172" s="329"/>
      <c r="P172" s="329"/>
      <c r="Q172" s="329"/>
      <c r="R172" s="329"/>
      <c r="S172" s="329"/>
      <c r="T172" s="329"/>
      <c r="U172" s="329"/>
      <c r="V172" s="329"/>
      <c r="W172" s="329"/>
      <c r="X172" s="330"/>
    </row>
    <row r="173" spans="2:24" ht="15" customHeight="1" x14ac:dyDescent="0.3">
      <c r="B173" s="250" t="s">
        <v>1216</v>
      </c>
      <c r="C173" s="242"/>
      <c r="D173" s="242"/>
      <c r="E173" s="242"/>
      <c r="F173" s="242"/>
      <c r="G173" s="242"/>
      <c r="H173" s="242"/>
      <c r="I173" s="272"/>
      <c r="J173" s="221" t="s">
        <v>497</v>
      </c>
      <c r="K173" s="265" t="s">
        <v>877</v>
      </c>
      <c r="L173" s="288" t="s">
        <v>1218</v>
      </c>
      <c r="M173" s="289"/>
      <c r="N173" s="289"/>
      <c r="O173" s="289"/>
      <c r="P173" s="289"/>
      <c r="Q173" s="289"/>
      <c r="R173" s="289"/>
      <c r="S173" s="289"/>
      <c r="T173" s="289"/>
      <c r="U173" s="289"/>
      <c r="V173" s="289"/>
      <c r="W173" s="289"/>
      <c r="X173" s="290"/>
    </row>
    <row r="174" spans="2:24" ht="15" customHeight="1" x14ac:dyDescent="0.3">
      <c r="B174" s="306" t="s">
        <v>977</v>
      </c>
      <c r="C174" s="312" t="s">
        <v>657</v>
      </c>
      <c r="D174" s="242" t="s">
        <v>840</v>
      </c>
      <c r="E174" s="242"/>
      <c r="F174" s="242"/>
      <c r="G174" s="242"/>
      <c r="H174" s="242"/>
      <c r="I174" s="53">
        <v>1.6482E-2</v>
      </c>
      <c r="J174" s="309" t="s">
        <v>256</v>
      </c>
      <c r="K174" s="309"/>
      <c r="L174" s="322" t="s">
        <v>979</v>
      </c>
      <c r="M174" s="323"/>
      <c r="N174" s="323"/>
      <c r="O174" s="323"/>
      <c r="P174" s="323"/>
      <c r="Q174" s="323"/>
      <c r="R174" s="323"/>
      <c r="S174" s="323"/>
      <c r="T174" s="323"/>
      <c r="U174" s="323"/>
      <c r="V174" s="323"/>
      <c r="W174" s="323"/>
      <c r="X174" s="324"/>
    </row>
    <row r="175" spans="2:24" ht="15" customHeight="1" x14ac:dyDescent="0.3">
      <c r="B175" s="307"/>
      <c r="C175" s="313"/>
      <c r="D175" s="242" t="s">
        <v>749</v>
      </c>
      <c r="E175" s="242"/>
      <c r="F175" s="242"/>
      <c r="G175" s="242"/>
      <c r="H175" s="242"/>
      <c r="I175" s="53">
        <v>1.1480000000000001E-2</v>
      </c>
      <c r="J175" s="310"/>
      <c r="K175" s="310"/>
      <c r="L175" s="325"/>
      <c r="M175" s="347"/>
      <c r="N175" s="347"/>
      <c r="O175" s="347"/>
      <c r="P175" s="347"/>
      <c r="Q175" s="347"/>
      <c r="R175" s="347"/>
      <c r="S175" s="347"/>
      <c r="T175" s="347"/>
      <c r="U175" s="347"/>
      <c r="V175" s="347"/>
      <c r="W175" s="347"/>
      <c r="X175" s="327"/>
    </row>
    <row r="176" spans="2:24" ht="15" customHeight="1" x14ac:dyDescent="0.3">
      <c r="B176" s="307"/>
      <c r="C176" s="313"/>
      <c r="D176" s="242" t="s">
        <v>664</v>
      </c>
      <c r="E176" s="242"/>
      <c r="F176" s="242"/>
      <c r="G176" s="242"/>
      <c r="H176" s="242"/>
      <c r="I176" s="53">
        <v>1.3082999999999999E-2</v>
      </c>
      <c r="J176" s="310"/>
      <c r="K176" s="310"/>
      <c r="L176" s="325"/>
      <c r="M176" s="347"/>
      <c r="N176" s="347"/>
      <c r="O176" s="347"/>
      <c r="P176" s="347"/>
      <c r="Q176" s="347"/>
      <c r="R176" s="347"/>
      <c r="S176" s="347"/>
      <c r="T176" s="347"/>
      <c r="U176" s="347"/>
      <c r="V176" s="347"/>
      <c r="W176" s="347"/>
      <c r="X176" s="327"/>
    </row>
    <row r="177" spans="2:24" ht="15" customHeight="1" x14ac:dyDescent="0.3">
      <c r="B177" s="307"/>
      <c r="C177" s="313"/>
      <c r="D177" s="272" t="s">
        <v>668</v>
      </c>
      <c r="E177" s="242"/>
      <c r="F177" s="242"/>
      <c r="G177" s="242"/>
      <c r="H177" s="242"/>
      <c r="I177" s="53">
        <v>1.0179000000000001E-2</v>
      </c>
      <c r="J177" s="310"/>
      <c r="K177" s="310"/>
      <c r="L177" s="325"/>
      <c r="M177" s="347"/>
      <c r="N177" s="347"/>
      <c r="O177" s="347"/>
      <c r="P177" s="347"/>
      <c r="Q177" s="347"/>
      <c r="R177" s="347"/>
      <c r="S177" s="347"/>
      <c r="T177" s="347"/>
      <c r="U177" s="347"/>
      <c r="V177" s="347"/>
      <c r="W177" s="347"/>
      <c r="X177" s="327"/>
    </row>
    <row r="178" spans="2:24" ht="15" customHeight="1" x14ac:dyDescent="0.3">
      <c r="B178" s="307"/>
      <c r="C178" s="313"/>
      <c r="D178" s="272" t="s">
        <v>954</v>
      </c>
      <c r="E178" s="242"/>
      <c r="F178" s="242"/>
      <c r="G178" s="242"/>
      <c r="H178" s="242"/>
      <c r="I178" s="53">
        <v>1.5543E-2</v>
      </c>
      <c r="J178" s="310"/>
      <c r="K178" s="310"/>
      <c r="L178" s="325"/>
      <c r="M178" s="347"/>
      <c r="N178" s="347"/>
      <c r="O178" s="347"/>
      <c r="P178" s="347"/>
      <c r="Q178" s="347"/>
      <c r="R178" s="347"/>
      <c r="S178" s="347"/>
      <c r="T178" s="347"/>
      <c r="U178" s="347"/>
      <c r="V178" s="347"/>
      <c r="W178" s="347"/>
      <c r="X178" s="327"/>
    </row>
    <row r="179" spans="2:24" ht="15" customHeight="1" x14ac:dyDescent="0.3">
      <c r="B179" s="307"/>
      <c r="C179" s="313"/>
      <c r="D179" s="272" t="s">
        <v>959</v>
      </c>
      <c r="E179" s="242"/>
      <c r="F179" s="242"/>
      <c r="G179" s="242"/>
      <c r="H179" s="242"/>
      <c r="I179" s="53">
        <v>1.4296E-2</v>
      </c>
      <c r="J179" s="310"/>
      <c r="K179" s="310"/>
      <c r="L179" s="325"/>
      <c r="M179" s="347"/>
      <c r="N179" s="347"/>
      <c r="O179" s="347"/>
      <c r="P179" s="347"/>
      <c r="Q179" s="347"/>
      <c r="R179" s="347"/>
      <c r="S179" s="347"/>
      <c r="T179" s="347"/>
      <c r="U179" s="347"/>
      <c r="V179" s="347"/>
      <c r="W179" s="347"/>
      <c r="X179" s="327"/>
    </row>
    <row r="180" spans="2:24" ht="15" customHeight="1" x14ac:dyDescent="0.3">
      <c r="B180" s="307"/>
      <c r="C180" s="313"/>
      <c r="D180" s="242" t="s">
        <v>843</v>
      </c>
      <c r="E180" s="242"/>
      <c r="F180" s="242"/>
      <c r="G180" s="242"/>
      <c r="H180" s="242"/>
      <c r="I180" s="53">
        <v>1.3205E-2</v>
      </c>
      <c r="J180" s="310"/>
      <c r="K180" s="310"/>
      <c r="L180" s="325"/>
      <c r="M180" s="347"/>
      <c r="N180" s="347"/>
      <c r="O180" s="347"/>
      <c r="P180" s="347"/>
      <c r="Q180" s="347"/>
      <c r="R180" s="347"/>
      <c r="S180" s="347"/>
      <c r="T180" s="347"/>
      <c r="U180" s="347"/>
      <c r="V180" s="347"/>
      <c r="W180" s="347"/>
      <c r="X180" s="327"/>
    </row>
    <row r="181" spans="2:24" ht="15" customHeight="1" x14ac:dyDescent="0.3">
      <c r="B181" s="307"/>
      <c r="C181" s="313"/>
      <c r="D181" s="272" t="s">
        <v>848</v>
      </c>
      <c r="E181" s="242"/>
      <c r="F181" s="242"/>
      <c r="G181" s="242"/>
      <c r="H181" s="242"/>
      <c r="I181" s="53">
        <v>1.2267999999999999E-2</v>
      </c>
      <c r="J181" s="310"/>
      <c r="K181" s="310"/>
      <c r="L181" s="325"/>
      <c r="M181" s="347"/>
      <c r="N181" s="347"/>
      <c r="O181" s="347"/>
      <c r="P181" s="347"/>
      <c r="Q181" s="347"/>
      <c r="R181" s="347"/>
      <c r="S181" s="347"/>
      <c r="T181" s="347"/>
      <c r="U181" s="347"/>
      <c r="V181" s="347"/>
      <c r="W181" s="347"/>
      <c r="X181" s="327"/>
    </row>
    <row r="182" spans="2:24" ht="15" customHeight="1" x14ac:dyDescent="0.3">
      <c r="B182" s="307"/>
      <c r="C182" s="313"/>
      <c r="D182" s="272" t="s">
        <v>955</v>
      </c>
      <c r="E182" s="242"/>
      <c r="F182" s="242"/>
      <c r="G182" s="242"/>
      <c r="H182" s="242"/>
      <c r="I182" s="53">
        <v>1.3082E-2</v>
      </c>
      <c r="J182" s="310"/>
      <c r="K182" s="310"/>
      <c r="L182" s="325"/>
      <c r="M182" s="347"/>
      <c r="N182" s="347"/>
      <c r="O182" s="347"/>
      <c r="P182" s="347"/>
      <c r="Q182" s="347"/>
      <c r="R182" s="347"/>
      <c r="S182" s="347"/>
      <c r="T182" s="347"/>
      <c r="U182" s="347"/>
      <c r="V182" s="347"/>
      <c r="W182" s="347"/>
      <c r="X182" s="327"/>
    </row>
    <row r="183" spans="2:24" ht="15" customHeight="1" x14ac:dyDescent="0.3">
      <c r="B183" s="307"/>
      <c r="C183" s="313"/>
      <c r="D183" s="272" t="s">
        <v>956</v>
      </c>
      <c r="E183" s="242"/>
      <c r="F183" s="242"/>
      <c r="G183" s="242"/>
      <c r="H183" s="242"/>
      <c r="I183" s="53">
        <v>1.6718E-2</v>
      </c>
      <c r="J183" s="310"/>
      <c r="K183" s="310"/>
      <c r="L183" s="325"/>
      <c r="M183" s="347"/>
      <c r="N183" s="347"/>
      <c r="O183" s="347"/>
      <c r="P183" s="347"/>
      <c r="Q183" s="347"/>
      <c r="R183" s="347"/>
      <c r="S183" s="347"/>
      <c r="T183" s="347"/>
      <c r="U183" s="347"/>
      <c r="V183" s="347"/>
      <c r="W183" s="347"/>
      <c r="X183" s="327"/>
    </row>
    <row r="184" spans="2:24" ht="15" customHeight="1" x14ac:dyDescent="0.3">
      <c r="B184" s="307"/>
      <c r="C184" s="313"/>
      <c r="D184" s="272" t="s">
        <v>960</v>
      </c>
      <c r="E184" s="242"/>
      <c r="F184" s="242"/>
      <c r="G184" s="242"/>
      <c r="H184" s="242"/>
      <c r="I184" s="53">
        <v>1.1964000000000001E-2</v>
      </c>
      <c r="J184" s="310"/>
      <c r="K184" s="310"/>
      <c r="L184" s="325"/>
      <c r="M184" s="347"/>
      <c r="N184" s="347"/>
      <c r="O184" s="347"/>
      <c r="P184" s="347"/>
      <c r="Q184" s="347"/>
      <c r="R184" s="347"/>
      <c r="S184" s="347"/>
      <c r="T184" s="347"/>
      <c r="U184" s="347"/>
      <c r="V184" s="347"/>
      <c r="W184" s="347"/>
      <c r="X184" s="327"/>
    </row>
    <row r="185" spans="2:24" ht="15" customHeight="1" x14ac:dyDescent="0.3">
      <c r="B185" s="307"/>
      <c r="C185" s="313"/>
      <c r="D185" s="272" t="s">
        <v>845</v>
      </c>
      <c r="E185" s="242"/>
      <c r="F185" s="242"/>
      <c r="G185" s="242"/>
      <c r="H185" s="242"/>
      <c r="I185" s="53">
        <v>1.5262E-2</v>
      </c>
      <c r="J185" s="310"/>
      <c r="K185" s="310"/>
      <c r="L185" s="325"/>
      <c r="M185" s="347"/>
      <c r="N185" s="347"/>
      <c r="O185" s="347"/>
      <c r="P185" s="347"/>
      <c r="Q185" s="347"/>
      <c r="R185" s="347"/>
      <c r="S185" s="347"/>
      <c r="T185" s="347"/>
      <c r="U185" s="347"/>
      <c r="V185" s="347"/>
      <c r="W185" s="347"/>
      <c r="X185" s="327"/>
    </row>
    <row r="186" spans="2:24" x14ac:dyDescent="0.3">
      <c r="B186" s="307"/>
      <c r="C186" s="313"/>
      <c r="D186" s="272" t="s">
        <v>957</v>
      </c>
      <c r="E186" s="242"/>
      <c r="F186" s="242"/>
      <c r="G186" s="242"/>
      <c r="H186" s="242"/>
      <c r="I186" s="53">
        <v>1.3280999999999999E-2</v>
      </c>
      <c r="J186" s="310"/>
      <c r="K186" s="310"/>
      <c r="L186" s="325"/>
      <c r="M186" s="347"/>
      <c r="N186" s="347"/>
      <c r="O186" s="347"/>
      <c r="P186" s="347"/>
      <c r="Q186" s="347"/>
      <c r="R186" s="347"/>
      <c r="S186" s="347"/>
      <c r="T186" s="347"/>
      <c r="U186" s="347"/>
      <c r="V186" s="347"/>
      <c r="W186" s="347"/>
      <c r="X186" s="327"/>
    </row>
    <row r="187" spans="2:24" x14ac:dyDescent="0.3">
      <c r="B187" s="307"/>
      <c r="C187" s="313"/>
      <c r="D187" s="272" t="s">
        <v>958</v>
      </c>
      <c r="E187" s="242"/>
      <c r="F187" s="242"/>
      <c r="G187" s="242"/>
      <c r="H187" s="242"/>
      <c r="I187" s="53">
        <v>1.4055E-2</v>
      </c>
      <c r="J187" s="310"/>
      <c r="K187" s="310"/>
      <c r="L187" s="325"/>
      <c r="M187" s="347"/>
      <c r="N187" s="347"/>
      <c r="O187" s="347"/>
      <c r="P187" s="347"/>
      <c r="Q187" s="347"/>
      <c r="R187" s="347"/>
      <c r="S187" s="347"/>
      <c r="T187" s="347"/>
      <c r="U187" s="347"/>
      <c r="V187" s="347"/>
      <c r="W187" s="347"/>
      <c r="X187" s="327"/>
    </row>
    <row r="188" spans="2:24" ht="15" customHeight="1" x14ac:dyDescent="0.3">
      <c r="B188" s="307"/>
      <c r="C188" s="313"/>
      <c r="D188" s="272" t="s">
        <v>665</v>
      </c>
      <c r="E188" s="242"/>
      <c r="F188" s="242"/>
      <c r="G188" s="242"/>
      <c r="H188" s="242"/>
      <c r="I188" s="53">
        <v>1.5677E-2</v>
      </c>
      <c r="J188" s="310"/>
      <c r="K188" s="310"/>
      <c r="L188" s="325"/>
      <c r="M188" s="347"/>
      <c r="N188" s="347"/>
      <c r="O188" s="347"/>
      <c r="P188" s="347"/>
      <c r="Q188" s="347"/>
      <c r="R188" s="347"/>
      <c r="S188" s="347"/>
      <c r="T188" s="347"/>
      <c r="U188" s="347"/>
      <c r="V188" s="347"/>
      <c r="W188" s="347"/>
      <c r="X188" s="327"/>
    </row>
    <row r="189" spans="2:24" ht="15" customHeight="1" x14ac:dyDescent="0.3">
      <c r="B189" s="308"/>
      <c r="C189" s="314"/>
      <c r="D189" s="242" t="s">
        <v>961</v>
      </c>
      <c r="E189" s="242"/>
      <c r="F189" s="242"/>
      <c r="G189" s="242"/>
      <c r="H189" s="242"/>
      <c r="I189" s="53">
        <v>1.4657999999999999E-2</v>
      </c>
      <c r="J189" s="311"/>
      <c r="K189" s="311"/>
      <c r="L189" s="328"/>
      <c r="M189" s="329"/>
      <c r="N189" s="329"/>
      <c r="O189" s="329"/>
      <c r="P189" s="329"/>
      <c r="Q189" s="329"/>
      <c r="R189" s="329"/>
      <c r="S189" s="329"/>
      <c r="T189" s="329"/>
      <c r="U189" s="329"/>
      <c r="V189" s="329"/>
      <c r="W189" s="329"/>
      <c r="X189" s="330"/>
    </row>
  </sheetData>
  <mergeCells count="65">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C26:H26"/>
    <mergeCell ref="D14:D15"/>
    <mergeCell ref="B13:B15"/>
    <mergeCell ref="C14:C15"/>
    <mergeCell ref="L57:X57"/>
    <mergeCell ref="B54:X54"/>
    <mergeCell ref="C41:H41"/>
    <mergeCell ref="L55:X55"/>
    <mergeCell ref="L56:X56"/>
    <mergeCell ref="J165:J166"/>
    <mergeCell ref="K165:K166"/>
    <mergeCell ref="C165:C166"/>
    <mergeCell ref="B165:B166"/>
    <mergeCell ref="L165:X166"/>
    <mergeCell ref="J154:J163"/>
    <mergeCell ref="K154:K163"/>
    <mergeCell ref="L154:X163"/>
    <mergeCell ref="L164:X164"/>
    <mergeCell ref="E154:E163"/>
    <mergeCell ref="J174:J189"/>
    <mergeCell ref="K174:K189"/>
    <mergeCell ref="L174:X189"/>
    <mergeCell ref="L173:X173"/>
    <mergeCell ref="C167:C172"/>
    <mergeCell ref="H138:H153"/>
    <mergeCell ref="E58:E153"/>
    <mergeCell ref="B174:B189"/>
    <mergeCell ref="C174:C189"/>
    <mergeCell ref="B154:B163"/>
    <mergeCell ref="D154:D158"/>
    <mergeCell ref="D159:D163"/>
    <mergeCell ref="C154:C163"/>
    <mergeCell ref="G58:G153"/>
    <mergeCell ref="J58:J153"/>
    <mergeCell ref="K58:K153"/>
    <mergeCell ref="L58:X153"/>
    <mergeCell ref="B167:B172"/>
    <mergeCell ref="L167:X172"/>
    <mergeCell ref="J167:J172"/>
    <mergeCell ref="K167:K172"/>
    <mergeCell ref="H74:H89"/>
    <mergeCell ref="H90:H105"/>
    <mergeCell ref="H58:H73"/>
    <mergeCell ref="B58:B153"/>
    <mergeCell ref="C58:C153"/>
    <mergeCell ref="D58:D105"/>
    <mergeCell ref="D106:D153"/>
    <mergeCell ref="H106:H121"/>
    <mergeCell ref="H122:H137"/>
  </mergeCells>
  <conditionalFormatting sqref="E56:I56 D159 C154:E154 I154:I163 F154:F163 C165:D165 D166 C167:D167 D168:D172 G165:I173 C173:D173">
    <cfRule type="cellIs" dxfId="1253" priority="42" operator="notEqual">
      <formula>""</formula>
    </cfRule>
  </conditionalFormatting>
  <conditionalFormatting sqref="C164:D164">
    <cfRule type="cellIs" dxfId="1252" priority="30" operator="notEqual">
      <formula>""</formula>
    </cfRule>
  </conditionalFormatting>
  <conditionalFormatting sqref="E164:I164">
    <cfRule type="cellIs" dxfId="1251" priority="39" operator="notEqual">
      <formula>""</formula>
    </cfRule>
  </conditionalFormatting>
  <conditionalFormatting sqref="D174:D189">
    <cfRule type="cellIs" dxfId="1250" priority="36" operator="notEqual">
      <formula>""</formula>
    </cfRule>
  </conditionalFormatting>
  <conditionalFormatting sqref="G174:H189">
    <cfRule type="cellIs" dxfId="1249" priority="38" operator="notEqual">
      <formula>""</formula>
    </cfRule>
  </conditionalFormatting>
  <conditionalFormatting sqref="C174">
    <cfRule type="cellIs" dxfId="1248" priority="37" operator="notEqual">
      <formula>""</formula>
    </cfRule>
  </conditionalFormatting>
  <conditionalFormatting sqref="E57:I57">
    <cfRule type="cellIs" dxfId="1247" priority="34" operator="notEqual">
      <formula>""</formula>
    </cfRule>
  </conditionalFormatting>
  <conditionalFormatting sqref="I174:I189">
    <cfRule type="cellIs" dxfId="1246" priority="33" operator="notEqual">
      <formula>""</formula>
    </cfRule>
  </conditionalFormatting>
  <conditionalFormatting sqref="C56:D57">
    <cfRule type="cellIs" dxfId="1245" priority="32" operator="notEqual">
      <formula>""</formula>
    </cfRule>
  </conditionalFormatting>
  <conditionalFormatting sqref="G154:H163">
    <cfRule type="cellIs" dxfId="1244" priority="31" operator="notEqual">
      <formula>""</formula>
    </cfRule>
  </conditionalFormatting>
  <conditionalFormatting sqref="E165:F166">
    <cfRule type="cellIs" dxfId="1243" priority="29" operator="notEqual">
      <formula>""</formula>
    </cfRule>
  </conditionalFormatting>
  <conditionalFormatting sqref="E167:F172">
    <cfRule type="cellIs" dxfId="1242" priority="28" operator="notEqual">
      <formula>""</formula>
    </cfRule>
  </conditionalFormatting>
  <conditionalFormatting sqref="E173:F189">
    <cfRule type="cellIs" dxfId="1241" priority="27" operator="notEqual">
      <formula>""</formula>
    </cfRule>
  </conditionalFormatting>
  <conditionalFormatting sqref="F121">
    <cfRule type="cellIs" dxfId="1240" priority="11" operator="notEqual">
      <formula>""</formula>
    </cfRule>
  </conditionalFormatting>
  <conditionalFormatting sqref="F106:F120">
    <cfRule type="cellIs" dxfId="1239" priority="15" operator="notEqual">
      <formula>""</formula>
    </cfRule>
  </conditionalFormatting>
  <conditionalFormatting sqref="E58:I58 I59:I73 F59:F73 F89 F105 I106:I121">
    <cfRule type="cellIs" dxfId="1238" priority="16" operator="notEqual">
      <formula>""</formula>
    </cfRule>
  </conditionalFormatting>
  <conditionalFormatting sqref="H106">
    <cfRule type="cellIs" dxfId="1237" priority="14" operator="notEqual">
      <formula>""</formula>
    </cfRule>
  </conditionalFormatting>
  <conditionalFormatting sqref="F74:F88">
    <cfRule type="cellIs" dxfId="1236" priority="13" operator="notEqual">
      <formula>""</formula>
    </cfRule>
  </conditionalFormatting>
  <conditionalFormatting sqref="F90:F104">
    <cfRule type="cellIs" dxfId="1235" priority="12" operator="notEqual">
      <formula>""</formula>
    </cfRule>
  </conditionalFormatting>
  <conditionalFormatting sqref="H138">
    <cfRule type="cellIs" dxfId="1234" priority="3" operator="notEqual">
      <formula>""</formula>
    </cfRule>
  </conditionalFormatting>
  <conditionalFormatting sqref="H122">
    <cfRule type="cellIs" dxfId="1233" priority="1" operator="notEqual">
      <formula>""</formula>
    </cfRule>
  </conditionalFormatting>
  <conditionalFormatting sqref="F122:F136">
    <cfRule type="cellIs" dxfId="1232" priority="10" operator="notEqual">
      <formula>""</formula>
    </cfRule>
  </conditionalFormatting>
  <conditionalFormatting sqref="F137">
    <cfRule type="cellIs" dxfId="1231" priority="9" operator="notEqual">
      <formula>""</formula>
    </cfRule>
  </conditionalFormatting>
  <conditionalFormatting sqref="F138:F152">
    <cfRule type="cellIs" dxfId="1230" priority="8" operator="notEqual">
      <formula>""</formula>
    </cfRule>
  </conditionalFormatting>
  <conditionalFormatting sqref="F153">
    <cfRule type="cellIs" dxfId="1229" priority="7" operator="notEqual">
      <formula>""</formula>
    </cfRule>
  </conditionalFormatting>
  <conditionalFormatting sqref="I91:I105 H90:I90">
    <cfRule type="cellIs" dxfId="1228" priority="6" operator="notEqual">
      <formula>""</formula>
    </cfRule>
  </conditionalFormatting>
  <conditionalFormatting sqref="H74:I74 I75:I89">
    <cfRule type="cellIs" dxfId="1227" priority="5" operator="notEqual">
      <formula>""</formula>
    </cfRule>
  </conditionalFormatting>
  <conditionalFormatting sqref="I138:I153">
    <cfRule type="cellIs" dxfId="1226" priority="4" operator="notEqual">
      <formula>""</formula>
    </cfRule>
  </conditionalFormatting>
  <conditionalFormatting sqref="I122:I137">
    <cfRule type="cellIs" dxfId="1225" priority="2" operator="notEqual">
      <formula>""</formula>
    </cfRule>
  </conditionalFormatting>
  <hyperlinks>
    <hyperlink ref="J11" location="_ftn1" display="_ftn1"/>
    <hyperlink ref="K11" location="_ftn2" display="_ftn2"/>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4"/>
  <sheetViews>
    <sheetView topLeftCell="A49" workbookViewId="0">
      <selection activeCell="A57" sqref="A57:XFD152"/>
    </sheetView>
  </sheetViews>
  <sheetFormatPr defaultColWidth="9.109375" defaultRowHeight="14.4" x14ac:dyDescent="0.3"/>
  <cols>
    <col min="1" max="1" width="4.88671875" style="18" customWidth="1"/>
    <col min="2" max="2" width="37.33203125" style="18" customWidth="1"/>
    <col min="3" max="3" width="17.4414062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20.1093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1467</v>
      </c>
    </row>
    <row r="2" spans="2:9" x14ac:dyDescent="0.3">
      <c r="B2" s="18" t="s">
        <v>191</v>
      </c>
      <c r="C2" s="44" t="s">
        <v>1468</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1346</v>
      </c>
      <c r="C13" s="222" t="s">
        <v>242</v>
      </c>
      <c r="D13" s="38" t="s">
        <v>280</v>
      </c>
      <c r="E13" s="222"/>
      <c r="G13" s="222"/>
      <c r="H13" s="222"/>
      <c r="I13" s="5"/>
    </row>
    <row r="14" spans="2:9" x14ac:dyDescent="0.3">
      <c r="B14" s="360"/>
      <c r="C14" s="222" t="s">
        <v>252</v>
      </c>
      <c r="D14" s="38">
        <v>1500</v>
      </c>
      <c r="E14" s="222"/>
    </row>
    <row r="15" spans="2:9" x14ac:dyDescent="0.3">
      <c r="B15" s="4"/>
      <c r="C15" s="4"/>
      <c r="D15" s="4"/>
      <c r="E15" s="4"/>
    </row>
    <row r="16" spans="2:9" x14ac:dyDescent="0.3">
      <c r="B16" s="4"/>
      <c r="C16" s="4"/>
      <c r="D16" s="4"/>
      <c r="E16" s="4"/>
      <c r="F16" s="4"/>
    </row>
    <row r="17" spans="1:17" x14ac:dyDescent="0.3">
      <c r="B17" s="65"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v>1</v>
      </c>
      <c r="E20" s="268">
        <v>150</v>
      </c>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291"/>
      <c r="D26" s="292"/>
      <c r="E26" s="292"/>
      <c r="F26" s="292"/>
      <c r="G26" s="292"/>
      <c r="H26" s="293"/>
      <c r="P26" s="31"/>
      <c r="Q26" s="31"/>
    </row>
    <row r="27" spans="1:17" x14ac:dyDescent="0.3">
      <c r="A27" s="301"/>
      <c r="B27" s="30" t="s">
        <v>212</v>
      </c>
      <c r="C27" s="291"/>
      <c r="D27" s="292"/>
      <c r="E27" s="292"/>
      <c r="F27" s="292"/>
      <c r="G27" s="292"/>
      <c r="H27" s="293"/>
      <c r="P27" s="31"/>
      <c r="Q27" s="31"/>
    </row>
    <row r="28" spans="1:17" x14ac:dyDescent="0.3">
      <c r="A28" s="301"/>
      <c r="B28" s="30" t="s">
        <v>213</v>
      </c>
      <c r="C28" s="344" t="s">
        <v>1469</v>
      </c>
      <c r="D28" s="345"/>
      <c r="E28" s="345"/>
      <c r="F28" s="345"/>
      <c r="G28" s="345"/>
      <c r="H28" s="346"/>
      <c r="P28" s="31"/>
      <c r="Q28" s="31"/>
    </row>
    <row r="29" spans="1:17" x14ac:dyDescent="0.3">
      <c r="A29" s="301"/>
      <c r="B29" s="30" t="s">
        <v>214</v>
      </c>
      <c r="C29" s="344" t="s">
        <v>1352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4" x14ac:dyDescent="0.3">
      <c r="L49" s="1"/>
      <c r="M49" s="1"/>
    </row>
    <row r="50" spans="2:24" x14ac:dyDescent="0.3">
      <c r="L50" s="31"/>
      <c r="M50" s="31"/>
    </row>
    <row r="51" spans="2:24" x14ac:dyDescent="0.3">
      <c r="L51" s="31"/>
      <c r="M51" s="31"/>
    </row>
    <row r="53" spans="2:24" x14ac:dyDescent="0.3">
      <c r="B53" s="123" t="s">
        <v>230</v>
      </c>
      <c r="C53" s="124"/>
      <c r="D53" s="124"/>
      <c r="E53" s="124"/>
      <c r="F53" s="124"/>
      <c r="G53" s="124"/>
      <c r="H53" s="124"/>
      <c r="I53" s="124"/>
      <c r="J53" s="124"/>
      <c r="K53" s="124"/>
      <c r="L53" s="124"/>
      <c r="M53" s="124"/>
      <c r="N53" s="124"/>
      <c r="O53" s="124"/>
      <c r="P53" s="124"/>
      <c r="Q53" s="124"/>
      <c r="R53" s="124"/>
      <c r="S53" s="124"/>
      <c r="T53" s="124"/>
      <c r="U53" s="124"/>
      <c r="V53" s="124"/>
      <c r="W53" s="124"/>
      <c r="X53" s="125"/>
    </row>
    <row r="54" spans="2:24" ht="33" customHeight="1" x14ac:dyDescent="0.3">
      <c r="B54" s="228" t="s">
        <v>231</v>
      </c>
      <c r="C54" s="17" t="s">
        <v>200</v>
      </c>
      <c r="D54" s="17" t="s">
        <v>195</v>
      </c>
      <c r="E54" s="17" t="s">
        <v>232</v>
      </c>
      <c r="F54" s="17" t="s">
        <v>233</v>
      </c>
      <c r="G54" s="17" t="s">
        <v>773</v>
      </c>
      <c r="H54" s="17" t="s">
        <v>947</v>
      </c>
      <c r="I54" s="17" t="s">
        <v>234</v>
      </c>
      <c r="J54" s="17" t="s">
        <v>235</v>
      </c>
      <c r="K54" s="228" t="s">
        <v>236</v>
      </c>
      <c r="L54" s="297" t="s">
        <v>237</v>
      </c>
      <c r="M54" s="298"/>
      <c r="N54" s="298"/>
      <c r="O54" s="298"/>
      <c r="P54" s="298"/>
      <c r="Q54" s="298"/>
      <c r="R54" s="298"/>
      <c r="S54" s="298"/>
      <c r="T54" s="298"/>
      <c r="U54" s="298"/>
      <c r="V54" s="298"/>
      <c r="W54" s="298"/>
      <c r="X54" s="299"/>
    </row>
    <row r="55" spans="2:24" ht="15" customHeight="1" x14ac:dyDescent="0.3">
      <c r="B55" s="250" t="s">
        <v>1470</v>
      </c>
      <c r="C55" s="242"/>
      <c r="D55" s="242"/>
      <c r="E55" s="242"/>
      <c r="F55" s="242"/>
      <c r="G55" s="242"/>
      <c r="H55" s="242"/>
      <c r="I55" s="242"/>
      <c r="J55" s="221" t="s">
        <v>264</v>
      </c>
      <c r="K55" s="221" t="s">
        <v>1471</v>
      </c>
      <c r="L55" s="288" t="s">
        <v>1472</v>
      </c>
      <c r="M55" s="289"/>
      <c r="N55" s="289"/>
      <c r="O55" s="289"/>
      <c r="P55" s="289"/>
      <c r="Q55" s="289"/>
      <c r="R55" s="289"/>
      <c r="S55" s="289"/>
      <c r="T55" s="289"/>
      <c r="U55" s="289"/>
      <c r="V55" s="289"/>
      <c r="W55" s="289"/>
      <c r="X55" s="290"/>
    </row>
    <row r="56" spans="2:24" ht="31.5" customHeight="1" x14ac:dyDescent="0.3">
      <c r="B56" s="250" t="s">
        <v>1002</v>
      </c>
      <c r="C56" s="242"/>
      <c r="D56" s="242"/>
      <c r="E56" s="242"/>
      <c r="F56" s="242"/>
      <c r="G56" s="242"/>
      <c r="H56" s="242"/>
      <c r="I56" s="59">
        <v>0.01</v>
      </c>
      <c r="J56" s="221" t="s">
        <v>256</v>
      </c>
      <c r="K56" s="221"/>
      <c r="L56" s="288" t="s">
        <v>1473</v>
      </c>
      <c r="M56" s="289"/>
      <c r="N56" s="289"/>
      <c r="O56" s="289"/>
      <c r="P56" s="289"/>
      <c r="Q56" s="289"/>
      <c r="R56" s="289"/>
      <c r="S56" s="289"/>
      <c r="T56" s="289"/>
      <c r="U56" s="289"/>
      <c r="V56" s="289"/>
      <c r="W56" s="289"/>
      <c r="X56" s="290"/>
    </row>
    <row r="57" spans="2:24" ht="15" customHeight="1" x14ac:dyDescent="0.3">
      <c r="B57" s="306" t="s">
        <v>1028</v>
      </c>
      <c r="C57" s="309" t="s">
        <v>949</v>
      </c>
      <c r="D57" s="309" t="s">
        <v>950</v>
      </c>
      <c r="E57" s="312" t="s">
        <v>657</v>
      </c>
      <c r="F57" s="242" t="s">
        <v>749</v>
      </c>
      <c r="G57" s="312" t="s">
        <v>951</v>
      </c>
      <c r="H57" s="312" t="s">
        <v>952</v>
      </c>
      <c r="I57" s="33">
        <v>1298</v>
      </c>
      <c r="J57" s="309" t="s">
        <v>256</v>
      </c>
      <c r="K57" s="309" t="s">
        <v>265</v>
      </c>
      <c r="L57" s="322" t="s">
        <v>953</v>
      </c>
      <c r="M57" s="323"/>
      <c r="N57" s="323"/>
      <c r="O57" s="323"/>
      <c r="P57" s="323"/>
      <c r="Q57" s="323"/>
      <c r="R57" s="323"/>
      <c r="S57" s="323"/>
      <c r="T57" s="323"/>
      <c r="U57" s="323"/>
      <c r="V57" s="323"/>
      <c r="W57" s="323"/>
      <c r="X57" s="324"/>
    </row>
    <row r="58" spans="2:24" ht="15" customHeight="1" x14ac:dyDescent="0.3">
      <c r="B58" s="307"/>
      <c r="C58" s="310"/>
      <c r="D58" s="310"/>
      <c r="E58" s="313"/>
      <c r="F58" s="242" t="s">
        <v>664</v>
      </c>
      <c r="G58" s="313"/>
      <c r="H58" s="313"/>
      <c r="I58" s="33">
        <v>1493</v>
      </c>
      <c r="J58" s="310"/>
      <c r="K58" s="310"/>
      <c r="L58" s="325"/>
      <c r="M58" s="326"/>
      <c r="N58" s="326"/>
      <c r="O58" s="326"/>
      <c r="P58" s="326"/>
      <c r="Q58" s="326"/>
      <c r="R58" s="326"/>
      <c r="S58" s="326"/>
      <c r="T58" s="326"/>
      <c r="U58" s="326"/>
      <c r="V58" s="326"/>
      <c r="W58" s="326"/>
      <c r="X58" s="327"/>
    </row>
    <row r="59" spans="2:24" ht="15" customHeight="1" x14ac:dyDescent="0.3">
      <c r="B59" s="307"/>
      <c r="C59" s="310"/>
      <c r="D59" s="310"/>
      <c r="E59" s="313"/>
      <c r="F59" s="242" t="s">
        <v>668</v>
      </c>
      <c r="G59" s="313"/>
      <c r="H59" s="313"/>
      <c r="I59" s="34">
        <v>1206</v>
      </c>
      <c r="J59" s="310"/>
      <c r="K59" s="310"/>
      <c r="L59" s="325"/>
      <c r="M59" s="326"/>
      <c r="N59" s="326"/>
      <c r="O59" s="326"/>
      <c r="P59" s="326"/>
      <c r="Q59" s="326"/>
      <c r="R59" s="326"/>
      <c r="S59" s="326"/>
      <c r="T59" s="326"/>
      <c r="U59" s="326"/>
      <c r="V59" s="326"/>
      <c r="W59" s="326"/>
      <c r="X59" s="327"/>
    </row>
    <row r="60" spans="2:24" ht="15" customHeight="1" x14ac:dyDescent="0.3">
      <c r="B60" s="307"/>
      <c r="C60" s="310"/>
      <c r="D60" s="310"/>
      <c r="E60" s="313"/>
      <c r="F60" s="272" t="s">
        <v>954</v>
      </c>
      <c r="G60" s="313"/>
      <c r="H60" s="313"/>
      <c r="I60" s="34">
        <v>1084</v>
      </c>
      <c r="J60" s="310"/>
      <c r="K60" s="310"/>
      <c r="L60" s="325"/>
      <c r="M60" s="326"/>
      <c r="N60" s="326"/>
      <c r="O60" s="326"/>
      <c r="P60" s="326"/>
      <c r="Q60" s="326"/>
      <c r="R60" s="326"/>
      <c r="S60" s="326"/>
      <c r="T60" s="326"/>
      <c r="U60" s="326"/>
      <c r="V60" s="326"/>
      <c r="W60" s="326"/>
      <c r="X60" s="327"/>
    </row>
    <row r="61" spans="2:24" ht="15" customHeight="1" x14ac:dyDescent="0.3">
      <c r="B61" s="307"/>
      <c r="C61" s="310"/>
      <c r="D61" s="310"/>
      <c r="E61" s="313"/>
      <c r="F61" s="272" t="s">
        <v>843</v>
      </c>
      <c r="G61" s="313"/>
      <c r="H61" s="313"/>
      <c r="I61" s="34">
        <v>1365</v>
      </c>
      <c r="J61" s="310"/>
      <c r="K61" s="310"/>
      <c r="L61" s="325"/>
      <c r="M61" s="326"/>
      <c r="N61" s="326"/>
      <c r="O61" s="326"/>
      <c r="P61" s="326"/>
      <c r="Q61" s="326"/>
      <c r="R61" s="326"/>
      <c r="S61" s="326"/>
      <c r="T61" s="326"/>
      <c r="U61" s="326"/>
      <c r="V61" s="326"/>
      <c r="W61" s="326"/>
      <c r="X61" s="327"/>
    </row>
    <row r="62" spans="2:24" ht="15" customHeight="1" x14ac:dyDescent="0.3">
      <c r="B62" s="307"/>
      <c r="C62" s="310"/>
      <c r="D62" s="310"/>
      <c r="E62" s="313"/>
      <c r="F62" s="272" t="s">
        <v>848</v>
      </c>
      <c r="G62" s="313"/>
      <c r="H62" s="313"/>
      <c r="I62" s="34">
        <v>1521</v>
      </c>
      <c r="J62" s="310"/>
      <c r="K62" s="310"/>
      <c r="L62" s="325"/>
      <c r="M62" s="326"/>
      <c r="N62" s="326"/>
      <c r="O62" s="326"/>
      <c r="P62" s="326"/>
      <c r="Q62" s="326"/>
      <c r="R62" s="326"/>
      <c r="S62" s="326"/>
      <c r="T62" s="326"/>
      <c r="U62" s="326"/>
      <c r="V62" s="326"/>
      <c r="W62" s="326"/>
      <c r="X62" s="327"/>
    </row>
    <row r="63" spans="2:24" ht="15" customHeight="1" x14ac:dyDescent="0.3">
      <c r="B63" s="307"/>
      <c r="C63" s="310"/>
      <c r="D63" s="310"/>
      <c r="E63" s="313"/>
      <c r="F63" s="242" t="s">
        <v>955</v>
      </c>
      <c r="G63" s="313"/>
      <c r="H63" s="313"/>
      <c r="I63" s="33">
        <v>1457</v>
      </c>
      <c r="J63" s="310"/>
      <c r="K63" s="310"/>
      <c r="L63" s="325"/>
      <c r="M63" s="326"/>
      <c r="N63" s="326"/>
      <c r="O63" s="326"/>
      <c r="P63" s="326"/>
      <c r="Q63" s="326"/>
      <c r="R63" s="326"/>
      <c r="S63" s="326"/>
      <c r="T63" s="326"/>
      <c r="U63" s="326"/>
      <c r="V63" s="326"/>
      <c r="W63" s="326"/>
      <c r="X63" s="327"/>
    </row>
    <row r="64" spans="2:24" ht="15" customHeight="1" x14ac:dyDescent="0.3">
      <c r="B64" s="307"/>
      <c r="C64" s="310"/>
      <c r="D64" s="310"/>
      <c r="E64" s="313"/>
      <c r="F64" s="272" t="s">
        <v>956</v>
      </c>
      <c r="G64" s="313"/>
      <c r="H64" s="313"/>
      <c r="I64" s="34">
        <v>1250</v>
      </c>
      <c r="J64" s="310"/>
      <c r="K64" s="310"/>
      <c r="L64" s="325"/>
      <c r="M64" s="326"/>
      <c r="N64" s="326"/>
      <c r="O64" s="326"/>
      <c r="P64" s="326"/>
      <c r="Q64" s="326"/>
      <c r="R64" s="326"/>
      <c r="S64" s="326"/>
      <c r="T64" s="326"/>
      <c r="U64" s="326"/>
      <c r="V64" s="326"/>
      <c r="W64" s="326"/>
      <c r="X64" s="327"/>
    </row>
    <row r="65" spans="2:24" ht="15" customHeight="1" x14ac:dyDescent="0.3">
      <c r="B65" s="307"/>
      <c r="C65" s="310"/>
      <c r="D65" s="310"/>
      <c r="E65" s="313"/>
      <c r="F65" s="272" t="s">
        <v>845</v>
      </c>
      <c r="G65" s="313"/>
      <c r="H65" s="313"/>
      <c r="I65" s="34">
        <v>1040</v>
      </c>
      <c r="J65" s="310"/>
      <c r="K65" s="310"/>
      <c r="L65" s="325"/>
      <c r="M65" s="326"/>
      <c r="N65" s="326"/>
      <c r="O65" s="326"/>
      <c r="P65" s="326"/>
      <c r="Q65" s="326"/>
      <c r="R65" s="326"/>
      <c r="S65" s="326"/>
      <c r="T65" s="326"/>
      <c r="U65" s="326"/>
      <c r="V65" s="326"/>
      <c r="W65" s="326"/>
      <c r="X65" s="327"/>
    </row>
    <row r="66" spans="2:24" ht="15" customHeight="1" x14ac:dyDescent="0.3">
      <c r="B66" s="307"/>
      <c r="C66" s="310"/>
      <c r="D66" s="310"/>
      <c r="E66" s="313"/>
      <c r="F66" s="272" t="s">
        <v>957</v>
      </c>
      <c r="G66" s="313"/>
      <c r="H66" s="313"/>
      <c r="I66" s="34">
        <v>1255</v>
      </c>
      <c r="J66" s="310"/>
      <c r="K66" s="310"/>
      <c r="L66" s="325"/>
      <c r="M66" s="326"/>
      <c r="N66" s="326"/>
      <c r="O66" s="326"/>
      <c r="P66" s="326"/>
      <c r="Q66" s="326"/>
      <c r="R66" s="326"/>
      <c r="S66" s="326"/>
      <c r="T66" s="326"/>
      <c r="U66" s="326"/>
      <c r="V66" s="326"/>
      <c r="W66" s="326"/>
      <c r="X66" s="327"/>
    </row>
    <row r="67" spans="2:24" ht="15" customHeight="1" x14ac:dyDescent="0.3">
      <c r="B67" s="307"/>
      <c r="C67" s="310"/>
      <c r="D67" s="310"/>
      <c r="E67" s="313"/>
      <c r="F67" s="272" t="s">
        <v>958</v>
      </c>
      <c r="G67" s="313"/>
      <c r="H67" s="313"/>
      <c r="I67" s="34">
        <v>1172</v>
      </c>
      <c r="J67" s="310"/>
      <c r="K67" s="310"/>
      <c r="L67" s="325"/>
      <c r="M67" s="326"/>
      <c r="N67" s="326"/>
      <c r="O67" s="326"/>
      <c r="P67" s="326"/>
      <c r="Q67" s="326"/>
      <c r="R67" s="326"/>
      <c r="S67" s="326"/>
      <c r="T67" s="326"/>
      <c r="U67" s="326"/>
      <c r="V67" s="326"/>
      <c r="W67" s="326"/>
      <c r="X67" s="327"/>
    </row>
    <row r="68" spans="2:24" ht="15" customHeight="1" x14ac:dyDescent="0.3">
      <c r="B68" s="307"/>
      <c r="C68" s="310"/>
      <c r="D68" s="310"/>
      <c r="E68" s="313"/>
      <c r="F68" s="272" t="s">
        <v>665</v>
      </c>
      <c r="G68" s="313"/>
      <c r="H68" s="313"/>
      <c r="I68" s="34">
        <v>1277</v>
      </c>
      <c r="J68" s="310"/>
      <c r="K68" s="310"/>
      <c r="L68" s="325"/>
      <c r="M68" s="326"/>
      <c r="N68" s="326"/>
      <c r="O68" s="326"/>
      <c r="P68" s="326"/>
      <c r="Q68" s="326"/>
      <c r="R68" s="326"/>
      <c r="S68" s="326"/>
      <c r="T68" s="326"/>
      <c r="U68" s="326"/>
      <c r="V68" s="326"/>
      <c r="W68" s="326"/>
      <c r="X68" s="327"/>
    </row>
    <row r="69" spans="2:24" ht="15" customHeight="1" x14ac:dyDescent="0.3">
      <c r="B69" s="307"/>
      <c r="C69" s="310"/>
      <c r="D69" s="310"/>
      <c r="E69" s="313"/>
      <c r="F69" s="272" t="s">
        <v>840</v>
      </c>
      <c r="G69" s="313"/>
      <c r="H69" s="313"/>
      <c r="I69" s="34">
        <v>785</v>
      </c>
      <c r="J69" s="310"/>
      <c r="K69" s="310"/>
      <c r="L69" s="325"/>
      <c r="M69" s="326"/>
      <c r="N69" s="326"/>
      <c r="O69" s="326"/>
      <c r="P69" s="326"/>
      <c r="Q69" s="326"/>
      <c r="R69" s="326"/>
      <c r="S69" s="326"/>
      <c r="T69" s="326"/>
      <c r="U69" s="326"/>
      <c r="V69" s="326"/>
      <c r="W69" s="326"/>
      <c r="X69" s="327"/>
    </row>
    <row r="70" spans="2:24" ht="15" customHeight="1" x14ac:dyDescent="0.3">
      <c r="B70" s="307"/>
      <c r="C70" s="310"/>
      <c r="D70" s="310"/>
      <c r="E70" s="313"/>
      <c r="F70" s="272" t="s">
        <v>959</v>
      </c>
      <c r="G70" s="313"/>
      <c r="H70" s="313"/>
      <c r="I70" s="34">
        <v>849</v>
      </c>
      <c r="J70" s="310"/>
      <c r="K70" s="310"/>
      <c r="L70" s="325"/>
      <c r="M70" s="326"/>
      <c r="N70" s="326"/>
      <c r="O70" s="326"/>
      <c r="P70" s="326"/>
      <c r="Q70" s="326"/>
      <c r="R70" s="326"/>
      <c r="S70" s="326"/>
      <c r="T70" s="326"/>
      <c r="U70" s="326"/>
      <c r="V70" s="326"/>
      <c r="W70" s="326"/>
      <c r="X70" s="327"/>
    </row>
    <row r="71" spans="2:24" ht="15" customHeight="1" x14ac:dyDescent="0.3">
      <c r="B71" s="307"/>
      <c r="C71" s="310"/>
      <c r="D71" s="310"/>
      <c r="E71" s="313"/>
      <c r="F71" s="272" t="s">
        <v>960</v>
      </c>
      <c r="G71" s="313"/>
      <c r="H71" s="313"/>
      <c r="I71" s="34">
        <v>1322</v>
      </c>
      <c r="J71" s="310"/>
      <c r="K71" s="310"/>
      <c r="L71" s="325"/>
      <c r="M71" s="326"/>
      <c r="N71" s="326"/>
      <c r="O71" s="326"/>
      <c r="P71" s="326"/>
      <c r="Q71" s="326"/>
      <c r="R71" s="326"/>
      <c r="S71" s="326"/>
      <c r="T71" s="326"/>
      <c r="U71" s="326"/>
      <c r="V71" s="326"/>
      <c r="W71" s="326"/>
      <c r="X71" s="327"/>
    </row>
    <row r="72" spans="2:24" ht="28.8" x14ac:dyDescent="0.3">
      <c r="B72" s="307"/>
      <c r="C72" s="310"/>
      <c r="D72" s="310"/>
      <c r="E72" s="313"/>
      <c r="F72" s="242" t="s">
        <v>961</v>
      </c>
      <c r="G72" s="313"/>
      <c r="H72" s="314"/>
      <c r="I72" s="34">
        <v>1251</v>
      </c>
      <c r="J72" s="310"/>
      <c r="K72" s="310"/>
      <c r="L72" s="325"/>
      <c r="M72" s="326"/>
      <c r="N72" s="326"/>
      <c r="O72" s="326"/>
      <c r="P72" s="326"/>
      <c r="Q72" s="326"/>
      <c r="R72" s="326"/>
      <c r="S72" s="326"/>
      <c r="T72" s="326"/>
      <c r="U72" s="326"/>
      <c r="V72" s="326"/>
      <c r="W72" s="326"/>
      <c r="X72" s="327"/>
    </row>
    <row r="73" spans="2:24" ht="15" customHeight="1" x14ac:dyDescent="0.3">
      <c r="B73" s="307"/>
      <c r="C73" s="310"/>
      <c r="D73" s="310"/>
      <c r="E73" s="313"/>
      <c r="F73" s="242" t="s">
        <v>749</v>
      </c>
      <c r="G73" s="313"/>
      <c r="H73" s="312" t="s">
        <v>962</v>
      </c>
      <c r="I73" s="34">
        <v>1529</v>
      </c>
      <c r="J73" s="310"/>
      <c r="K73" s="310"/>
      <c r="L73" s="325"/>
      <c r="M73" s="326"/>
      <c r="N73" s="326"/>
      <c r="O73" s="326"/>
      <c r="P73" s="326"/>
      <c r="Q73" s="326"/>
      <c r="R73" s="326"/>
      <c r="S73" s="326"/>
      <c r="T73" s="326"/>
      <c r="U73" s="326"/>
      <c r="V73" s="326"/>
      <c r="W73" s="326"/>
      <c r="X73" s="327"/>
    </row>
    <row r="74" spans="2:24" ht="15" customHeight="1" x14ac:dyDescent="0.3">
      <c r="B74" s="307"/>
      <c r="C74" s="310"/>
      <c r="D74" s="310"/>
      <c r="E74" s="313"/>
      <c r="F74" s="242" t="s">
        <v>664</v>
      </c>
      <c r="G74" s="313"/>
      <c r="H74" s="313"/>
      <c r="I74" s="34">
        <v>1754</v>
      </c>
      <c r="J74" s="310"/>
      <c r="K74" s="310"/>
      <c r="L74" s="325"/>
      <c r="M74" s="326"/>
      <c r="N74" s="326"/>
      <c r="O74" s="326"/>
      <c r="P74" s="326"/>
      <c r="Q74" s="326"/>
      <c r="R74" s="326"/>
      <c r="S74" s="326"/>
      <c r="T74" s="326"/>
      <c r="U74" s="326"/>
      <c r="V74" s="326"/>
      <c r="W74" s="326"/>
      <c r="X74" s="327"/>
    </row>
    <row r="75" spans="2:24" ht="15" customHeight="1" x14ac:dyDescent="0.3">
      <c r="B75" s="307"/>
      <c r="C75" s="310"/>
      <c r="D75" s="310"/>
      <c r="E75" s="313"/>
      <c r="F75" s="242" t="s">
        <v>668</v>
      </c>
      <c r="G75" s="313"/>
      <c r="H75" s="313"/>
      <c r="I75" s="34">
        <v>1430</v>
      </c>
      <c r="J75" s="310"/>
      <c r="K75" s="310"/>
      <c r="L75" s="325"/>
      <c r="M75" s="326"/>
      <c r="N75" s="326"/>
      <c r="O75" s="326"/>
      <c r="P75" s="326"/>
      <c r="Q75" s="326"/>
      <c r="R75" s="326"/>
      <c r="S75" s="326"/>
      <c r="T75" s="326"/>
      <c r="U75" s="326"/>
      <c r="V75" s="326"/>
      <c r="W75" s="326"/>
      <c r="X75" s="327"/>
    </row>
    <row r="76" spans="2:24" ht="15" customHeight="1" x14ac:dyDescent="0.3">
      <c r="B76" s="307"/>
      <c r="C76" s="310"/>
      <c r="D76" s="310"/>
      <c r="E76" s="313"/>
      <c r="F76" s="272" t="s">
        <v>954</v>
      </c>
      <c r="G76" s="313"/>
      <c r="H76" s="313"/>
      <c r="I76" s="34">
        <v>940</v>
      </c>
      <c r="J76" s="310"/>
      <c r="K76" s="310"/>
      <c r="L76" s="325"/>
      <c r="M76" s="326"/>
      <c r="N76" s="326"/>
      <c r="O76" s="326"/>
      <c r="P76" s="326"/>
      <c r="Q76" s="326"/>
      <c r="R76" s="326"/>
      <c r="S76" s="326"/>
      <c r="T76" s="326"/>
      <c r="U76" s="326"/>
      <c r="V76" s="326"/>
      <c r="W76" s="326"/>
      <c r="X76" s="327"/>
    </row>
    <row r="77" spans="2:24" ht="15" customHeight="1" x14ac:dyDescent="0.3">
      <c r="B77" s="307"/>
      <c r="C77" s="310"/>
      <c r="D77" s="310"/>
      <c r="E77" s="313"/>
      <c r="F77" s="272" t="s">
        <v>843</v>
      </c>
      <c r="G77" s="313"/>
      <c r="H77" s="313"/>
      <c r="I77" s="34">
        <v>1464</v>
      </c>
      <c r="J77" s="310"/>
      <c r="K77" s="310"/>
      <c r="L77" s="325"/>
      <c r="M77" s="326"/>
      <c r="N77" s="326"/>
      <c r="O77" s="326"/>
      <c r="P77" s="326"/>
      <c r="Q77" s="326"/>
      <c r="R77" s="326"/>
      <c r="S77" s="326"/>
      <c r="T77" s="326"/>
      <c r="U77" s="326"/>
      <c r="V77" s="326"/>
      <c r="W77" s="326"/>
      <c r="X77" s="327"/>
    </row>
    <row r="78" spans="2:24" ht="15" customHeight="1" x14ac:dyDescent="0.3">
      <c r="B78" s="307"/>
      <c r="C78" s="310"/>
      <c r="D78" s="310"/>
      <c r="E78" s="313"/>
      <c r="F78" s="272" t="s">
        <v>848</v>
      </c>
      <c r="G78" s="313"/>
      <c r="H78" s="313"/>
      <c r="I78" s="34">
        <v>1846</v>
      </c>
      <c r="J78" s="310"/>
      <c r="K78" s="310"/>
      <c r="L78" s="325"/>
      <c r="M78" s="326"/>
      <c r="N78" s="326"/>
      <c r="O78" s="326"/>
      <c r="P78" s="326"/>
      <c r="Q78" s="326"/>
      <c r="R78" s="326"/>
      <c r="S78" s="326"/>
      <c r="T78" s="326"/>
      <c r="U78" s="326"/>
      <c r="V78" s="326"/>
      <c r="W78" s="326"/>
      <c r="X78" s="327"/>
    </row>
    <row r="79" spans="2:24" ht="15" customHeight="1" x14ac:dyDescent="0.3">
      <c r="B79" s="307"/>
      <c r="C79" s="310"/>
      <c r="D79" s="310"/>
      <c r="E79" s="313"/>
      <c r="F79" s="242" t="s">
        <v>955</v>
      </c>
      <c r="G79" s="313"/>
      <c r="H79" s="313"/>
      <c r="I79" s="34">
        <v>1748</v>
      </c>
      <c r="J79" s="310"/>
      <c r="K79" s="310"/>
      <c r="L79" s="325"/>
      <c r="M79" s="326"/>
      <c r="N79" s="326"/>
      <c r="O79" s="326"/>
      <c r="P79" s="326"/>
      <c r="Q79" s="326"/>
      <c r="R79" s="326"/>
      <c r="S79" s="326"/>
      <c r="T79" s="326"/>
      <c r="U79" s="326"/>
      <c r="V79" s="326"/>
      <c r="W79" s="326"/>
      <c r="X79" s="327"/>
    </row>
    <row r="80" spans="2:24" x14ac:dyDescent="0.3">
      <c r="B80" s="307"/>
      <c r="C80" s="310"/>
      <c r="D80" s="310"/>
      <c r="E80" s="313"/>
      <c r="F80" s="272" t="s">
        <v>956</v>
      </c>
      <c r="G80" s="313"/>
      <c r="H80" s="313"/>
      <c r="I80" s="34">
        <v>1435</v>
      </c>
      <c r="J80" s="310"/>
      <c r="K80" s="310"/>
      <c r="L80" s="325"/>
      <c r="M80" s="326"/>
      <c r="N80" s="326"/>
      <c r="O80" s="326"/>
      <c r="P80" s="326"/>
      <c r="Q80" s="326"/>
      <c r="R80" s="326"/>
      <c r="S80" s="326"/>
      <c r="T80" s="326"/>
      <c r="U80" s="326"/>
      <c r="V80" s="326"/>
      <c r="W80" s="326"/>
      <c r="X80" s="327"/>
    </row>
    <row r="81" spans="2:24" x14ac:dyDescent="0.3">
      <c r="B81" s="307"/>
      <c r="C81" s="310"/>
      <c r="D81" s="310"/>
      <c r="E81" s="313"/>
      <c r="F81" s="272" t="s">
        <v>845</v>
      </c>
      <c r="G81" s="313"/>
      <c r="H81" s="313"/>
      <c r="I81" s="34">
        <v>1324</v>
      </c>
      <c r="J81" s="310"/>
      <c r="K81" s="310"/>
      <c r="L81" s="325"/>
      <c r="M81" s="326"/>
      <c r="N81" s="326"/>
      <c r="O81" s="326"/>
      <c r="P81" s="326"/>
      <c r="Q81" s="326"/>
      <c r="R81" s="326"/>
      <c r="S81" s="326"/>
      <c r="T81" s="326"/>
      <c r="U81" s="326"/>
      <c r="V81" s="326"/>
      <c r="W81" s="326"/>
      <c r="X81" s="327"/>
    </row>
    <row r="82" spans="2:24" x14ac:dyDescent="0.3">
      <c r="B82" s="307"/>
      <c r="C82" s="310"/>
      <c r="D82" s="310"/>
      <c r="E82" s="313"/>
      <c r="F82" s="272" t="s">
        <v>957</v>
      </c>
      <c r="G82" s="313"/>
      <c r="H82" s="313"/>
      <c r="I82" s="34">
        <v>1523</v>
      </c>
      <c r="J82" s="310"/>
      <c r="K82" s="310"/>
      <c r="L82" s="325"/>
      <c r="M82" s="326"/>
      <c r="N82" s="326"/>
      <c r="O82" s="326"/>
      <c r="P82" s="326"/>
      <c r="Q82" s="326"/>
      <c r="R82" s="326"/>
      <c r="S82" s="326"/>
      <c r="T82" s="326"/>
      <c r="U82" s="326"/>
      <c r="V82" s="326"/>
      <c r="W82" s="326"/>
      <c r="X82" s="327"/>
    </row>
    <row r="83" spans="2:24" ht="15" customHeight="1" x14ac:dyDescent="0.3">
      <c r="B83" s="307"/>
      <c r="C83" s="310"/>
      <c r="D83" s="310"/>
      <c r="E83" s="313"/>
      <c r="F83" s="272" t="s">
        <v>958</v>
      </c>
      <c r="G83" s="313"/>
      <c r="H83" s="313"/>
      <c r="I83" s="34">
        <v>1471</v>
      </c>
      <c r="J83" s="310"/>
      <c r="K83" s="310"/>
      <c r="L83" s="325"/>
      <c r="M83" s="326"/>
      <c r="N83" s="326"/>
      <c r="O83" s="326"/>
      <c r="P83" s="326"/>
      <c r="Q83" s="326"/>
      <c r="R83" s="326"/>
      <c r="S83" s="326"/>
      <c r="T83" s="326"/>
      <c r="U83" s="326"/>
      <c r="V83" s="326"/>
      <c r="W83" s="326"/>
      <c r="X83" s="327"/>
    </row>
    <row r="84" spans="2:24" ht="15" customHeight="1" x14ac:dyDescent="0.3">
      <c r="B84" s="307"/>
      <c r="C84" s="310"/>
      <c r="D84" s="310"/>
      <c r="E84" s="313"/>
      <c r="F84" s="272" t="s">
        <v>665</v>
      </c>
      <c r="G84" s="313"/>
      <c r="H84" s="313"/>
      <c r="I84" s="34">
        <v>1589</v>
      </c>
      <c r="J84" s="310"/>
      <c r="K84" s="310"/>
      <c r="L84" s="325"/>
      <c r="M84" s="326"/>
      <c r="N84" s="326"/>
      <c r="O84" s="326"/>
      <c r="P84" s="326"/>
      <c r="Q84" s="326"/>
      <c r="R84" s="326"/>
      <c r="S84" s="326"/>
      <c r="T84" s="326"/>
      <c r="U84" s="326"/>
      <c r="V84" s="326"/>
      <c r="W84" s="326"/>
      <c r="X84" s="327"/>
    </row>
    <row r="85" spans="2:24" ht="15" customHeight="1" x14ac:dyDescent="0.3">
      <c r="B85" s="307"/>
      <c r="C85" s="310"/>
      <c r="D85" s="310"/>
      <c r="E85" s="313"/>
      <c r="F85" s="272" t="s">
        <v>840</v>
      </c>
      <c r="G85" s="313"/>
      <c r="H85" s="313"/>
      <c r="I85" s="34">
        <v>1224</v>
      </c>
      <c r="J85" s="310"/>
      <c r="K85" s="310"/>
      <c r="L85" s="325"/>
      <c r="M85" s="326"/>
      <c r="N85" s="326"/>
      <c r="O85" s="326"/>
      <c r="P85" s="326"/>
      <c r="Q85" s="326"/>
      <c r="R85" s="326"/>
      <c r="S85" s="326"/>
      <c r="T85" s="326"/>
      <c r="U85" s="326"/>
      <c r="V85" s="326"/>
      <c r="W85" s="326"/>
      <c r="X85" s="327"/>
    </row>
    <row r="86" spans="2:24" ht="15" customHeight="1" x14ac:dyDescent="0.3">
      <c r="B86" s="307"/>
      <c r="C86" s="310"/>
      <c r="D86" s="310"/>
      <c r="E86" s="313"/>
      <c r="F86" s="272" t="s">
        <v>959</v>
      </c>
      <c r="G86" s="313"/>
      <c r="H86" s="313"/>
      <c r="I86" s="34">
        <v>1275</v>
      </c>
      <c r="J86" s="310"/>
      <c r="K86" s="310"/>
      <c r="L86" s="325"/>
      <c r="M86" s="326"/>
      <c r="N86" s="326"/>
      <c r="O86" s="326"/>
      <c r="P86" s="326"/>
      <c r="Q86" s="326"/>
      <c r="R86" s="326"/>
      <c r="S86" s="326"/>
      <c r="T86" s="326"/>
      <c r="U86" s="326"/>
      <c r="V86" s="326"/>
      <c r="W86" s="326"/>
      <c r="X86" s="327"/>
    </row>
    <row r="87" spans="2:24" x14ac:dyDescent="0.3">
      <c r="B87" s="307"/>
      <c r="C87" s="310"/>
      <c r="D87" s="310"/>
      <c r="E87" s="313"/>
      <c r="F87" s="272" t="s">
        <v>960</v>
      </c>
      <c r="G87" s="313"/>
      <c r="H87" s="313"/>
      <c r="I87" s="34">
        <v>1873</v>
      </c>
      <c r="J87" s="310"/>
      <c r="K87" s="310"/>
      <c r="L87" s="325"/>
      <c r="M87" s="326"/>
      <c r="N87" s="326"/>
      <c r="O87" s="326"/>
      <c r="P87" s="326"/>
      <c r="Q87" s="326"/>
      <c r="R87" s="326"/>
      <c r="S87" s="326"/>
      <c r="T87" s="326"/>
      <c r="U87" s="326"/>
      <c r="V87" s="326"/>
      <c r="W87" s="326"/>
      <c r="X87" s="327"/>
    </row>
    <row r="88" spans="2:24" ht="28.8" x14ac:dyDescent="0.3">
      <c r="B88" s="307"/>
      <c r="C88" s="310"/>
      <c r="D88" s="310"/>
      <c r="E88" s="313"/>
      <c r="F88" s="242" t="s">
        <v>961</v>
      </c>
      <c r="G88" s="313"/>
      <c r="H88" s="314"/>
      <c r="I88" s="34">
        <v>1555</v>
      </c>
      <c r="J88" s="310"/>
      <c r="K88" s="310"/>
      <c r="L88" s="325"/>
      <c r="M88" s="326"/>
      <c r="N88" s="326"/>
      <c r="O88" s="326"/>
      <c r="P88" s="326"/>
      <c r="Q88" s="326"/>
      <c r="R88" s="326"/>
      <c r="S88" s="326"/>
      <c r="T88" s="326"/>
      <c r="U88" s="326"/>
      <c r="V88" s="326"/>
      <c r="W88" s="326"/>
      <c r="X88" s="327"/>
    </row>
    <row r="89" spans="2:24" ht="15" customHeight="1" x14ac:dyDescent="0.3">
      <c r="B89" s="307"/>
      <c r="C89" s="310"/>
      <c r="D89" s="310"/>
      <c r="E89" s="313"/>
      <c r="F89" s="242" t="s">
        <v>749</v>
      </c>
      <c r="G89" s="313"/>
      <c r="H89" s="312" t="s">
        <v>963</v>
      </c>
      <c r="I89" s="34">
        <v>1351</v>
      </c>
      <c r="J89" s="310"/>
      <c r="K89" s="310"/>
      <c r="L89" s="325"/>
      <c r="M89" s="326"/>
      <c r="N89" s="326"/>
      <c r="O89" s="326"/>
      <c r="P89" s="326"/>
      <c r="Q89" s="326"/>
      <c r="R89" s="326"/>
      <c r="S89" s="326"/>
      <c r="T89" s="326"/>
      <c r="U89" s="326"/>
      <c r="V89" s="326"/>
      <c r="W89" s="326"/>
      <c r="X89" s="327"/>
    </row>
    <row r="90" spans="2:24" ht="15" customHeight="1" x14ac:dyDescent="0.3">
      <c r="B90" s="307"/>
      <c r="C90" s="310"/>
      <c r="D90" s="310"/>
      <c r="E90" s="313"/>
      <c r="F90" s="242" t="s">
        <v>664</v>
      </c>
      <c r="G90" s="313"/>
      <c r="H90" s="313"/>
      <c r="I90" s="34">
        <v>1601</v>
      </c>
      <c r="J90" s="310"/>
      <c r="K90" s="310"/>
      <c r="L90" s="325"/>
      <c r="M90" s="326"/>
      <c r="N90" s="326"/>
      <c r="O90" s="326"/>
      <c r="P90" s="326"/>
      <c r="Q90" s="326"/>
      <c r="R90" s="326"/>
      <c r="S90" s="326"/>
      <c r="T90" s="326"/>
      <c r="U90" s="326"/>
      <c r="V90" s="326"/>
      <c r="W90" s="326"/>
      <c r="X90" s="327"/>
    </row>
    <row r="91" spans="2:24" ht="15" customHeight="1" x14ac:dyDescent="0.3">
      <c r="B91" s="307"/>
      <c r="C91" s="310"/>
      <c r="D91" s="310"/>
      <c r="E91" s="313"/>
      <c r="F91" s="242" t="s">
        <v>668</v>
      </c>
      <c r="G91" s="313"/>
      <c r="H91" s="313"/>
      <c r="I91" s="33">
        <v>1346</v>
      </c>
      <c r="J91" s="310"/>
      <c r="K91" s="310"/>
      <c r="L91" s="325"/>
      <c r="M91" s="326"/>
      <c r="N91" s="326"/>
      <c r="O91" s="326"/>
      <c r="P91" s="326"/>
      <c r="Q91" s="326"/>
      <c r="R91" s="326"/>
      <c r="S91" s="326"/>
      <c r="T91" s="326"/>
      <c r="U91" s="326"/>
      <c r="V91" s="326"/>
      <c r="W91" s="326"/>
      <c r="X91" s="327"/>
    </row>
    <row r="92" spans="2:24" ht="15" customHeight="1" x14ac:dyDescent="0.3">
      <c r="B92" s="307"/>
      <c r="C92" s="310"/>
      <c r="D92" s="310"/>
      <c r="E92" s="313"/>
      <c r="F92" s="272" t="s">
        <v>954</v>
      </c>
      <c r="G92" s="313"/>
      <c r="H92" s="313"/>
      <c r="I92" s="34">
        <v>1082</v>
      </c>
      <c r="J92" s="310"/>
      <c r="K92" s="310"/>
      <c r="L92" s="325"/>
      <c r="M92" s="326"/>
      <c r="N92" s="326"/>
      <c r="O92" s="326"/>
      <c r="P92" s="326"/>
      <c r="Q92" s="326"/>
      <c r="R92" s="326"/>
      <c r="S92" s="326"/>
      <c r="T92" s="326"/>
      <c r="U92" s="326"/>
      <c r="V92" s="326"/>
      <c r="W92" s="326"/>
      <c r="X92" s="327"/>
    </row>
    <row r="93" spans="2:24" ht="15" customHeight="1" x14ac:dyDescent="0.3">
      <c r="B93" s="307"/>
      <c r="C93" s="310"/>
      <c r="D93" s="310"/>
      <c r="E93" s="313"/>
      <c r="F93" s="272" t="s">
        <v>843</v>
      </c>
      <c r="G93" s="313"/>
      <c r="H93" s="313"/>
      <c r="I93" s="34">
        <v>1494</v>
      </c>
      <c r="J93" s="310"/>
      <c r="K93" s="310"/>
      <c r="L93" s="325"/>
      <c r="M93" s="326"/>
      <c r="N93" s="326"/>
      <c r="O93" s="326"/>
      <c r="P93" s="326"/>
      <c r="Q93" s="326"/>
      <c r="R93" s="326"/>
      <c r="S93" s="326"/>
      <c r="T93" s="326"/>
      <c r="U93" s="326"/>
      <c r="V93" s="326"/>
      <c r="W93" s="326"/>
      <c r="X93" s="327"/>
    </row>
    <row r="94" spans="2:24" ht="15" customHeight="1" x14ac:dyDescent="0.3">
      <c r="B94" s="307"/>
      <c r="C94" s="310"/>
      <c r="D94" s="310"/>
      <c r="E94" s="313"/>
      <c r="F94" s="272" t="s">
        <v>848</v>
      </c>
      <c r="G94" s="313"/>
      <c r="H94" s="313"/>
      <c r="I94" s="34">
        <v>1694</v>
      </c>
      <c r="J94" s="310"/>
      <c r="K94" s="310"/>
      <c r="L94" s="325"/>
      <c r="M94" s="326"/>
      <c r="N94" s="326"/>
      <c r="O94" s="326"/>
      <c r="P94" s="326"/>
      <c r="Q94" s="326"/>
      <c r="R94" s="326"/>
      <c r="S94" s="326"/>
      <c r="T94" s="326"/>
      <c r="U94" s="326"/>
      <c r="V94" s="326"/>
      <c r="W94" s="326"/>
      <c r="X94" s="327"/>
    </row>
    <row r="95" spans="2:24" ht="15" customHeight="1" x14ac:dyDescent="0.3">
      <c r="B95" s="307"/>
      <c r="C95" s="310"/>
      <c r="D95" s="310"/>
      <c r="E95" s="313"/>
      <c r="F95" s="242" t="s">
        <v>955</v>
      </c>
      <c r="G95" s="313"/>
      <c r="H95" s="313"/>
      <c r="I95" s="34">
        <v>1549</v>
      </c>
      <c r="J95" s="310"/>
      <c r="K95" s="310"/>
      <c r="L95" s="325"/>
      <c r="M95" s="326"/>
      <c r="N95" s="326"/>
      <c r="O95" s="326"/>
      <c r="P95" s="326"/>
      <c r="Q95" s="326"/>
      <c r="R95" s="326"/>
      <c r="S95" s="326"/>
      <c r="T95" s="326"/>
      <c r="U95" s="326"/>
      <c r="V95" s="326"/>
      <c r="W95" s="326"/>
      <c r="X95" s="327"/>
    </row>
    <row r="96" spans="2:24" ht="15" customHeight="1" x14ac:dyDescent="0.3">
      <c r="B96" s="307"/>
      <c r="C96" s="310"/>
      <c r="D96" s="310"/>
      <c r="E96" s="313"/>
      <c r="F96" s="272" t="s">
        <v>956</v>
      </c>
      <c r="G96" s="313"/>
      <c r="H96" s="313"/>
      <c r="I96" s="34">
        <v>1358</v>
      </c>
      <c r="J96" s="310"/>
      <c r="K96" s="310"/>
      <c r="L96" s="325"/>
      <c r="M96" s="326"/>
      <c r="N96" s="326"/>
      <c r="O96" s="326"/>
      <c r="P96" s="326"/>
      <c r="Q96" s="326"/>
      <c r="R96" s="326"/>
      <c r="S96" s="326"/>
      <c r="T96" s="326"/>
      <c r="U96" s="326"/>
      <c r="V96" s="326"/>
      <c r="W96" s="326"/>
      <c r="X96" s="327"/>
    </row>
    <row r="97" spans="2:24" ht="15" customHeight="1" x14ac:dyDescent="0.3">
      <c r="B97" s="307"/>
      <c r="C97" s="310"/>
      <c r="D97" s="310"/>
      <c r="E97" s="313"/>
      <c r="F97" s="272" t="s">
        <v>845</v>
      </c>
      <c r="G97" s="313"/>
      <c r="H97" s="313"/>
      <c r="I97" s="34">
        <v>1173</v>
      </c>
      <c r="J97" s="310"/>
      <c r="K97" s="310"/>
      <c r="L97" s="325"/>
      <c r="M97" s="326"/>
      <c r="N97" s="326"/>
      <c r="O97" s="326"/>
      <c r="P97" s="326"/>
      <c r="Q97" s="326"/>
      <c r="R97" s="326"/>
      <c r="S97" s="326"/>
      <c r="T97" s="326"/>
      <c r="U97" s="326"/>
      <c r="V97" s="326"/>
      <c r="W97" s="326"/>
      <c r="X97" s="327"/>
    </row>
    <row r="98" spans="2:24" ht="15" customHeight="1" x14ac:dyDescent="0.3">
      <c r="B98" s="307"/>
      <c r="C98" s="310"/>
      <c r="D98" s="310"/>
      <c r="E98" s="313"/>
      <c r="F98" s="272" t="s">
        <v>957</v>
      </c>
      <c r="G98" s="313"/>
      <c r="H98" s="313"/>
      <c r="I98" s="34">
        <v>1348</v>
      </c>
      <c r="J98" s="310"/>
      <c r="K98" s="310"/>
      <c r="L98" s="325"/>
      <c r="M98" s="326"/>
      <c r="N98" s="326"/>
      <c r="O98" s="326"/>
      <c r="P98" s="326"/>
      <c r="Q98" s="326"/>
      <c r="R98" s="326"/>
      <c r="S98" s="326"/>
      <c r="T98" s="326"/>
      <c r="U98" s="326"/>
      <c r="V98" s="326"/>
      <c r="W98" s="326"/>
      <c r="X98" s="327"/>
    </row>
    <row r="99" spans="2:24" ht="15" customHeight="1" x14ac:dyDescent="0.3">
      <c r="B99" s="307"/>
      <c r="C99" s="310"/>
      <c r="D99" s="310"/>
      <c r="E99" s="313"/>
      <c r="F99" s="272" t="s">
        <v>958</v>
      </c>
      <c r="G99" s="313"/>
      <c r="H99" s="313"/>
      <c r="I99" s="34">
        <v>1372</v>
      </c>
      <c r="J99" s="310"/>
      <c r="K99" s="310"/>
      <c r="L99" s="325"/>
      <c r="M99" s="326"/>
      <c r="N99" s="326"/>
      <c r="O99" s="326"/>
      <c r="P99" s="326"/>
      <c r="Q99" s="326"/>
      <c r="R99" s="326"/>
      <c r="S99" s="326"/>
      <c r="T99" s="326"/>
      <c r="U99" s="326"/>
      <c r="V99" s="326"/>
      <c r="W99" s="326"/>
      <c r="X99" s="327"/>
    </row>
    <row r="100" spans="2:24" ht="15" customHeight="1" x14ac:dyDescent="0.3">
      <c r="B100" s="307"/>
      <c r="C100" s="310"/>
      <c r="D100" s="310"/>
      <c r="E100" s="313"/>
      <c r="F100" s="272" t="s">
        <v>665</v>
      </c>
      <c r="G100" s="313"/>
      <c r="H100" s="313"/>
      <c r="I100" s="34">
        <v>1443</v>
      </c>
      <c r="J100" s="310"/>
      <c r="K100" s="310"/>
      <c r="L100" s="325"/>
      <c r="M100" s="326"/>
      <c r="N100" s="326"/>
      <c r="O100" s="326"/>
      <c r="P100" s="326"/>
      <c r="Q100" s="326"/>
      <c r="R100" s="326"/>
      <c r="S100" s="326"/>
      <c r="T100" s="326"/>
      <c r="U100" s="326"/>
      <c r="V100" s="326"/>
      <c r="W100" s="326"/>
      <c r="X100" s="327"/>
    </row>
    <row r="101" spans="2:24" ht="15" customHeight="1" x14ac:dyDescent="0.3">
      <c r="B101" s="307"/>
      <c r="C101" s="310"/>
      <c r="D101" s="310"/>
      <c r="E101" s="313"/>
      <c r="F101" s="272" t="s">
        <v>840</v>
      </c>
      <c r="G101" s="313"/>
      <c r="H101" s="313"/>
      <c r="I101" s="34">
        <v>1071</v>
      </c>
      <c r="J101" s="310"/>
      <c r="K101" s="310"/>
      <c r="L101" s="325"/>
      <c r="M101" s="326"/>
      <c r="N101" s="326"/>
      <c r="O101" s="326"/>
      <c r="P101" s="326"/>
      <c r="Q101" s="326"/>
      <c r="R101" s="326"/>
      <c r="S101" s="326"/>
      <c r="T101" s="326"/>
      <c r="U101" s="326"/>
      <c r="V101" s="326"/>
      <c r="W101" s="326"/>
      <c r="X101" s="327"/>
    </row>
    <row r="102" spans="2:24" ht="15" customHeight="1" x14ac:dyDescent="0.3">
      <c r="B102" s="307"/>
      <c r="C102" s="310"/>
      <c r="D102" s="310"/>
      <c r="E102" s="313"/>
      <c r="F102" s="272" t="s">
        <v>959</v>
      </c>
      <c r="G102" s="313"/>
      <c r="H102" s="313"/>
      <c r="I102" s="34">
        <v>1183</v>
      </c>
      <c r="J102" s="310"/>
      <c r="K102" s="310"/>
      <c r="L102" s="325"/>
      <c r="M102" s="326"/>
      <c r="N102" s="326"/>
      <c r="O102" s="326"/>
      <c r="P102" s="326"/>
      <c r="Q102" s="326"/>
      <c r="R102" s="326"/>
      <c r="S102" s="326"/>
      <c r="T102" s="326"/>
      <c r="U102" s="326"/>
      <c r="V102" s="326"/>
      <c r="W102" s="326"/>
      <c r="X102" s="327"/>
    </row>
    <row r="103" spans="2:24" ht="15" customHeight="1" x14ac:dyDescent="0.3">
      <c r="B103" s="307"/>
      <c r="C103" s="310"/>
      <c r="D103" s="310"/>
      <c r="E103" s="313"/>
      <c r="F103" s="272" t="s">
        <v>960</v>
      </c>
      <c r="G103" s="313"/>
      <c r="H103" s="313"/>
      <c r="I103" s="33">
        <v>1796</v>
      </c>
      <c r="J103" s="310"/>
      <c r="K103" s="310"/>
      <c r="L103" s="325"/>
      <c r="M103" s="326"/>
      <c r="N103" s="326"/>
      <c r="O103" s="326"/>
      <c r="P103" s="326"/>
      <c r="Q103" s="326"/>
      <c r="R103" s="326"/>
      <c r="S103" s="326"/>
      <c r="T103" s="326"/>
      <c r="U103" s="326"/>
      <c r="V103" s="326"/>
      <c r="W103" s="326"/>
      <c r="X103" s="327"/>
    </row>
    <row r="104" spans="2:24" ht="31.5" customHeight="1" x14ac:dyDescent="0.3">
      <c r="B104" s="307"/>
      <c r="C104" s="310"/>
      <c r="D104" s="311"/>
      <c r="E104" s="313"/>
      <c r="F104" s="242" t="s">
        <v>961</v>
      </c>
      <c r="G104" s="313"/>
      <c r="H104" s="314"/>
      <c r="I104" s="33">
        <v>1438</v>
      </c>
      <c r="J104" s="310"/>
      <c r="K104" s="310"/>
      <c r="L104" s="325"/>
      <c r="M104" s="326"/>
      <c r="N104" s="326"/>
      <c r="O104" s="326"/>
      <c r="P104" s="326"/>
      <c r="Q104" s="326"/>
      <c r="R104" s="326"/>
      <c r="S104" s="326"/>
      <c r="T104" s="326"/>
      <c r="U104" s="326"/>
      <c r="V104" s="326"/>
      <c r="W104" s="326"/>
      <c r="X104" s="327"/>
    </row>
    <row r="105" spans="2:24" ht="15" customHeight="1" x14ac:dyDescent="0.3">
      <c r="B105" s="307"/>
      <c r="C105" s="310"/>
      <c r="D105" s="309" t="s">
        <v>292</v>
      </c>
      <c r="E105" s="313"/>
      <c r="F105" s="242" t="s">
        <v>749</v>
      </c>
      <c r="G105" s="313"/>
      <c r="H105" s="312" t="s">
        <v>952</v>
      </c>
      <c r="I105" s="34">
        <v>510</v>
      </c>
      <c r="J105" s="310"/>
      <c r="K105" s="310"/>
      <c r="L105" s="325"/>
      <c r="M105" s="326"/>
      <c r="N105" s="326"/>
      <c r="O105" s="326"/>
      <c r="P105" s="326"/>
      <c r="Q105" s="326"/>
      <c r="R105" s="326"/>
      <c r="S105" s="326"/>
      <c r="T105" s="326"/>
      <c r="U105" s="326"/>
      <c r="V105" s="326"/>
      <c r="W105" s="326"/>
      <c r="X105" s="327"/>
    </row>
    <row r="106" spans="2:24" ht="15" customHeight="1" x14ac:dyDescent="0.3">
      <c r="B106" s="307"/>
      <c r="C106" s="310"/>
      <c r="D106" s="310"/>
      <c r="E106" s="313"/>
      <c r="F106" s="242" t="s">
        <v>668</v>
      </c>
      <c r="G106" s="313"/>
      <c r="H106" s="313"/>
      <c r="I106" s="34">
        <v>778</v>
      </c>
      <c r="J106" s="310"/>
      <c r="K106" s="310"/>
      <c r="L106" s="325"/>
      <c r="M106" s="326"/>
      <c r="N106" s="326"/>
      <c r="O106" s="326"/>
      <c r="P106" s="326"/>
      <c r="Q106" s="326"/>
      <c r="R106" s="326"/>
      <c r="S106" s="326"/>
      <c r="T106" s="326"/>
      <c r="U106" s="326"/>
      <c r="V106" s="326"/>
      <c r="W106" s="326"/>
      <c r="X106" s="327"/>
    </row>
    <row r="107" spans="2:24" ht="15" customHeight="1" x14ac:dyDescent="0.3">
      <c r="B107" s="307"/>
      <c r="C107" s="310"/>
      <c r="D107" s="310"/>
      <c r="E107" s="313"/>
      <c r="F107" s="242" t="s">
        <v>954</v>
      </c>
      <c r="G107" s="313"/>
      <c r="H107" s="313"/>
      <c r="I107" s="34">
        <v>1799</v>
      </c>
      <c r="J107" s="310"/>
      <c r="K107" s="310"/>
      <c r="L107" s="325"/>
      <c r="M107" s="326"/>
      <c r="N107" s="326"/>
      <c r="O107" s="326"/>
      <c r="P107" s="326"/>
      <c r="Q107" s="326"/>
      <c r="R107" s="326"/>
      <c r="S107" s="326"/>
      <c r="T107" s="326"/>
      <c r="U107" s="326"/>
      <c r="V107" s="326"/>
      <c r="W107" s="326"/>
      <c r="X107" s="327"/>
    </row>
    <row r="108" spans="2:24" ht="15" customHeight="1" x14ac:dyDescent="0.3">
      <c r="B108" s="307"/>
      <c r="C108" s="310"/>
      <c r="D108" s="310"/>
      <c r="E108" s="313"/>
      <c r="F108" s="272" t="s">
        <v>843</v>
      </c>
      <c r="G108" s="313"/>
      <c r="H108" s="313"/>
      <c r="I108" s="34">
        <v>1080</v>
      </c>
      <c r="J108" s="310"/>
      <c r="K108" s="310"/>
      <c r="L108" s="325"/>
      <c r="M108" s="326"/>
      <c r="N108" s="326"/>
      <c r="O108" s="326"/>
      <c r="P108" s="326"/>
      <c r="Q108" s="326"/>
      <c r="R108" s="326"/>
      <c r="S108" s="326"/>
      <c r="T108" s="326"/>
      <c r="U108" s="326"/>
      <c r="V108" s="326"/>
      <c r="W108" s="326"/>
      <c r="X108" s="327"/>
    </row>
    <row r="109" spans="2:24" ht="15" customHeight="1" x14ac:dyDescent="0.3">
      <c r="B109" s="307"/>
      <c r="C109" s="310"/>
      <c r="D109" s="310"/>
      <c r="E109" s="313"/>
      <c r="F109" s="272" t="s">
        <v>955</v>
      </c>
      <c r="G109" s="313"/>
      <c r="H109" s="313"/>
      <c r="I109" s="34">
        <v>710</v>
      </c>
      <c r="J109" s="310"/>
      <c r="K109" s="310"/>
      <c r="L109" s="325"/>
      <c r="M109" s="326"/>
      <c r="N109" s="326"/>
      <c r="O109" s="326"/>
      <c r="P109" s="326"/>
      <c r="Q109" s="326"/>
      <c r="R109" s="326"/>
      <c r="S109" s="326"/>
      <c r="T109" s="326"/>
      <c r="U109" s="326"/>
      <c r="V109" s="326"/>
      <c r="W109" s="326"/>
      <c r="X109" s="327"/>
    </row>
    <row r="110" spans="2:24" ht="15" customHeight="1" x14ac:dyDescent="0.3">
      <c r="B110" s="307"/>
      <c r="C110" s="310"/>
      <c r="D110" s="310"/>
      <c r="E110" s="313"/>
      <c r="F110" s="272" t="s">
        <v>956</v>
      </c>
      <c r="G110" s="313"/>
      <c r="H110" s="313"/>
      <c r="I110" s="34">
        <v>450</v>
      </c>
      <c r="J110" s="310"/>
      <c r="K110" s="310"/>
      <c r="L110" s="325"/>
      <c r="M110" s="326"/>
      <c r="N110" s="326"/>
      <c r="O110" s="326"/>
      <c r="P110" s="326"/>
      <c r="Q110" s="326"/>
      <c r="R110" s="326"/>
      <c r="S110" s="326"/>
      <c r="T110" s="326"/>
      <c r="U110" s="326"/>
      <c r="V110" s="326"/>
      <c r="W110" s="326"/>
      <c r="X110" s="327"/>
    </row>
    <row r="111" spans="2:24" ht="15" customHeight="1" x14ac:dyDescent="0.3">
      <c r="B111" s="307"/>
      <c r="C111" s="310"/>
      <c r="D111" s="310"/>
      <c r="E111" s="313"/>
      <c r="F111" s="242" t="s">
        <v>845</v>
      </c>
      <c r="G111" s="313"/>
      <c r="H111" s="313"/>
      <c r="I111" s="34">
        <v>896</v>
      </c>
      <c r="J111" s="310"/>
      <c r="K111" s="310"/>
      <c r="L111" s="325"/>
      <c r="M111" s="326"/>
      <c r="N111" s="326"/>
      <c r="O111" s="326"/>
      <c r="P111" s="326"/>
      <c r="Q111" s="326"/>
      <c r="R111" s="326"/>
      <c r="S111" s="326"/>
      <c r="T111" s="326"/>
      <c r="U111" s="326"/>
      <c r="V111" s="326"/>
      <c r="W111" s="326"/>
      <c r="X111" s="327"/>
    </row>
    <row r="112" spans="2:24" ht="15" customHeight="1" x14ac:dyDescent="0.3">
      <c r="B112" s="307"/>
      <c r="C112" s="310"/>
      <c r="D112" s="310"/>
      <c r="E112" s="313"/>
      <c r="F112" s="272" t="s">
        <v>957</v>
      </c>
      <c r="G112" s="313"/>
      <c r="H112" s="313"/>
      <c r="I112" s="34">
        <v>709</v>
      </c>
      <c r="J112" s="310"/>
      <c r="K112" s="310"/>
      <c r="L112" s="325"/>
      <c r="M112" s="326"/>
      <c r="N112" s="326"/>
      <c r="O112" s="326"/>
      <c r="P112" s="326"/>
      <c r="Q112" s="326"/>
      <c r="R112" s="326"/>
      <c r="S112" s="326"/>
      <c r="T112" s="326"/>
      <c r="U112" s="326"/>
      <c r="V112" s="326"/>
      <c r="W112" s="326"/>
      <c r="X112" s="327"/>
    </row>
    <row r="113" spans="2:24" ht="15" customHeight="1" x14ac:dyDescent="0.3">
      <c r="B113" s="307"/>
      <c r="C113" s="310"/>
      <c r="D113" s="310"/>
      <c r="E113" s="313"/>
      <c r="F113" s="272" t="s">
        <v>958</v>
      </c>
      <c r="G113" s="313"/>
      <c r="H113" s="313"/>
      <c r="I113" s="34">
        <v>785</v>
      </c>
      <c r="J113" s="310"/>
      <c r="K113" s="310"/>
      <c r="L113" s="325"/>
      <c r="M113" s="326"/>
      <c r="N113" s="326"/>
      <c r="O113" s="326"/>
      <c r="P113" s="326"/>
      <c r="Q113" s="326"/>
      <c r="R113" s="326"/>
      <c r="S113" s="326"/>
      <c r="T113" s="326"/>
      <c r="U113" s="326"/>
      <c r="V113" s="326"/>
      <c r="W113" s="326"/>
      <c r="X113" s="327"/>
    </row>
    <row r="114" spans="2:24" ht="15" customHeight="1" x14ac:dyDescent="0.3">
      <c r="B114" s="307"/>
      <c r="C114" s="310"/>
      <c r="D114" s="310"/>
      <c r="E114" s="313"/>
      <c r="F114" s="272" t="s">
        <v>665</v>
      </c>
      <c r="G114" s="313"/>
      <c r="H114" s="313"/>
      <c r="I114" s="34">
        <v>886</v>
      </c>
      <c r="J114" s="310"/>
      <c r="K114" s="310"/>
      <c r="L114" s="325"/>
      <c r="M114" s="326"/>
      <c r="N114" s="326"/>
      <c r="O114" s="326"/>
      <c r="P114" s="326"/>
      <c r="Q114" s="326"/>
      <c r="R114" s="326"/>
      <c r="S114" s="326"/>
      <c r="T114" s="326"/>
      <c r="U114" s="326"/>
      <c r="V114" s="326"/>
      <c r="W114" s="326"/>
      <c r="X114" s="327"/>
    </row>
    <row r="115" spans="2:24" ht="15" customHeight="1" x14ac:dyDescent="0.3">
      <c r="B115" s="307"/>
      <c r="C115" s="310"/>
      <c r="D115" s="310"/>
      <c r="E115" s="313"/>
      <c r="F115" s="272" t="s">
        <v>840</v>
      </c>
      <c r="G115" s="313"/>
      <c r="H115" s="313"/>
      <c r="I115" s="34" t="s">
        <v>964</v>
      </c>
      <c r="J115" s="310"/>
      <c r="K115" s="310"/>
      <c r="L115" s="325"/>
      <c r="M115" s="326"/>
      <c r="N115" s="326"/>
      <c r="O115" s="326"/>
      <c r="P115" s="326"/>
      <c r="Q115" s="326"/>
      <c r="R115" s="326"/>
      <c r="S115" s="326"/>
      <c r="T115" s="326"/>
      <c r="U115" s="326"/>
      <c r="V115" s="326"/>
      <c r="W115" s="326"/>
      <c r="X115" s="327"/>
    </row>
    <row r="116" spans="2:24" ht="15" customHeight="1" x14ac:dyDescent="0.3">
      <c r="B116" s="307"/>
      <c r="C116" s="310"/>
      <c r="D116" s="310"/>
      <c r="E116" s="313"/>
      <c r="F116" s="272" t="s">
        <v>959</v>
      </c>
      <c r="G116" s="313"/>
      <c r="H116" s="313"/>
      <c r="I116" s="34" t="s">
        <v>964</v>
      </c>
      <c r="J116" s="310"/>
      <c r="K116" s="310"/>
      <c r="L116" s="325"/>
      <c r="M116" s="326"/>
      <c r="N116" s="326"/>
      <c r="O116" s="326"/>
      <c r="P116" s="326"/>
      <c r="Q116" s="326"/>
      <c r="R116" s="326"/>
      <c r="S116" s="326"/>
      <c r="T116" s="326"/>
      <c r="U116" s="326"/>
      <c r="V116" s="326"/>
      <c r="W116" s="326"/>
      <c r="X116" s="327"/>
    </row>
    <row r="117" spans="2:24" ht="15" customHeight="1" x14ac:dyDescent="0.3">
      <c r="B117" s="307"/>
      <c r="C117" s="310"/>
      <c r="D117" s="310"/>
      <c r="E117" s="313"/>
      <c r="F117" s="272" t="s">
        <v>960</v>
      </c>
      <c r="G117" s="313"/>
      <c r="H117" s="313"/>
      <c r="I117" s="34" t="s">
        <v>964</v>
      </c>
      <c r="J117" s="310"/>
      <c r="K117" s="310"/>
      <c r="L117" s="325"/>
      <c r="M117" s="326"/>
      <c r="N117" s="326"/>
      <c r="O117" s="326"/>
      <c r="P117" s="326"/>
      <c r="Q117" s="326"/>
      <c r="R117" s="326"/>
      <c r="S117" s="326"/>
      <c r="T117" s="326"/>
      <c r="U117" s="326"/>
      <c r="V117" s="326"/>
      <c r="W117" s="326"/>
      <c r="X117" s="327"/>
    </row>
    <row r="118" spans="2:24" ht="15" customHeight="1" x14ac:dyDescent="0.3">
      <c r="B118" s="307"/>
      <c r="C118" s="310"/>
      <c r="D118" s="310"/>
      <c r="E118" s="313"/>
      <c r="F118" s="272" t="s">
        <v>664</v>
      </c>
      <c r="G118" s="313"/>
      <c r="H118" s="313"/>
      <c r="I118" s="34" t="s">
        <v>964</v>
      </c>
      <c r="J118" s="310"/>
      <c r="K118" s="310"/>
      <c r="L118" s="325"/>
      <c r="M118" s="326"/>
      <c r="N118" s="326"/>
      <c r="O118" s="326"/>
      <c r="P118" s="326"/>
      <c r="Q118" s="326"/>
      <c r="R118" s="326"/>
      <c r="S118" s="326"/>
      <c r="T118" s="326"/>
      <c r="U118" s="326"/>
      <c r="V118" s="326"/>
      <c r="W118" s="326"/>
      <c r="X118" s="327"/>
    </row>
    <row r="119" spans="2:24" ht="15" customHeight="1" x14ac:dyDescent="0.3">
      <c r="B119" s="307"/>
      <c r="C119" s="310"/>
      <c r="D119" s="310"/>
      <c r="E119" s="313"/>
      <c r="F119" s="272" t="s">
        <v>848</v>
      </c>
      <c r="G119" s="313"/>
      <c r="H119" s="313"/>
      <c r="I119" s="34" t="s">
        <v>964</v>
      </c>
      <c r="J119" s="310"/>
      <c r="K119" s="310"/>
      <c r="L119" s="325"/>
      <c r="M119" s="326"/>
      <c r="N119" s="326"/>
      <c r="O119" s="326"/>
      <c r="P119" s="326"/>
      <c r="Q119" s="326"/>
      <c r="R119" s="326"/>
      <c r="S119" s="326"/>
      <c r="T119" s="326"/>
      <c r="U119" s="326"/>
      <c r="V119" s="326"/>
      <c r="W119" s="326"/>
      <c r="X119" s="327"/>
    </row>
    <row r="120" spans="2:24" ht="31.5" customHeight="1" x14ac:dyDescent="0.3">
      <c r="B120" s="307"/>
      <c r="C120" s="310"/>
      <c r="D120" s="310"/>
      <c r="E120" s="313"/>
      <c r="F120" s="242" t="s">
        <v>961</v>
      </c>
      <c r="G120" s="313"/>
      <c r="H120" s="314"/>
      <c r="I120" s="34">
        <v>690</v>
      </c>
      <c r="J120" s="310"/>
      <c r="K120" s="310"/>
      <c r="L120" s="325"/>
      <c r="M120" s="326"/>
      <c r="N120" s="326"/>
      <c r="O120" s="326"/>
      <c r="P120" s="326"/>
      <c r="Q120" s="326"/>
      <c r="R120" s="326"/>
      <c r="S120" s="326"/>
      <c r="T120" s="326"/>
      <c r="U120" s="326"/>
      <c r="V120" s="326"/>
      <c r="W120" s="326"/>
      <c r="X120" s="327"/>
    </row>
    <row r="121" spans="2:24" ht="15" customHeight="1" x14ac:dyDescent="0.3">
      <c r="B121" s="307"/>
      <c r="C121" s="310"/>
      <c r="D121" s="310"/>
      <c r="E121" s="313"/>
      <c r="F121" s="242" t="s">
        <v>749</v>
      </c>
      <c r="G121" s="313"/>
      <c r="H121" s="312" t="s">
        <v>962</v>
      </c>
      <c r="I121" s="34">
        <v>683</v>
      </c>
      <c r="J121" s="310"/>
      <c r="K121" s="310"/>
      <c r="L121" s="325"/>
      <c r="M121" s="326"/>
      <c r="N121" s="326"/>
      <c r="O121" s="326"/>
      <c r="P121" s="326"/>
      <c r="Q121" s="326"/>
      <c r="R121" s="326"/>
      <c r="S121" s="326"/>
      <c r="T121" s="326"/>
      <c r="U121" s="326"/>
      <c r="V121" s="326"/>
      <c r="W121" s="326"/>
      <c r="X121" s="327"/>
    </row>
    <row r="122" spans="2:24" ht="15" customHeight="1" x14ac:dyDescent="0.3">
      <c r="B122" s="307"/>
      <c r="C122" s="310"/>
      <c r="D122" s="310"/>
      <c r="E122" s="313"/>
      <c r="F122" s="242" t="s">
        <v>668</v>
      </c>
      <c r="G122" s="313"/>
      <c r="H122" s="313"/>
      <c r="I122" s="34">
        <v>972</v>
      </c>
      <c r="J122" s="310"/>
      <c r="K122" s="310"/>
      <c r="L122" s="325"/>
      <c r="M122" s="326"/>
      <c r="N122" s="326"/>
      <c r="O122" s="326"/>
      <c r="P122" s="326"/>
      <c r="Q122" s="326"/>
      <c r="R122" s="326"/>
      <c r="S122" s="326"/>
      <c r="T122" s="326"/>
      <c r="U122" s="326"/>
      <c r="V122" s="326"/>
      <c r="W122" s="326"/>
      <c r="X122" s="327"/>
    </row>
    <row r="123" spans="2:24" ht="15" customHeight="1" x14ac:dyDescent="0.3">
      <c r="B123" s="307"/>
      <c r="C123" s="310"/>
      <c r="D123" s="310"/>
      <c r="E123" s="313"/>
      <c r="F123" s="242" t="s">
        <v>954</v>
      </c>
      <c r="G123" s="313"/>
      <c r="H123" s="313"/>
      <c r="I123" s="34">
        <v>1520</v>
      </c>
      <c r="J123" s="310"/>
      <c r="K123" s="310"/>
      <c r="L123" s="325"/>
      <c r="M123" s="326"/>
      <c r="N123" s="326"/>
      <c r="O123" s="326"/>
      <c r="P123" s="326"/>
      <c r="Q123" s="326"/>
      <c r="R123" s="326"/>
      <c r="S123" s="326"/>
      <c r="T123" s="326"/>
      <c r="U123" s="326"/>
      <c r="V123" s="326"/>
      <c r="W123" s="326"/>
      <c r="X123" s="327"/>
    </row>
    <row r="124" spans="2:24" ht="15" customHeight="1" x14ac:dyDescent="0.3">
      <c r="B124" s="307"/>
      <c r="C124" s="310"/>
      <c r="D124" s="310"/>
      <c r="E124" s="313"/>
      <c r="F124" s="272" t="s">
        <v>843</v>
      </c>
      <c r="G124" s="313"/>
      <c r="H124" s="313"/>
      <c r="I124" s="34">
        <v>1491</v>
      </c>
      <c r="J124" s="310"/>
      <c r="K124" s="310"/>
      <c r="L124" s="325"/>
      <c r="M124" s="326"/>
      <c r="N124" s="326"/>
      <c r="O124" s="326"/>
      <c r="P124" s="326"/>
      <c r="Q124" s="326"/>
      <c r="R124" s="326"/>
      <c r="S124" s="326"/>
      <c r="T124" s="326"/>
      <c r="U124" s="326"/>
      <c r="V124" s="326"/>
      <c r="W124" s="326"/>
      <c r="X124" s="327"/>
    </row>
    <row r="125" spans="2:24" ht="15" customHeight="1" x14ac:dyDescent="0.3">
      <c r="B125" s="307"/>
      <c r="C125" s="310"/>
      <c r="D125" s="310"/>
      <c r="E125" s="313"/>
      <c r="F125" s="272" t="s">
        <v>955</v>
      </c>
      <c r="G125" s="313"/>
      <c r="H125" s="313"/>
      <c r="I125" s="34">
        <v>917</v>
      </c>
      <c r="J125" s="310"/>
      <c r="K125" s="310"/>
      <c r="L125" s="325"/>
      <c r="M125" s="326"/>
      <c r="N125" s="326"/>
      <c r="O125" s="326"/>
      <c r="P125" s="326"/>
      <c r="Q125" s="326"/>
      <c r="R125" s="326"/>
      <c r="S125" s="326"/>
      <c r="T125" s="326"/>
      <c r="U125" s="326"/>
      <c r="V125" s="326"/>
      <c r="W125" s="326"/>
      <c r="X125" s="327"/>
    </row>
    <row r="126" spans="2:24" ht="15" customHeight="1" x14ac:dyDescent="0.3">
      <c r="B126" s="307"/>
      <c r="C126" s="310"/>
      <c r="D126" s="310"/>
      <c r="E126" s="313"/>
      <c r="F126" s="272" t="s">
        <v>956</v>
      </c>
      <c r="G126" s="313"/>
      <c r="H126" s="313"/>
      <c r="I126" s="34">
        <v>590</v>
      </c>
      <c r="J126" s="310"/>
      <c r="K126" s="310"/>
      <c r="L126" s="325"/>
      <c r="M126" s="326"/>
      <c r="N126" s="326"/>
      <c r="O126" s="326"/>
      <c r="P126" s="326"/>
      <c r="Q126" s="326"/>
      <c r="R126" s="326"/>
      <c r="S126" s="326"/>
      <c r="T126" s="326"/>
      <c r="U126" s="326"/>
      <c r="V126" s="326"/>
      <c r="W126" s="326"/>
      <c r="X126" s="327"/>
    </row>
    <row r="127" spans="2:24" ht="15" customHeight="1" x14ac:dyDescent="0.3">
      <c r="B127" s="307"/>
      <c r="C127" s="310"/>
      <c r="D127" s="310"/>
      <c r="E127" s="313"/>
      <c r="F127" s="242" t="s">
        <v>845</v>
      </c>
      <c r="G127" s="313"/>
      <c r="H127" s="313"/>
      <c r="I127" s="34">
        <v>1192</v>
      </c>
      <c r="J127" s="310"/>
      <c r="K127" s="310"/>
      <c r="L127" s="325"/>
      <c r="M127" s="326"/>
      <c r="N127" s="326"/>
      <c r="O127" s="326"/>
      <c r="P127" s="326"/>
      <c r="Q127" s="326"/>
      <c r="R127" s="326"/>
      <c r="S127" s="326"/>
      <c r="T127" s="326"/>
      <c r="U127" s="326"/>
      <c r="V127" s="326"/>
      <c r="W127" s="326"/>
      <c r="X127" s="327"/>
    </row>
    <row r="128" spans="2:24" ht="15" customHeight="1" x14ac:dyDescent="0.3">
      <c r="B128" s="307"/>
      <c r="C128" s="310"/>
      <c r="D128" s="310"/>
      <c r="E128" s="313"/>
      <c r="F128" s="272" t="s">
        <v>957</v>
      </c>
      <c r="G128" s="313"/>
      <c r="H128" s="313"/>
      <c r="I128" s="34">
        <v>906</v>
      </c>
      <c r="J128" s="310"/>
      <c r="K128" s="310"/>
      <c r="L128" s="325"/>
      <c r="M128" s="326"/>
      <c r="N128" s="326"/>
      <c r="O128" s="326"/>
      <c r="P128" s="326"/>
      <c r="Q128" s="326"/>
      <c r="R128" s="326"/>
      <c r="S128" s="326"/>
      <c r="T128" s="326"/>
      <c r="U128" s="326"/>
      <c r="V128" s="326"/>
      <c r="W128" s="326"/>
      <c r="X128" s="327"/>
    </row>
    <row r="129" spans="2:24" ht="15" customHeight="1" x14ac:dyDescent="0.3">
      <c r="B129" s="307"/>
      <c r="C129" s="310"/>
      <c r="D129" s="310"/>
      <c r="E129" s="313"/>
      <c r="F129" s="272" t="s">
        <v>958</v>
      </c>
      <c r="G129" s="313"/>
      <c r="H129" s="313"/>
      <c r="I129" s="34">
        <v>1036</v>
      </c>
      <c r="J129" s="310"/>
      <c r="K129" s="310"/>
      <c r="L129" s="325"/>
      <c r="M129" s="326"/>
      <c r="N129" s="326"/>
      <c r="O129" s="326"/>
      <c r="P129" s="326"/>
      <c r="Q129" s="326"/>
      <c r="R129" s="326"/>
      <c r="S129" s="326"/>
      <c r="T129" s="326"/>
      <c r="U129" s="326"/>
      <c r="V129" s="326"/>
      <c r="W129" s="326"/>
      <c r="X129" s="327"/>
    </row>
    <row r="130" spans="2:24" ht="15" customHeight="1" x14ac:dyDescent="0.3">
      <c r="B130" s="307"/>
      <c r="C130" s="310"/>
      <c r="D130" s="310"/>
      <c r="E130" s="313"/>
      <c r="F130" s="272" t="s">
        <v>665</v>
      </c>
      <c r="G130" s="313"/>
      <c r="H130" s="313"/>
      <c r="I130" s="34">
        <v>1238</v>
      </c>
      <c r="J130" s="310"/>
      <c r="K130" s="310"/>
      <c r="L130" s="325"/>
      <c r="M130" s="326"/>
      <c r="N130" s="326"/>
      <c r="O130" s="326"/>
      <c r="P130" s="326"/>
      <c r="Q130" s="326"/>
      <c r="R130" s="326"/>
      <c r="S130" s="326"/>
      <c r="T130" s="326"/>
      <c r="U130" s="326"/>
      <c r="V130" s="326"/>
      <c r="W130" s="326"/>
      <c r="X130" s="327"/>
    </row>
    <row r="131" spans="2:24" ht="15" customHeight="1" x14ac:dyDescent="0.3">
      <c r="B131" s="307"/>
      <c r="C131" s="310"/>
      <c r="D131" s="310"/>
      <c r="E131" s="313"/>
      <c r="F131" s="272" t="s">
        <v>840</v>
      </c>
      <c r="G131" s="313"/>
      <c r="H131" s="313"/>
      <c r="I131" s="34" t="s">
        <v>964</v>
      </c>
      <c r="J131" s="310"/>
      <c r="K131" s="310"/>
      <c r="L131" s="325"/>
      <c r="M131" s="326"/>
      <c r="N131" s="326"/>
      <c r="O131" s="326"/>
      <c r="P131" s="326"/>
      <c r="Q131" s="326"/>
      <c r="R131" s="326"/>
      <c r="S131" s="326"/>
      <c r="T131" s="326"/>
      <c r="U131" s="326"/>
      <c r="V131" s="326"/>
      <c r="W131" s="326"/>
      <c r="X131" s="327"/>
    </row>
    <row r="132" spans="2:24" ht="15" customHeight="1" x14ac:dyDescent="0.3">
      <c r="B132" s="307"/>
      <c r="C132" s="310"/>
      <c r="D132" s="310"/>
      <c r="E132" s="313"/>
      <c r="F132" s="272" t="s">
        <v>959</v>
      </c>
      <c r="G132" s="313"/>
      <c r="H132" s="313"/>
      <c r="I132" s="34" t="s">
        <v>964</v>
      </c>
      <c r="J132" s="310"/>
      <c r="K132" s="310"/>
      <c r="L132" s="325"/>
      <c r="M132" s="326"/>
      <c r="N132" s="326"/>
      <c r="O132" s="326"/>
      <c r="P132" s="326"/>
      <c r="Q132" s="326"/>
      <c r="R132" s="326"/>
      <c r="S132" s="326"/>
      <c r="T132" s="326"/>
      <c r="U132" s="326"/>
      <c r="V132" s="326"/>
      <c r="W132" s="326"/>
      <c r="X132" s="327"/>
    </row>
    <row r="133" spans="2:24" ht="15" customHeight="1" x14ac:dyDescent="0.3">
      <c r="B133" s="307"/>
      <c r="C133" s="310"/>
      <c r="D133" s="310"/>
      <c r="E133" s="313"/>
      <c r="F133" s="272" t="s">
        <v>960</v>
      </c>
      <c r="G133" s="313"/>
      <c r="H133" s="313"/>
      <c r="I133" s="34" t="s">
        <v>964</v>
      </c>
      <c r="J133" s="310"/>
      <c r="K133" s="310"/>
      <c r="L133" s="325"/>
      <c r="M133" s="326"/>
      <c r="N133" s="326"/>
      <c r="O133" s="326"/>
      <c r="P133" s="326"/>
      <c r="Q133" s="326"/>
      <c r="R133" s="326"/>
      <c r="S133" s="326"/>
      <c r="T133" s="326"/>
      <c r="U133" s="326"/>
      <c r="V133" s="326"/>
      <c r="W133" s="326"/>
      <c r="X133" s="327"/>
    </row>
    <row r="134" spans="2:24" ht="15" customHeight="1" x14ac:dyDescent="0.3">
      <c r="B134" s="307"/>
      <c r="C134" s="310"/>
      <c r="D134" s="310"/>
      <c r="E134" s="313"/>
      <c r="F134" s="272" t="s">
        <v>664</v>
      </c>
      <c r="G134" s="313"/>
      <c r="H134" s="313"/>
      <c r="I134" s="34" t="s">
        <v>964</v>
      </c>
      <c r="J134" s="310"/>
      <c r="K134" s="310"/>
      <c r="L134" s="325"/>
      <c r="M134" s="326"/>
      <c r="N134" s="326"/>
      <c r="O134" s="326"/>
      <c r="P134" s="326"/>
      <c r="Q134" s="326"/>
      <c r="R134" s="326"/>
      <c r="S134" s="326"/>
      <c r="T134" s="326"/>
      <c r="U134" s="326"/>
      <c r="V134" s="326"/>
      <c r="W134" s="326"/>
      <c r="X134" s="327"/>
    </row>
    <row r="135" spans="2:24" ht="15" customHeight="1" x14ac:dyDescent="0.3">
      <c r="B135" s="307"/>
      <c r="C135" s="310"/>
      <c r="D135" s="310"/>
      <c r="E135" s="313"/>
      <c r="F135" s="272" t="s">
        <v>848</v>
      </c>
      <c r="G135" s="313"/>
      <c r="H135" s="313"/>
      <c r="I135" s="34" t="s">
        <v>964</v>
      </c>
      <c r="J135" s="310"/>
      <c r="K135" s="310"/>
      <c r="L135" s="325"/>
      <c r="M135" s="326"/>
      <c r="N135" s="326"/>
      <c r="O135" s="326"/>
      <c r="P135" s="326"/>
      <c r="Q135" s="326"/>
      <c r="R135" s="326"/>
      <c r="S135" s="326"/>
      <c r="T135" s="326"/>
      <c r="U135" s="326"/>
      <c r="V135" s="326"/>
      <c r="W135" s="326"/>
      <c r="X135" s="327"/>
    </row>
    <row r="136" spans="2:24" ht="38.25" customHeight="1" x14ac:dyDescent="0.3">
      <c r="B136" s="307"/>
      <c r="C136" s="310"/>
      <c r="D136" s="310"/>
      <c r="E136" s="313"/>
      <c r="F136" s="242" t="s">
        <v>961</v>
      </c>
      <c r="G136" s="313"/>
      <c r="H136" s="314"/>
      <c r="I136" s="34">
        <v>930</v>
      </c>
      <c r="J136" s="310"/>
      <c r="K136" s="310"/>
      <c r="L136" s="325"/>
      <c r="M136" s="326"/>
      <c r="N136" s="326"/>
      <c r="O136" s="326"/>
      <c r="P136" s="326"/>
      <c r="Q136" s="326"/>
      <c r="R136" s="326"/>
      <c r="S136" s="326"/>
      <c r="T136" s="326"/>
      <c r="U136" s="326"/>
      <c r="V136" s="326"/>
      <c r="W136" s="326"/>
      <c r="X136" s="327"/>
    </row>
    <row r="137" spans="2:24" ht="15" customHeight="1" x14ac:dyDescent="0.3">
      <c r="B137" s="307"/>
      <c r="C137" s="310"/>
      <c r="D137" s="310"/>
      <c r="E137" s="313"/>
      <c r="F137" s="242" t="s">
        <v>749</v>
      </c>
      <c r="G137" s="313"/>
      <c r="H137" s="312" t="s">
        <v>963</v>
      </c>
      <c r="I137" s="34">
        <v>591</v>
      </c>
      <c r="J137" s="310"/>
      <c r="K137" s="310"/>
      <c r="L137" s="325"/>
      <c r="M137" s="326"/>
      <c r="N137" s="326"/>
      <c r="O137" s="326"/>
      <c r="P137" s="326"/>
      <c r="Q137" s="326"/>
      <c r="R137" s="326"/>
      <c r="S137" s="326"/>
      <c r="T137" s="326"/>
      <c r="U137" s="326"/>
      <c r="V137" s="326"/>
      <c r="W137" s="326"/>
      <c r="X137" s="327"/>
    </row>
    <row r="138" spans="2:24" ht="15" customHeight="1" x14ac:dyDescent="0.3">
      <c r="B138" s="307"/>
      <c r="C138" s="310"/>
      <c r="D138" s="310"/>
      <c r="E138" s="313"/>
      <c r="F138" s="242" t="s">
        <v>668</v>
      </c>
      <c r="G138" s="313"/>
      <c r="H138" s="313"/>
      <c r="I138" s="34">
        <v>864</v>
      </c>
      <c r="J138" s="310"/>
      <c r="K138" s="310"/>
      <c r="L138" s="325"/>
      <c r="M138" s="326"/>
      <c r="N138" s="326"/>
      <c r="O138" s="326"/>
      <c r="P138" s="326"/>
      <c r="Q138" s="326"/>
      <c r="R138" s="326"/>
      <c r="S138" s="326"/>
      <c r="T138" s="326"/>
      <c r="U138" s="326"/>
      <c r="V138" s="326"/>
      <c r="W138" s="326"/>
      <c r="X138" s="327"/>
    </row>
    <row r="139" spans="2:24" ht="15" customHeight="1" x14ac:dyDescent="0.3">
      <c r="B139" s="307"/>
      <c r="C139" s="310"/>
      <c r="D139" s="310"/>
      <c r="E139" s="313"/>
      <c r="F139" s="242" t="s">
        <v>954</v>
      </c>
      <c r="G139" s="313"/>
      <c r="H139" s="313"/>
      <c r="I139" s="34">
        <v>2196</v>
      </c>
      <c r="J139" s="310"/>
      <c r="K139" s="310"/>
      <c r="L139" s="325"/>
      <c r="M139" s="326"/>
      <c r="N139" s="326"/>
      <c r="O139" s="326"/>
      <c r="P139" s="326"/>
      <c r="Q139" s="326"/>
      <c r="R139" s="326"/>
      <c r="S139" s="326"/>
      <c r="T139" s="326"/>
      <c r="U139" s="326"/>
      <c r="V139" s="326"/>
      <c r="W139" s="326"/>
      <c r="X139" s="327"/>
    </row>
    <row r="140" spans="2:24" ht="15" customHeight="1" x14ac:dyDescent="0.3">
      <c r="B140" s="307"/>
      <c r="C140" s="310"/>
      <c r="D140" s="310"/>
      <c r="E140" s="313"/>
      <c r="F140" s="272" t="s">
        <v>843</v>
      </c>
      <c r="G140" s="313"/>
      <c r="H140" s="313"/>
      <c r="I140" s="34">
        <v>1471</v>
      </c>
      <c r="J140" s="310"/>
      <c r="K140" s="310"/>
      <c r="L140" s="325"/>
      <c r="M140" s="326"/>
      <c r="N140" s="326"/>
      <c r="O140" s="326"/>
      <c r="P140" s="326"/>
      <c r="Q140" s="326"/>
      <c r="R140" s="326"/>
      <c r="S140" s="326"/>
      <c r="T140" s="326"/>
      <c r="U140" s="326"/>
      <c r="V140" s="326"/>
      <c r="W140" s="326"/>
      <c r="X140" s="327"/>
    </row>
    <row r="141" spans="2:24" ht="15" customHeight="1" x14ac:dyDescent="0.3">
      <c r="B141" s="307"/>
      <c r="C141" s="310"/>
      <c r="D141" s="310"/>
      <c r="E141" s="313"/>
      <c r="F141" s="272" t="s">
        <v>955</v>
      </c>
      <c r="G141" s="313"/>
      <c r="H141" s="313"/>
      <c r="I141" s="34">
        <v>862</v>
      </c>
      <c r="J141" s="310"/>
      <c r="K141" s="310"/>
      <c r="L141" s="325"/>
      <c r="M141" s="326"/>
      <c r="N141" s="326"/>
      <c r="O141" s="326"/>
      <c r="P141" s="326"/>
      <c r="Q141" s="326"/>
      <c r="R141" s="326"/>
      <c r="S141" s="326"/>
      <c r="T141" s="326"/>
      <c r="U141" s="326"/>
      <c r="V141" s="326"/>
      <c r="W141" s="326"/>
      <c r="X141" s="327"/>
    </row>
    <row r="142" spans="2:24" ht="15" customHeight="1" x14ac:dyDescent="0.3">
      <c r="B142" s="307"/>
      <c r="C142" s="310"/>
      <c r="D142" s="310"/>
      <c r="E142" s="313"/>
      <c r="F142" s="272" t="s">
        <v>956</v>
      </c>
      <c r="G142" s="313"/>
      <c r="H142" s="313"/>
      <c r="I142" s="34">
        <v>492</v>
      </c>
      <c r="J142" s="310"/>
      <c r="K142" s="310"/>
      <c r="L142" s="325"/>
      <c r="M142" s="326"/>
      <c r="N142" s="326"/>
      <c r="O142" s="326"/>
      <c r="P142" s="326"/>
      <c r="Q142" s="326"/>
      <c r="R142" s="326"/>
      <c r="S142" s="326"/>
      <c r="T142" s="326"/>
      <c r="U142" s="326"/>
      <c r="V142" s="326"/>
      <c r="W142" s="326"/>
      <c r="X142" s="327"/>
    </row>
    <row r="143" spans="2:24" ht="15" customHeight="1" x14ac:dyDescent="0.3">
      <c r="B143" s="307"/>
      <c r="C143" s="310"/>
      <c r="D143" s="310"/>
      <c r="E143" s="313"/>
      <c r="F143" s="242" t="s">
        <v>845</v>
      </c>
      <c r="G143" s="313"/>
      <c r="H143" s="313"/>
      <c r="I143" s="34">
        <v>1048</v>
      </c>
      <c r="J143" s="310"/>
      <c r="K143" s="310"/>
      <c r="L143" s="325"/>
      <c r="M143" s="326"/>
      <c r="N143" s="326"/>
      <c r="O143" s="326"/>
      <c r="P143" s="326"/>
      <c r="Q143" s="326"/>
      <c r="R143" s="326"/>
      <c r="S143" s="326"/>
      <c r="T143" s="326"/>
      <c r="U143" s="326"/>
      <c r="V143" s="326"/>
      <c r="W143" s="326"/>
      <c r="X143" s="327"/>
    </row>
    <row r="144" spans="2:24" ht="15" customHeight="1" x14ac:dyDescent="0.3">
      <c r="B144" s="307"/>
      <c r="C144" s="310"/>
      <c r="D144" s="310"/>
      <c r="E144" s="313"/>
      <c r="F144" s="272" t="s">
        <v>957</v>
      </c>
      <c r="G144" s="313"/>
      <c r="H144" s="313"/>
      <c r="I144" s="34">
        <v>839</v>
      </c>
      <c r="J144" s="310"/>
      <c r="K144" s="310"/>
      <c r="L144" s="325"/>
      <c r="M144" s="326"/>
      <c r="N144" s="326"/>
      <c r="O144" s="326"/>
      <c r="P144" s="326"/>
      <c r="Q144" s="326"/>
      <c r="R144" s="326"/>
      <c r="S144" s="326"/>
      <c r="T144" s="326"/>
      <c r="U144" s="326"/>
      <c r="V144" s="326"/>
      <c r="W144" s="326"/>
      <c r="X144" s="327"/>
    </row>
    <row r="145" spans="2:24" ht="15" customHeight="1" x14ac:dyDescent="0.3">
      <c r="B145" s="307"/>
      <c r="C145" s="310"/>
      <c r="D145" s="310"/>
      <c r="E145" s="313"/>
      <c r="F145" s="272" t="s">
        <v>958</v>
      </c>
      <c r="G145" s="313"/>
      <c r="H145" s="313"/>
      <c r="I145" s="34">
        <v>986</v>
      </c>
      <c r="J145" s="310"/>
      <c r="K145" s="310"/>
      <c r="L145" s="325"/>
      <c r="M145" s="326"/>
      <c r="N145" s="326"/>
      <c r="O145" s="326"/>
      <c r="P145" s="326"/>
      <c r="Q145" s="326"/>
      <c r="R145" s="326"/>
      <c r="S145" s="326"/>
      <c r="T145" s="326"/>
      <c r="U145" s="326"/>
      <c r="V145" s="326"/>
      <c r="W145" s="326"/>
      <c r="X145" s="327"/>
    </row>
    <row r="146" spans="2:24" ht="15" customHeight="1" x14ac:dyDescent="0.3">
      <c r="B146" s="307"/>
      <c r="C146" s="310"/>
      <c r="D146" s="310"/>
      <c r="E146" s="313"/>
      <c r="F146" s="272" t="s">
        <v>665</v>
      </c>
      <c r="G146" s="313"/>
      <c r="H146" s="313"/>
      <c r="I146" s="34">
        <v>1116</v>
      </c>
      <c r="J146" s="310"/>
      <c r="K146" s="310"/>
      <c r="L146" s="325"/>
      <c r="M146" s="326"/>
      <c r="N146" s="326"/>
      <c r="O146" s="326"/>
      <c r="P146" s="326"/>
      <c r="Q146" s="326"/>
      <c r="R146" s="326"/>
      <c r="S146" s="326"/>
      <c r="T146" s="326"/>
      <c r="U146" s="326"/>
      <c r="V146" s="326"/>
      <c r="W146" s="326"/>
      <c r="X146" s="327"/>
    </row>
    <row r="147" spans="2:24" ht="15" customHeight="1" x14ac:dyDescent="0.3">
      <c r="B147" s="307"/>
      <c r="C147" s="310"/>
      <c r="D147" s="310"/>
      <c r="E147" s="313"/>
      <c r="F147" s="272" t="s">
        <v>840</v>
      </c>
      <c r="G147" s="313"/>
      <c r="H147" s="313"/>
      <c r="I147" s="34" t="s">
        <v>964</v>
      </c>
      <c r="J147" s="310"/>
      <c r="K147" s="310"/>
      <c r="L147" s="325"/>
      <c r="M147" s="326"/>
      <c r="N147" s="326"/>
      <c r="O147" s="326"/>
      <c r="P147" s="326"/>
      <c r="Q147" s="326"/>
      <c r="R147" s="326"/>
      <c r="S147" s="326"/>
      <c r="T147" s="326"/>
      <c r="U147" s="326"/>
      <c r="V147" s="326"/>
      <c r="W147" s="326"/>
      <c r="X147" s="327"/>
    </row>
    <row r="148" spans="2:24" ht="15" customHeight="1" x14ac:dyDescent="0.3">
      <c r="B148" s="307"/>
      <c r="C148" s="310"/>
      <c r="D148" s="310"/>
      <c r="E148" s="313"/>
      <c r="F148" s="272" t="s">
        <v>959</v>
      </c>
      <c r="G148" s="313"/>
      <c r="H148" s="313"/>
      <c r="I148" s="34" t="s">
        <v>964</v>
      </c>
      <c r="J148" s="310"/>
      <c r="K148" s="310"/>
      <c r="L148" s="325"/>
      <c r="M148" s="326"/>
      <c r="N148" s="326"/>
      <c r="O148" s="326"/>
      <c r="P148" s="326"/>
      <c r="Q148" s="326"/>
      <c r="R148" s="326"/>
      <c r="S148" s="326"/>
      <c r="T148" s="326"/>
      <c r="U148" s="326"/>
      <c r="V148" s="326"/>
      <c r="W148" s="326"/>
      <c r="X148" s="327"/>
    </row>
    <row r="149" spans="2:24" ht="15" customHeight="1" x14ac:dyDescent="0.3">
      <c r="B149" s="307"/>
      <c r="C149" s="310"/>
      <c r="D149" s="310"/>
      <c r="E149" s="313"/>
      <c r="F149" s="272" t="s">
        <v>960</v>
      </c>
      <c r="G149" s="313"/>
      <c r="H149" s="313"/>
      <c r="I149" s="34" t="s">
        <v>964</v>
      </c>
      <c r="J149" s="310"/>
      <c r="K149" s="310"/>
      <c r="L149" s="325"/>
      <c r="M149" s="326"/>
      <c r="N149" s="326"/>
      <c r="O149" s="326"/>
      <c r="P149" s="326"/>
      <c r="Q149" s="326"/>
      <c r="R149" s="326"/>
      <c r="S149" s="326"/>
      <c r="T149" s="326"/>
      <c r="U149" s="326"/>
      <c r="V149" s="326"/>
      <c r="W149" s="326"/>
      <c r="X149" s="327"/>
    </row>
    <row r="150" spans="2:24" ht="15" customHeight="1" x14ac:dyDescent="0.3">
      <c r="B150" s="307"/>
      <c r="C150" s="310"/>
      <c r="D150" s="310"/>
      <c r="E150" s="313"/>
      <c r="F150" s="272" t="s">
        <v>664</v>
      </c>
      <c r="G150" s="313"/>
      <c r="H150" s="313"/>
      <c r="I150" s="34" t="s">
        <v>964</v>
      </c>
      <c r="J150" s="310"/>
      <c r="K150" s="310"/>
      <c r="L150" s="325"/>
      <c r="M150" s="326"/>
      <c r="N150" s="326"/>
      <c r="O150" s="326"/>
      <c r="P150" s="326"/>
      <c r="Q150" s="326"/>
      <c r="R150" s="326"/>
      <c r="S150" s="326"/>
      <c r="T150" s="326"/>
      <c r="U150" s="326"/>
      <c r="V150" s="326"/>
      <c r="W150" s="326"/>
      <c r="X150" s="327"/>
    </row>
    <row r="151" spans="2:24" ht="15" customHeight="1" x14ac:dyDescent="0.3">
      <c r="B151" s="307"/>
      <c r="C151" s="310"/>
      <c r="D151" s="310"/>
      <c r="E151" s="313"/>
      <c r="F151" s="272" t="s">
        <v>848</v>
      </c>
      <c r="G151" s="313"/>
      <c r="H151" s="313"/>
      <c r="I151" s="34" t="s">
        <v>964</v>
      </c>
      <c r="J151" s="310"/>
      <c r="K151" s="310"/>
      <c r="L151" s="325"/>
      <c r="M151" s="326"/>
      <c r="N151" s="326"/>
      <c r="O151" s="326"/>
      <c r="P151" s="326"/>
      <c r="Q151" s="326"/>
      <c r="R151" s="326"/>
      <c r="S151" s="326"/>
      <c r="T151" s="326"/>
      <c r="U151" s="326"/>
      <c r="V151" s="326"/>
      <c r="W151" s="326"/>
      <c r="X151" s="327"/>
    </row>
    <row r="152" spans="2:24" ht="30.75" customHeight="1" x14ac:dyDescent="0.3">
      <c r="B152" s="308"/>
      <c r="C152" s="311"/>
      <c r="D152" s="311"/>
      <c r="E152" s="314"/>
      <c r="F152" s="242" t="s">
        <v>961</v>
      </c>
      <c r="G152" s="314"/>
      <c r="H152" s="314"/>
      <c r="I152" s="34">
        <v>830</v>
      </c>
      <c r="J152" s="311"/>
      <c r="K152" s="311"/>
      <c r="L152" s="328"/>
      <c r="M152" s="329"/>
      <c r="N152" s="329"/>
      <c r="O152" s="329"/>
      <c r="P152" s="329"/>
      <c r="Q152" s="329"/>
      <c r="R152" s="329"/>
      <c r="S152" s="329"/>
      <c r="T152" s="329"/>
      <c r="U152" s="329"/>
      <c r="V152" s="329"/>
      <c r="W152" s="329"/>
      <c r="X152" s="330"/>
    </row>
    <row r="153" spans="2:24" ht="15" customHeight="1" x14ac:dyDescent="0.3">
      <c r="B153" s="250" t="s">
        <v>1474</v>
      </c>
      <c r="C153" s="242"/>
      <c r="D153" s="242"/>
      <c r="E153" s="242"/>
      <c r="F153" s="242"/>
      <c r="G153" s="242"/>
      <c r="H153" s="242"/>
      <c r="I153" s="34">
        <v>100</v>
      </c>
      <c r="J153" s="221" t="s">
        <v>256</v>
      </c>
      <c r="K153" s="265" t="s">
        <v>1475</v>
      </c>
      <c r="L153" s="288" t="s">
        <v>1476</v>
      </c>
      <c r="M153" s="289"/>
      <c r="N153" s="289"/>
      <c r="O153" s="289"/>
      <c r="P153" s="289"/>
      <c r="Q153" s="289"/>
      <c r="R153" s="289"/>
      <c r="S153" s="289"/>
      <c r="T153" s="289"/>
      <c r="U153" s="289"/>
      <c r="V153" s="289"/>
      <c r="W153" s="289"/>
      <c r="X153" s="290"/>
    </row>
    <row r="154" spans="2:24" ht="15" customHeight="1" x14ac:dyDescent="0.3">
      <c r="B154" s="250" t="s">
        <v>1216</v>
      </c>
      <c r="C154" s="242"/>
      <c r="D154" s="242"/>
      <c r="E154" s="242"/>
      <c r="F154" s="242"/>
      <c r="G154" s="242"/>
      <c r="H154" s="242"/>
      <c r="I154" s="272"/>
      <c r="J154" s="221" t="s">
        <v>497</v>
      </c>
      <c r="K154" s="265" t="s">
        <v>877</v>
      </c>
      <c r="L154" s="288" t="s">
        <v>1218</v>
      </c>
      <c r="M154" s="289"/>
      <c r="N154" s="289"/>
      <c r="O154" s="289"/>
      <c r="P154" s="289"/>
      <c r="Q154" s="289"/>
      <c r="R154" s="289"/>
      <c r="S154" s="289"/>
      <c r="T154" s="289"/>
      <c r="U154" s="289"/>
      <c r="V154" s="289"/>
      <c r="W154" s="289"/>
      <c r="X154" s="290"/>
    </row>
    <row r="155" spans="2:24" ht="15" customHeight="1" x14ac:dyDescent="0.3">
      <c r="B155" s="306" t="s">
        <v>977</v>
      </c>
      <c r="C155" s="312" t="s">
        <v>657</v>
      </c>
      <c r="D155" s="242" t="s">
        <v>840</v>
      </c>
      <c r="E155" s="242"/>
      <c r="F155" s="242"/>
      <c r="G155" s="242"/>
      <c r="H155" s="242"/>
      <c r="I155" s="53">
        <v>1.6482E-2</v>
      </c>
      <c r="J155" s="309" t="s">
        <v>256</v>
      </c>
      <c r="K155" s="309"/>
      <c r="L155" s="322" t="s">
        <v>979</v>
      </c>
      <c r="M155" s="323"/>
      <c r="N155" s="323"/>
      <c r="O155" s="323"/>
      <c r="P155" s="323"/>
      <c r="Q155" s="323"/>
      <c r="R155" s="323"/>
      <c r="S155" s="323"/>
      <c r="T155" s="323"/>
      <c r="U155" s="323"/>
      <c r="V155" s="323"/>
      <c r="W155" s="323"/>
      <c r="X155" s="324"/>
    </row>
    <row r="156" spans="2:24" ht="15" customHeight="1" x14ac:dyDescent="0.3">
      <c r="B156" s="307"/>
      <c r="C156" s="313"/>
      <c r="D156" s="242" t="s">
        <v>749</v>
      </c>
      <c r="E156" s="242"/>
      <c r="F156" s="242"/>
      <c r="G156" s="242"/>
      <c r="H156" s="242"/>
      <c r="I156" s="53">
        <v>1.1480000000000001E-2</v>
      </c>
      <c r="J156" s="310"/>
      <c r="K156" s="310"/>
      <c r="L156" s="325"/>
      <c r="M156" s="347"/>
      <c r="N156" s="347"/>
      <c r="O156" s="347"/>
      <c r="P156" s="347"/>
      <c r="Q156" s="347"/>
      <c r="R156" s="347"/>
      <c r="S156" s="347"/>
      <c r="T156" s="347"/>
      <c r="U156" s="347"/>
      <c r="V156" s="347"/>
      <c r="W156" s="347"/>
      <c r="X156" s="327"/>
    </row>
    <row r="157" spans="2:24" ht="15" customHeight="1" x14ac:dyDescent="0.3">
      <c r="B157" s="307"/>
      <c r="C157" s="313"/>
      <c r="D157" s="242" t="s">
        <v>664</v>
      </c>
      <c r="E157" s="242"/>
      <c r="F157" s="242"/>
      <c r="G157" s="242"/>
      <c r="H157" s="242"/>
      <c r="I157" s="53">
        <v>1.3082999999999999E-2</v>
      </c>
      <c r="J157" s="310"/>
      <c r="K157" s="310"/>
      <c r="L157" s="325"/>
      <c r="M157" s="347"/>
      <c r="N157" s="347"/>
      <c r="O157" s="347"/>
      <c r="P157" s="347"/>
      <c r="Q157" s="347"/>
      <c r="R157" s="347"/>
      <c r="S157" s="347"/>
      <c r="T157" s="347"/>
      <c r="U157" s="347"/>
      <c r="V157" s="347"/>
      <c r="W157" s="347"/>
      <c r="X157" s="327"/>
    </row>
    <row r="158" spans="2:24" ht="15" customHeight="1" x14ac:dyDescent="0.3">
      <c r="B158" s="307"/>
      <c r="C158" s="313"/>
      <c r="D158" s="272" t="s">
        <v>668</v>
      </c>
      <c r="E158" s="242"/>
      <c r="F158" s="242"/>
      <c r="G158" s="242"/>
      <c r="H158" s="242"/>
      <c r="I158" s="53">
        <v>1.0179000000000001E-2</v>
      </c>
      <c r="J158" s="310"/>
      <c r="K158" s="310"/>
      <c r="L158" s="325"/>
      <c r="M158" s="347"/>
      <c r="N158" s="347"/>
      <c r="O158" s="347"/>
      <c r="P158" s="347"/>
      <c r="Q158" s="347"/>
      <c r="R158" s="347"/>
      <c r="S158" s="347"/>
      <c r="T158" s="347"/>
      <c r="U158" s="347"/>
      <c r="V158" s="347"/>
      <c r="W158" s="347"/>
      <c r="X158" s="327"/>
    </row>
    <row r="159" spans="2:24" ht="15" customHeight="1" x14ac:dyDescent="0.3">
      <c r="B159" s="307"/>
      <c r="C159" s="313"/>
      <c r="D159" s="272" t="s">
        <v>954</v>
      </c>
      <c r="E159" s="242"/>
      <c r="F159" s="242"/>
      <c r="G159" s="242"/>
      <c r="H159" s="242"/>
      <c r="I159" s="53">
        <v>1.5543E-2</v>
      </c>
      <c r="J159" s="310"/>
      <c r="K159" s="310"/>
      <c r="L159" s="325"/>
      <c r="M159" s="347"/>
      <c r="N159" s="347"/>
      <c r="O159" s="347"/>
      <c r="P159" s="347"/>
      <c r="Q159" s="347"/>
      <c r="R159" s="347"/>
      <c r="S159" s="347"/>
      <c r="T159" s="347"/>
      <c r="U159" s="347"/>
      <c r="V159" s="347"/>
      <c r="W159" s="347"/>
      <c r="X159" s="327"/>
    </row>
    <row r="160" spans="2:24" ht="15" customHeight="1" x14ac:dyDescent="0.3">
      <c r="B160" s="307"/>
      <c r="C160" s="313"/>
      <c r="D160" s="272" t="s">
        <v>959</v>
      </c>
      <c r="E160" s="242"/>
      <c r="F160" s="242"/>
      <c r="G160" s="242"/>
      <c r="H160" s="242"/>
      <c r="I160" s="53">
        <v>1.4296E-2</v>
      </c>
      <c r="J160" s="310"/>
      <c r="K160" s="310"/>
      <c r="L160" s="325"/>
      <c r="M160" s="347"/>
      <c r="N160" s="347"/>
      <c r="O160" s="347"/>
      <c r="P160" s="347"/>
      <c r="Q160" s="347"/>
      <c r="R160" s="347"/>
      <c r="S160" s="347"/>
      <c r="T160" s="347"/>
      <c r="U160" s="347"/>
      <c r="V160" s="347"/>
      <c r="W160" s="347"/>
      <c r="X160" s="327"/>
    </row>
    <row r="161" spans="2:24" ht="15" customHeight="1" x14ac:dyDescent="0.3">
      <c r="B161" s="307"/>
      <c r="C161" s="313"/>
      <c r="D161" s="242" t="s">
        <v>843</v>
      </c>
      <c r="E161" s="242"/>
      <c r="F161" s="242"/>
      <c r="G161" s="242"/>
      <c r="H161" s="242"/>
      <c r="I161" s="53">
        <v>1.3205E-2</v>
      </c>
      <c r="J161" s="310"/>
      <c r="K161" s="310"/>
      <c r="L161" s="325"/>
      <c r="M161" s="347"/>
      <c r="N161" s="347"/>
      <c r="O161" s="347"/>
      <c r="P161" s="347"/>
      <c r="Q161" s="347"/>
      <c r="R161" s="347"/>
      <c r="S161" s="347"/>
      <c r="T161" s="347"/>
      <c r="U161" s="347"/>
      <c r="V161" s="347"/>
      <c r="W161" s="347"/>
      <c r="X161" s="327"/>
    </row>
    <row r="162" spans="2:24" ht="15" customHeight="1" x14ac:dyDescent="0.3">
      <c r="B162" s="307"/>
      <c r="C162" s="313"/>
      <c r="D162" s="272" t="s">
        <v>848</v>
      </c>
      <c r="E162" s="242"/>
      <c r="F162" s="242"/>
      <c r="G162" s="242"/>
      <c r="H162" s="242"/>
      <c r="I162" s="53">
        <v>1.2267999999999999E-2</v>
      </c>
      <c r="J162" s="310"/>
      <c r="K162" s="310"/>
      <c r="L162" s="325"/>
      <c r="M162" s="347"/>
      <c r="N162" s="347"/>
      <c r="O162" s="347"/>
      <c r="P162" s="347"/>
      <c r="Q162" s="347"/>
      <c r="R162" s="347"/>
      <c r="S162" s="347"/>
      <c r="T162" s="347"/>
      <c r="U162" s="347"/>
      <c r="V162" s="347"/>
      <c r="W162" s="347"/>
      <c r="X162" s="327"/>
    </row>
    <row r="163" spans="2:24" ht="15" customHeight="1" x14ac:dyDescent="0.3">
      <c r="B163" s="307"/>
      <c r="C163" s="313"/>
      <c r="D163" s="272" t="s">
        <v>955</v>
      </c>
      <c r="E163" s="242"/>
      <c r="F163" s="242"/>
      <c r="G163" s="242"/>
      <c r="H163" s="242"/>
      <c r="I163" s="53">
        <v>1.3082E-2</v>
      </c>
      <c r="J163" s="310"/>
      <c r="K163" s="310"/>
      <c r="L163" s="325"/>
      <c r="M163" s="347"/>
      <c r="N163" s="347"/>
      <c r="O163" s="347"/>
      <c r="P163" s="347"/>
      <c r="Q163" s="347"/>
      <c r="R163" s="347"/>
      <c r="S163" s="347"/>
      <c r="T163" s="347"/>
      <c r="U163" s="347"/>
      <c r="V163" s="347"/>
      <c r="W163" s="347"/>
      <c r="X163" s="327"/>
    </row>
    <row r="164" spans="2:24" ht="15" customHeight="1" x14ac:dyDescent="0.3">
      <c r="B164" s="307"/>
      <c r="C164" s="313"/>
      <c r="D164" s="272" t="s">
        <v>956</v>
      </c>
      <c r="E164" s="242"/>
      <c r="F164" s="242"/>
      <c r="G164" s="242"/>
      <c r="H164" s="242"/>
      <c r="I164" s="53">
        <v>1.6718E-2</v>
      </c>
      <c r="J164" s="310"/>
      <c r="K164" s="310"/>
      <c r="L164" s="325"/>
      <c r="M164" s="347"/>
      <c r="N164" s="347"/>
      <c r="O164" s="347"/>
      <c r="P164" s="347"/>
      <c r="Q164" s="347"/>
      <c r="R164" s="347"/>
      <c r="S164" s="347"/>
      <c r="T164" s="347"/>
      <c r="U164" s="347"/>
      <c r="V164" s="347"/>
      <c r="W164" s="347"/>
      <c r="X164" s="327"/>
    </row>
    <row r="165" spans="2:24" ht="15" customHeight="1" x14ac:dyDescent="0.3">
      <c r="B165" s="307"/>
      <c r="C165" s="313"/>
      <c r="D165" s="272" t="s">
        <v>960</v>
      </c>
      <c r="E165" s="242"/>
      <c r="F165" s="242"/>
      <c r="G165" s="242"/>
      <c r="H165" s="242"/>
      <c r="I165" s="53">
        <v>1.1964000000000001E-2</v>
      </c>
      <c r="J165" s="310"/>
      <c r="K165" s="310"/>
      <c r="L165" s="325"/>
      <c r="M165" s="347"/>
      <c r="N165" s="347"/>
      <c r="O165" s="347"/>
      <c r="P165" s="347"/>
      <c r="Q165" s="347"/>
      <c r="R165" s="347"/>
      <c r="S165" s="347"/>
      <c r="T165" s="347"/>
      <c r="U165" s="347"/>
      <c r="V165" s="347"/>
      <c r="W165" s="347"/>
      <c r="X165" s="327"/>
    </row>
    <row r="166" spans="2:24" ht="15" customHeight="1" x14ac:dyDescent="0.3">
      <c r="B166" s="307"/>
      <c r="C166" s="313"/>
      <c r="D166" s="272" t="s">
        <v>845</v>
      </c>
      <c r="E166" s="242"/>
      <c r="F166" s="242"/>
      <c r="G166" s="242"/>
      <c r="H166" s="242"/>
      <c r="I166" s="53">
        <v>1.5262E-2</v>
      </c>
      <c r="J166" s="310"/>
      <c r="K166" s="310"/>
      <c r="L166" s="325"/>
      <c r="M166" s="347"/>
      <c r="N166" s="347"/>
      <c r="O166" s="347"/>
      <c r="P166" s="347"/>
      <c r="Q166" s="347"/>
      <c r="R166" s="347"/>
      <c r="S166" s="347"/>
      <c r="T166" s="347"/>
      <c r="U166" s="347"/>
      <c r="V166" s="347"/>
      <c r="W166" s="347"/>
      <c r="X166" s="327"/>
    </row>
    <row r="167" spans="2:24" ht="15" customHeight="1" x14ac:dyDescent="0.3">
      <c r="B167" s="307"/>
      <c r="C167" s="313"/>
      <c r="D167" s="272" t="s">
        <v>957</v>
      </c>
      <c r="E167" s="242"/>
      <c r="F167" s="242"/>
      <c r="G167" s="242"/>
      <c r="H167" s="242"/>
      <c r="I167" s="53">
        <v>1.3280999999999999E-2</v>
      </c>
      <c r="J167" s="310"/>
      <c r="K167" s="310"/>
      <c r="L167" s="325"/>
      <c r="M167" s="347"/>
      <c r="N167" s="347"/>
      <c r="O167" s="347"/>
      <c r="P167" s="347"/>
      <c r="Q167" s="347"/>
      <c r="R167" s="347"/>
      <c r="S167" s="347"/>
      <c r="T167" s="347"/>
      <c r="U167" s="347"/>
      <c r="V167" s="347"/>
      <c r="W167" s="347"/>
      <c r="X167" s="327"/>
    </row>
    <row r="168" spans="2:24" ht="15" customHeight="1" x14ac:dyDescent="0.3">
      <c r="B168" s="307"/>
      <c r="C168" s="313"/>
      <c r="D168" s="272" t="s">
        <v>958</v>
      </c>
      <c r="E168" s="242"/>
      <c r="F168" s="242"/>
      <c r="G168" s="242"/>
      <c r="H168" s="242"/>
      <c r="I168" s="53">
        <v>1.4055E-2</v>
      </c>
      <c r="J168" s="310"/>
      <c r="K168" s="310"/>
      <c r="L168" s="325"/>
      <c r="M168" s="347"/>
      <c r="N168" s="347"/>
      <c r="O168" s="347"/>
      <c r="P168" s="347"/>
      <c r="Q168" s="347"/>
      <c r="R168" s="347"/>
      <c r="S168" s="347"/>
      <c r="T168" s="347"/>
      <c r="U168" s="347"/>
      <c r="V168" s="347"/>
      <c r="W168" s="347"/>
      <c r="X168" s="327"/>
    </row>
    <row r="169" spans="2:24" ht="15" customHeight="1" x14ac:dyDescent="0.3">
      <c r="B169" s="307"/>
      <c r="C169" s="313"/>
      <c r="D169" s="272" t="s">
        <v>665</v>
      </c>
      <c r="E169" s="242"/>
      <c r="F169" s="242"/>
      <c r="G169" s="242"/>
      <c r="H169" s="242"/>
      <c r="I169" s="53">
        <v>1.5677E-2</v>
      </c>
      <c r="J169" s="310"/>
      <c r="K169" s="310"/>
      <c r="L169" s="325"/>
      <c r="M169" s="347"/>
      <c r="N169" s="347"/>
      <c r="O169" s="347"/>
      <c r="P169" s="347"/>
      <c r="Q169" s="347"/>
      <c r="R169" s="347"/>
      <c r="S169" s="347"/>
      <c r="T169" s="347"/>
      <c r="U169" s="347"/>
      <c r="V169" s="347"/>
      <c r="W169" s="347"/>
      <c r="X169" s="327"/>
    </row>
    <row r="170" spans="2:24" ht="15" customHeight="1" x14ac:dyDescent="0.3">
      <c r="B170" s="308"/>
      <c r="C170" s="314"/>
      <c r="D170" s="242" t="s">
        <v>961</v>
      </c>
      <c r="E170" s="242"/>
      <c r="F170" s="242"/>
      <c r="G170" s="242"/>
      <c r="H170" s="242"/>
      <c r="I170" s="53">
        <v>1.4657999999999999E-2</v>
      </c>
      <c r="J170" s="311"/>
      <c r="K170" s="311"/>
      <c r="L170" s="328"/>
      <c r="M170" s="329"/>
      <c r="N170" s="329"/>
      <c r="O170" s="329"/>
      <c r="P170" s="329"/>
      <c r="Q170" s="329"/>
      <c r="R170" s="329"/>
      <c r="S170" s="329"/>
      <c r="T170" s="329"/>
      <c r="U170" s="329"/>
      <c r="V170" s="329"/>
      <c r="W170" s="329"/>
      <c r="X170" s="330"/>
    </row>
    <row r="172" spans="2:24" ht="45" customHeight="1" x14ac:dyDescent="0.3"/>
    <row r="173" spans="2:24" ht="15" customHeight="1" x14ac:dyDescent="0.3"/>
    <row r="174" spans="2:24" ht="15" customHeight="1" x14ac:dyDescent="0.3"/>
  </sheetData>
  <mergeCells count="44">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54:X54"/>
    <mergeCell ref="L55:X55"/>
    <mergeCell ref="L56:X56"/>
    <mergeCell ref="H73:H88"/>
    <mergeCell ref="H57:H72"/>
    <mergeCell ref="L57:X152"/>
    <mergeCell ref="H105:H120"/>
    <mergeCell ref="H121:H136"/>
    <mergeCell ref="H137:H152"/>
    <mergeCell ref="K155:K170"/>
    <mergeCell ref="L155:X170"/>
    <mergeCell ref="L153:X153"/>
    <mergeCell ref="L154:X154"/>
    <mergeCell ref="B155:B170"/>
    <mergeCell ref="C155:C170"/>
    <mergeCell ref="J155:J170"/>
    <mergeCell ref="G57:G152"/>
    <mergeCell ref="J57:J152"/>
    <mergeCell ref="K57:K152"/>
    <mergeCell ref="H89:H104"/>
    <mergeCell ref="B13:B14"/>
    <mergeCell ref="B57:B152"/>
    <mergeCell ref="C57:C152"/>
    <mergeCell ref="D105:D152"/>
    <mergeCell ref="D57:D104"/>
    <mergeCell ref="E57:E152"/>
    <mergeCell ref="C25:H25"/>
  </mergeCells>
  <conditionalFormatting sqref="E55:I56 E153:I153">
    <cfRule type="cellIs" dxfId="1224" priority="40" operator="notEqual">
      <formula>""</formula>
    </cfRule>
  </conditionalFormatting>
  <conditionalFormatting sqref="D155:D170">
    <cfRule type="cellIs" dxfId="1223" priority="31" operator="notEqual">
      <formula>""</formula>
    </cfRule>
  </conditionalFormatting>
  <conditionalFormatting sqref="E154:I154">
    <cfRule type="cellIs" dxfId="1222" priority="34" operator="notEqual">
      <formula>""</formula>
    </cfRule>
  </conditionalFormatting>
  <conditionalFormatting sqref="G155:H170">
    <cfRule type="cellIs" dxfId="1221" priority="33" operator="notEqual">
      <formula>""</formula>
    </cfRule>
  </conditionalFormatting>
  <conditionalFormatting sqref="C155">
    <cfRule type="cellIs" dxfId="1220" priority="32" operator="notEqual">
      <formula>""</formula>
    </cfRule>
  </conditionalFormatting>
  <conditionalFormatting sqref="I155:I170">
    <cfRule type="cellIs" dxfId="1219" priority="30" operator="notEqual">
      <formula>""</formula>
    </cfRule>
  </conditionalFormatting>
  <conditionalFormatting sqref="C55:D56">
    <cfRule type="cellIs" dxfId="1218" priority="29" operator="notEqual">
      <formula>""</formula>
    </cfRule>
  </conditionalFormatting>
  <conditionalFormatting sqref="C153:D154">
    <cfRule type="cellIs" dxfId="1217" priority="28" operator="notEqual">
      <formula>""</formula>
    </cfRule>
  </conditionalFormatting>
  <conditionalFormatting sqref="E155:F170">
    <cfRule type="cellIs" dxfId="1216" priority="27" operator="notEqual">
      <formula>""</formula>
    </cfRule>
  </conditionalFormatting>
  <conditionalFormatting sqref="F120">
    <cfRule type="cellIs" dxfId="1215" priority="11" operator="notEqual">
      <formula>""</formula>
    </cfRule>
  </conditionalFormatting>
  <conditionalFormatting sqref="F105:F119">
    <cfRule type="cellIs" dxfId="1214" priority="15" operator="notEqual">
      <formula>""</formula>
    </cfRule>
  </conditionalFormatting>
  <conditionalFormatting sqref="E57:I57 I58:I72 F58:F72 F88 F104 I105:I120">
    <cfRule type="cellIs" dxfId="1213" priority="16" operator="notEqual">
      <formula>""</formula>
    </cfRule>
  </conditionalFormatting>
  <conditionalFormatting sqref="H105">
    <cfRule type="cellIs" dxfId="1212" priority="14" operator="notEqual">
      <formula>""</formula>
    </cfRule>
  </conditionalFormatting>
  <conditionalFormatting sqref="F73:F87">
    <cfRule type="cellIs" dxfId="1211" priority="13" operator="notEqual">
      <formula>""</formula>
    </cfRule>
  </conditionalFormatting>
  <conditionalFormatting sqref="F89:F103">
    <cfRule type="cellIs" dxfId="1210" priority="12" operator="notEqual">
      <formula>""</formula>
    </cfRule>
  </conditionalFormatting>
  <conditionalFormatting sqref="H137">
    <cfRule type="cellIs" dxfId="1209" priority="3" operator="notEqual">
      <formula>""</formula>
    </cfRule>
  </conditionalFormatting>
  <conditionalFormatting sqref="H121">
    <cfRule type="cellIs" dxfId="1208" priority="1" operator="notEqual">
      <formula>""</formula>
    </cfRule>
  </conditionalFormatting>
  <conditionalFormatting sqref="F121:F135">
    <cfRule type="cellIs" dxfId="1207" priority="10" operator="notEqual">
      <formula>""</formula>
    </cfRule>
  </conditionalFormatting>
  <conditionalFormatting sqref="F136">
    <cfRule type="cellIs" dxfId="1206" priority="9" operator="notEqual">
      <formula>""</formula>
    </cfRule>
  </conditionalFormatting>
  <conditionalFormatting sqref="F137:F151">
    <cfRule type="cellIs" dxfId="1205" priority="8" operator="notEqual">
      <formula>""</formula>
    </cfRule>
  </conditionalFormatting>
  <conditionalFormatting sqref="F152">
    <cfRule type="cellIs" dxfId="1204" priority="7" operator="notEqual">
      <formula>""</formula>
    </cfRule>
  </conditionalFormatting>
  <conditionalFormatting sqref="I90:I104 H89:I89">
    <cfRule type="cellIs" dxfId="1203" priority="6" operator="notEqual">
      <formula>""</formula>
    </cfRule>
  </conditionalFormatting>
  <conditionalFormatting sqref="H73:I73 I74:I88">
    <cfRule type="cellIs" dxfId="1202" priority="5" operator="notEqual">
      <formula>""</formula>
    </cfRule>
  </conditionalFormatting>
  <conditionalFormatting sqref="I137:I152">
    <cfRule type="cellIs" dxfId="1201" priority="4" operator="notEqual">
      <formula>""</formula>
    </cfRule>
  </conditionalFormatting>
  <conditionalFormatting sqref="I121:I136">
    <cfRule type="cellIs" dxfId="1200"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57"/>
  <sheetViews>
    <sheetView topLeftCell="A82" workbookViewId="0">
      <selection activeCell="A102" sqref="A55:XFD102"/>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Room AC</v>
      </c>
    </row>
    <row r="2" spans="2:9" x14ac:dyDescent="0.3">
      <c r="B2" s="18" t="s">
        <v>191</v>
      </c>
      <c r="C2" s="44" t="s">
        <v>1477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9</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t="s">
        <v>1478</v>
      </c>
      <c r="C13" s="222"/>
      <c r="D13" s="222">
        <v>50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1479</v>
      </c>
      <c r="D26" s="345"/>
      <c r="E26" s="345"/>
      <c r="F26" s="345"/>
      <c r="G26" s="345"/>
      <c r="H26" s="346"/>
      <c r="P26" s="31"/>
      <c r="Q26" s="31"/>
    </row>
    <row r="27" spans="1:17" x14ac:dyDescent="0.3">
      <c r="A27" s="301"/>
      <c r="B27" s="30" t="s">
        <v>212</v>
      </c>
      <c r="C27" s="344" t="s">
        <v>1480</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442" t="s">
        <v>1481</v>
      </c>
      <c r="C55" s="312" t="s">
        <v>657</v>
      </c>
      <c r="D55" s="242" t="s">
        <v>840</v>
      </c>
      <c r="E55" s="312" t="s">
        <v>951</v>
      </c>
      <c r="F55" s="312" t="s">
        <v>952</v>
      </c>
      <c r="G55" s="33">
        <v>458</v>
      </c>
      <c r="H55" s="309" t="s">
        <v>256</v>
      </c>
      <c r="I55" s="309" t="s">
        <v>265</v>
      </c>
      <c r="J55" s="322" t="s">
        <v>1482</v>
      </c>
      <c r="K55" s="323"/>
      <c r="L55" s="323"/>
      <c r="M55" s="323"/>
      <c r="N55" s="323"/>
      <c r="O55" s="323"/>
      <c r="P55" s="323"/>
      <c r="Q55" s="323"/>
      <c r="R55" s="323"/>
      <c r="S55" s="323"/>
      <c r="T55" s="323"/>
      <c r="U55" s="323"/>
      <c r="V55" s="324"/>
    </row>
    <row r="56" spans="2:22" ht="15" customHeight="1" x14ac:dyDescent="0.3">
      <c r="B56" s="443"/>
      <c r="C56" s="313"/>
      <c r="D56" s="242" t="s">
        <v>749</v>
      </c>
      <c r="E56" s="313"/>
      <c r="F56" s="313"/>
      <c r="G56" s="33">
        <v>328</v>
      </c>
      <c r="H56" s="310"/>
      <c r="I56" s="310"/>
      <c r="J56" s="325"/>
      <c r="K56" s="347"/>
      <c r="L56" s="347"/>
      <c r="M56" s="347"/>
      <c r="N56" s="347"/>
      <c r="O56" s="347"/>
      <c r="P56" s="347"/>
      <c r="Q56" s="347"/>
      <c r="R56" s="347"/>
      <c r="S56" s="347"/>
      <c r="T56" s="347"/>
      <c r="U56" s="347"/>
      <c r="V56" s="327"/>
    </row>
    <row r="57" spans="2:22" ht="15" customHeight="1" x14ac:dyDescent="0.3">
      <c r="B57" s="443"/>
      <c r="C57" s="313"/>
      <c r="D57" s="242" t="s">
        <v>664</v>
      </c>
      <c r="E57" s="313"/>
      <c r="F57" s="313"/>
      <c r="G57" s="34">
        <v>612</v>
      </c>
      <c r="H57" s="310"/>
      <c r="I57" s="310"/>
      <c r="J57" s="325"/>
      <c r="K57" s="347"/>
      <c r="L57" s="347"/>
      <c r="M57" s="347"/>
      <c r="N57" s="347"/>
      <c r="O57" s="347"/>
      <c r="P57" s="347"/>
      <c r="Q57" s="347"/>
      <c r="R57" s="347"/>
      <c r="S57" s="347"/>
      <c r="T57" s="347"/>
      <c r="U57" s="347"/>
      <c r="V57" s="327"/>
    </row>
    <row r="58" spans="2:22" ht="15" customHeight="1" x14ac:dyDescent="0.3">
      <c r="B58" s="443"/>
      <c r="C58" s="313"/>
      <c r="D58" s="272" t="s">
        <v>668</v>
      </c>
      <c r="E58" s="313"/>
      <c r="F58" s="313"/>
      <c r="G58" s="34">
        <v>362</v>
      </c>
      <c r="H58" s="310"/>
      <c r="I58" s="310"/>
      <c r="J58" s="325"/>
      <c r="K58" s="347"/>
      <c r="L58" s="347"/>
      <c r="M58" s="347"/>
      <c r="N58" s="347"/>
      <c r="O58" s="347"/>
      <c r="P58" s="347"/>
      <c r="Q58" s="347"/>
      <c r="R58" s="347"/>
      <c r="S58" s="347"/>
      <c r="T58" s="347"/>
      <c r="U58" s="347"/>
      <c r="V58" s="327"/>
    </row>
    <row r="59" spans="2:22" ht="15" customHeight="1" x14ac:dyDescent="0.3">
      <c r="B59" s="443"/>
      <c r="C59" s="313"/>
      <c r="D59" s="272" t="s">
        <v>954</v>
      </c>
      <c r="E59" s="313"/>
      <c r="F59" s="313"/>
      <c r="G59" s="34">
        <v>571</v>
      </c>
      <c r="H59" s="310"/>
      <c r="I59" s="310"/>
      <c r="J59" s="325"/>
      <c r="K59" s="347"/>
      <c r="L59" s="347"/>
      <c r="M59" s="347"/>
      <c r="N59" s="347"/>
      <c r="O59" s="347"/>
      <c r="P59" s="347"/>
      <c r="Q59" s="347"/>
      <c r="R59" s="347"/>
      <c r="S59" s="347"/>
      <c r="T59" s="347"/>
      <c r="U59" s="347"/>
      <c r="V59" s="327"/>
    </row>
    <row r="60" spans="2:22" ht="15" customHeight="1" x14ac:dyDescent="0.3">
      <c r="B60" s="443"/>
      <c r="C60" s="313"/>
      <c r="D60" s="272" t="s">
        <v>959</v>
      </c>
      <c r="E60" s="313"/>
      <c r="F60" s="313"/>
      <c r="G60" s="34">
        <v>367</v>
      </c>
      <c r="H60" s="310"/>
      <c r="I60" s="310"/>
      <c r="J60" s="325"/>
      <c r="K60" s="347"/>
      <c r="L60" s="347"/>
      <c r="M60" s="347"/>
      <c r="N60" s="347"/>
      <c r="O60" s="347"/>
      <c r="P60" s="347"/>
      <c r="Q60" s="347"/>
      <c r="R60" s="347"/>
      <c r="S60" s="347"/>
      <c r="T60" s="347"/>
      <c r="U60" s="347"/>
      <c r="V60" s="327"/>
    </row>
    <row r="61" spans="2:22" ht="15" customHeight="1" x14ac:dyDescent="0.3">
      <c r="B61" s="443"/>
      <c r="C61" s="313"/>
      <c r="D61" s="242" t="s">
        <v>843</v>
      </c>
      <c r="E61" s="313"/>
      <c r="F61" s="313"/>
      <c r="G61" s="33">
        <v>466</v>
      </c>
      <c r="H61" s="310"/>
      <c r="I61" s="310"/>
      <c r="J61" s="325"/>
      <c r="K61" s="347"/>
      <c r="L61" s="347"/>
      <c r="M61" s="347"/>
      <c r="N61" s="347"/>
      <c r="O61" s="347"/>
      <c r="P61" s="347"/>
      <c r="Q61" s="347"/>
      <c r="R61" s="347"/>
      <c r="S61" s="347"/>
      <c r="T61" s="347"/>
      <c r="U61" s="347"/>
      <c r="V61" s="327"/>
    </row>
    <row r="62" spans="2:22" ht="15" customHeight="1" x14ac:dyDescent="0.3">
      <c r="B62" s="443"/>
      <c r="C62" s="313"/>
      <c r="D62" s="272" t="s">
        <v>848</v>
      </c>
      <c r="E62" s="313"/>
      <c r="F62" s="313"/>
      <c r="G62" s="34">
        <v>466</v>
      </c>
      <c r="H62" s="310"/>
      <c r="I62" s="310"/>
      <c r="J62" s="325"/>
      <c r="K62" s="347"/>
      <c r="L62" s="347"/>
      <c r="M62" s="347"/>
      <c r="N62" s="347"/>
      <c r="O62" s="347"/>
      <c r="P62" s="347"/>
      <c r="Q62" s="347"/>
      <c r="R62" s="347"/>
      <c r="S62" s="347"/>
      <c r="T62" s="347"/>
      <c r="U62" s="347"/>
      <c r="V62" s="327"/>
    </row>
    <row r="63" spans="2:22" ht="15" customHeight="1" x14ac:dyDescent="0.3">
      <c r="B63" s="443"/>
      <c r="C63" s="313"/>
      <c r="D63" s="272" t="s">
        <v>955</v>
      </c>
      <c r="E63" s="313"/>
      <c r="F63" s="313"/>
      <c r="G63" s="34">
        <v>380</v>
      </c>
      <c r="H63" s="310"/>
      <c r="I63" s="310"/>
      <c r="J63" s="325"/>
      <c r="K63" s="347"/>
      <c r="L63" s="347"/>
      <c r="M63" s="347"/>
      <c r="N63" s="347"/>
      <c r="O63" s="347"/>
      <c r="P63" s="347"/>
      <c r="Q63" s="347"/>
      <c r="R63" s="347"/>
      <c r="S63" s="347"/>
      <c r="T63" s="347"/>
      <c r="U63" s="347"/>
      <c r="V63" s="327"/>
    </row>
    <row r="64" spans="2:22" ht="15" customHeight="1" x14ac:dyDescent="0.3">
      <c r="B64" s="443"/>
      <c r="C64" s="313"/>
      <c r="D64" s="272" t="s">
        <v>956</v>
      </c>
      <c r="E64" s="313"/>
      <c r="F64" s="313"/>
      <c r="G64" s="34">
        <v>339</v>
      </c>
      <c r="H64" s="310"/>
      <c r="I64" s="310"/>
      <c r="J64" s="325"/>
      <c r="K64" s="347"/>
      <c r="L64" s="347"/>
      <c r="M64" s="347"/>
      <c r="N64" s="347"/>
      <c r="O64" s="347"/>
      <c r="P64" s="347"/>
      <c r="Q64" s="347"/>
      <c r="R64" s="347"/>
      <c r="S64" s="347"/>
      <c r="T64" s="347"/>
      <c r="U64" s="347"/>
      <c r="V64" s="327"/>
    </row>
    <row r="65" spans="2:22" ht="15" customHeight="1" x14ac:dyDescent="0.3">
      <c r="B65" s="443"/>
      <c r="C65" s="313"/>
      <c r="D65" s="272" t="s">
        <v>960</v>
      </c>
      <c r="E65" s="313"/>
      <c r="F65" s="313"/>
      <c r="G65" s="34">
        <v>344</v>
      </c>
      <c r="H65" s="310"/>
      <c r="I65" s="310"/>
      <c r="J65" s="325"/>
      <c r="K65" s="347"/>
      <c r="L65" s="347"/>
      <c r="M65" s="347"/>
      <c r="N65" s="347"/>
      <c r="O65" s="347"/>
      <c r="P65" s="347"/>
      <c r="Q65" s="347"/>
      <c r="R65" s="347"/>
      <c r="S65" s="347"/>
      <c r="T65" s="347"/>
      <c r="U65" s="347"/>
      <c r="V65" s="327"/>
    </row>
    <row r="66" spans="2:22" ht="15" customHeight="1" x14ac:dyDescent="0.3">
      <c r="B66" s="443"/>
      <c r="C66" s="313"/>
      <c r="D66" s="272" t="s">
        <v>845</v>
      </c>
      <c r="E66" s="313"/>
      <c r="F66" s="313"/>
      <c r="G66" s="34">
        <v>411</v>
      </c>
      <c r="H66" s="310"/>
      <c r="I66" s="310"/>
      <c r="J66" s="325"/>
      <c r="K66" s="347"/>
      <c r="L66" s="347"/>
      <c r="M66" s="347"/>
      <c r="N66" s="347"/>
      <c r="O66" s="347"/>
      <c r="P66" s="347"/>
      <c r="Q66" s="347"/>
      <c r="R66" s="347"/>
      <c r="S66" s="347"/>
      <c r="T66" s="347"/>
      <c r="U66" s="347"/>
      <c r="V66" s="327"/>
    </row>
    <row r="67" spans="2:22" ht="15" customHeight="1" x14ac:dyDescent="0.3">
      <c r="B67" s="443"/>
      <c r="C67" s="313"/>
      <c r="D67" s="272" t="s">
        <v>957</v>
      </c>
      <c r="E67" s="313"/>
      <c r="F67" s="313"/>
      <c r="G67" s="34">
        <v>375</v>
      </c>
      <c r="H67" s="310"/>
      <c r="I67" s="310"/>
      <c r="J67" s="325"/>
      <c r="K67" s="347"/>
      <c r="L67" s="347"/>
      <c r="M67" s="347"/>
      <c r="N67" s="347"/>
      <c r="O67" s="347"/>
      <c r="P67" s="347"/>
      <c r="Q67" s="347"/>
      <c r="R67" s="347"/>
      <c r="S67" s="347"/>
      <c r="T67" s="347"/>
      <c r="U67" s="347"/>
      <c r="V67" s="327"/>
    </row>
    <row r="68" spans="2:22" ht="15" customHeight="1" x14ac:dyDescent="0.3">
      <c r="B68" s="443"/>
      <c r="C68" s="313"/>
      <c r="D68" s="272" t="s">
        <v>958</v>
      </c>
      <c r="E68" s="313"/>
      <c r="F68" s="313"/>
      <c r="G68" s="34">
        <v>365</v>
      </c>
      <c r="H68" s="310"/>
      <c r="I68" s="310"/>
      <c r="J68" s="325"/>
      <c r="K68" s="347"/>
      <c r="L68" s="347"/>
      <c r="M68" s="347"/>
      <c r="N68" s="347"/>
      <c r="O68" s="347"/>
      <c r="P68" s="347"/>
      <c r="Q68" s="347"/>
      <c r="R68" s="347"/>
      <c r="S68" s="347"/>
      <c r="T68" s="347"/>
      <c r="U68" s="347"/>
      <c r="V68" s="327"/>
    </row>
    <row r="69" spans="2:22" ht="15" customHeight="1" x14ac:dyDescent="0.3">
      <c r="B69" s="443"/>
      <c r="C69" s="313"/>
      <c r="D69" s="272" t="s">
        <v>665</v>
      </c>
      <c r="E69" s="313"/>
      <c r="F69" s="313"/>
      <c r="G69" s="34">
        <v>296</v>
      </c>
      <c r="H69" s="310"/>
      <c r="I69" s="310"/>
      <c r="J69" s="325"/>
      <c r="K69" s="347"/>
      <c r="L69" s="347"/>
      <c r="M69" s="347"/>
      <c r="N69" s="347"/>
      <c r="O69" s="347"/>
      <c r="P69" s="347"/>
      <c r="Q69" s="347"/>
      <c r="R69" s="347"/>
      <c r="S69" s="347"/>
      <c r="T69" s="347"/>
      <c r="U69" s="347"/>
      <c r="V69" s="327"/>
    </row>
    <row r="70" spans="2:22" ht="15" customHeight="1" x14ac:dyDescent="0.3">
      <c r="B70" s="443"/>
      <c r="C70" s="313"/>
      <c r="D70" s="242" t="s">
        <v>961</v>
      </c>
      <c r="E70" s="313"/>
      <c r="F70" s="314"/>
      <c r="G70" s="34">
        <v>337</v>
      </c>
      <c r="H70" s="310"/>
      <c r="I70" s="310"/>
      <c r="J70" s="325"/>
      <c r="K70" s="347"/>
      <c r="L70" s="347"/>
      <c r="M70" s="347"/>
      <c r="N70" s="347"/>
      <c r="O70" s="347"/>
      <c r="P70" s="347"/>
      <c r="Q70" s="347"/>
      <c r="R70" s="347"/>
      <c r="S70" s="347"/>
      <c r="T70" s="347"/>
      <c r="U70" s="347"/>
      <c r="V70" s="327"/>
    </row>
    <row r="71" spans="2:22" ht="15" customHeight="1" x14ac:dyDescent="0.3">
      <c r="B71" s="443"/>
      <c r="C71" s="313"/>
      <c r="D71" s="242" t="s">
        <v>840</v>
      </c>
      <c r="E71" s="313"/>
      <c r="F71" s="312" t="s">
        <v>962</v>
      </c>
      <c r="G71" s="34">
        <v>350</v>
      </c>
      <c r="H71" s="310"/>
      <c r="I71" s="310"/>
      <c r="J71" s="325"/>
      <c r="K71" s="347"/>
      <c r="L71" s="347"/>
      <c r="M71" s="347"/>
      <c r="N71" s="347"/>
      <c r="O71" s="347"/>
      <c r="P71" s="347"/>
      <c r="Q71" s="347"/>
      <c r="R71" s="347"/>
      <c r="S71" s="347"/>
      <c r="T71" s="347"/>
      <c r="U71" s="347"/>
      <c r="V71" s="327"/>
    </row>
    <row r="72" spans="2:22" ht="15" customHeight="1" x14ac:dyDescent="0.3">
      <c r="B72" s="443"/>
      <c r="C72" s="313"/>
      <c r="D72" s="242" t="s">
        <v>749</v>
      </c>
      <c r="E72" s="313"/>
      <c r="F72" s="313"/>
      <c r="G72" s="34">
        <v>221</v>
      </c>
      <c r="H72" s="310"/>
      <c r="I72" s="310"/>
      <c r="J72" s="325"/>
      <c r="K72" s="347"/>
      <c r="L72" s="347"/>
      <c r="M72" s="347"/>
      <c r="N72" s="347"/>
      <c r="O72" s="347"/>
      <c r="P72" s="347"/>
      <c r="Q72" s="347"/>
      <c r="R72" s="347"/>
      <c r="S72" s="347"/>
      <c r="T72" s="347"/>
      <c r="U72" s="347"/>
      <c r="V72" s="327"/>
    </row>
    <row r="73" spans="2:22" ht="15" customHeight="1" x14ac:dyDescent="0.3">
      <c r="B73" s="443"/>
      <c r="C73" s="313"/>
      <c r="D73" s="242" t="s">
        <v>664</v>
      </c>
      <c r="E73" s="313"/>
      <c r="F73" s="313"/>
      <c r="G73" s="34">
        <v>460</v>
      </c>
      <c r="H73" s="310"/>
      <c r="I73" s="310"/>
      <c r="J73" s="325"/>
      <c r="K73" s="347"/>
      <c r="L73" s="347"/>
      <c r="M73" s="347"/>
      <c r="N73" s="347"/>
      <c r="O73" s="347"/>
      <c r="P73" s="347"/>
      <c r="Q73" s="347"/>
      <c r="R73" s="347"/>
      <c r="S73" s="347"/>
      <c r="T73" s="347"/>
      <c r="U73" s="347"/>
      <c r="V73" s="327"/>
    </row>
    <row r="74" spans="2:22" ht="15" customHeight="1" x14ac:dyDescent="0.3">
      <c r="B74" s="443"/>
      <c r="C74" s="313"/>
      <c r="D74" s="272" t="s">
        <v>668</v>
      </c>
      <c r="E74" s="313"/>
      <c r="F74" s="313"/>
      <c r="G74" s="34">
        <v>278</v>
      </c>
      <c r="H74" s="310"/>
      <c r="I74" s="310"/>
      <c r="J74" s="325"/>
      <c r="K74" s="347"/>
      <c r="L74" s="347"/>
      <c r="M74" s="347"/>
      <c r="N74" s="347"/>
      <c r="O74" s="347"/>
      <c r="P74" s="347"/>
      <c r="Q74" s="347"/>
      <c r="R74" s="347"/>
      <c r="S74" s="347"/>
      <c r="T74" s="347"/>
      <c r="U74" s="347"/>
      <c r="V74" s="327"/>
    </row>
    <row r="75" spans="2:22" ht="15" customHeight="1" x14ac:dyDescent="0.3">
      <c r="B75" s="443"/>
      <c r="C75" s="313"/>
      <c r="D75" s="272" t="s">
        <v>954</v>
      </c>
      <c r="E75" s="313"/>
      <c r="F75" s="313"/>
      <c r="G75" s="34">
        <v>423</v>
      </c>
      <c r="H75" s="310"/>
      <c r="I75" s="310"/>
      <c r="J75" s="325"/>
      <c r="K75" s="347"/>
      <c r="L75" s="347"/>
      <c r="M75" s="347"/>
      <c r="N75" s="347"/>
      <c r="O75" s="347"/>
      <c r="P75" s="347"/>
      <c r="Q75" s="347"/>
      <c r="R75" s="347"/>
      <c r="S75" s="347"/>
      <c r="T75" s="347"/>
      <c r="U75" s="347"/>
      <c r="V75" s="327"/>
    </row>
    <row r="76" spans="2:22" ht="15" customHeight="1" x14ac:dyDescent="0.3">
      <c r="B76" s="443"/>
      <c r="C76" s="313"/>
      <c r="D76" s="272" t="s">
        <v>959</v>
      </c>
      <c r="E76" s="313"/>
      <c r="F76" s="313"/>
      <c r="G76" s="34">
        <v>265</v>
      </c>
      <c r="H76" s="310"/>
      <c r="I76" s="310"/>
      <c r="J76" s="325"/>
      <c r="K76" s="347"/>
      <c r="L76" s="347"/>
      <c r="M76" s="347"/>
      <c r="N76" s="347"/>
      <c r="O76" s="347"/>
      <c r="P76" s="347"/>
      <c r="Q76" s="347"/>
      <c r="R76" s="347"/>
      <c r="S76" s="347"/>
      <c r="T76" s="347"/>
      <c r="U76" s="347"/>
      <c r="V76" s="327"/>
    </row>
    <row r="77" spans="2:22" ht="15" customHeight="1" x14ac:dyDescent="0.3">
      <c r="B77" s="443"/>
      <c r="C77" s="313"/>
      <c r="D77" s="242" t="s">
        <v>843</v>
      </c>
      <c r="E77" s="313"/>
      <c r="F77" s="313"/>
      <c r="G77" s="34">
        <v>336</v>
      </c>
      <c r="H77" s="310"/>
      <c r="I77" s="310"/>
      <c r="J77" s="325"/>
      <c r="K77" s="347"/>
      <c r="L77" s="347"/>
      <c r="M77" s="347"/>
      <c r="N77" s="347"/>
      <c r="O77" s="347"/>
      <c r="P77" s="347"/>
      <c r="Q77" s="347"/>
      <c r="R77" s="347"/>
      <c r="S77" s="347"/>
      <c r="T77" s="347"/>
      <c r="U77" s="347"/>
      <c r="V77" s="327"/>
    </row>
    <row r="78" spans="2:22" x14ac:dyDescent="0.3">
      <c r="B78" s="443"/>
      <c r="C78" s="313"/>
      <c r="D78" s="272" t="s">
        <v>848</v>
      </c>
      <c r="E78" s="313"/>
      <c r="F78" s="313"/>
      <c r="G78" s="34">
        <v>336</v>
      </c>
      <c r="H78" s="310"/>
      <c r="I78" s="310"/>
      <c r="J78" s="325"/>
      <c r="K78" s="347"/>
      <c r="L78" s="347"/>
      <c r="M78" s="347"/>
      <c r="N78" s="347"/>
      <c r="O78" s="347"/>
      <c r="P78" s="347"/>
      <c r="Q78" s="347"/>
      <c r="R78" s="347"/>
      <c r="S78" s="347"/>
      <c r="T78" s="347"/>
      <c r="U78" s="347"/>
      <c r="V78" s="327"/>
    </row>
    <row r="79" spans="2:22" x14ac:dyDescent="0.3">
      <c r="B79" s="443"/>
      <c r="C79" s="313"/>
      <c r="D79" s="272" t="s">
        <v>955</v>
      </c>
      <c r="E79" s="313"/>
      <c r="F79" s="313"/>
      <c r="G79" s="34">
        <v>301</v>
      </c>
      <c r="H79" s="310"/>
      <c r="I79" s="310"/>
      <c r="J79" s="325"/>
      <c r="K79" s="347"/>
      <c r="L79" s="347"/>
      <c r="M79" s="347"/>
      <c r="N79" s="347"/>
      <c r="O79" s="347"/>
      <c r="P79" s="347"/>
      <c r="Q79" s="347"/>
      <c r="R79" s="347"/>
      <c r="S79" s="347"/>
      <c r="T79" s="347"/>
      <c r="U79" s="347"/>
      <c r="V79" s="327"/>
    </row>
    <row r="80" spans="2:22" x14ac:dyDescent="0.3">
      <c r="B80" s="443"/>
      <c r="C80" s="313"/>
      <c r="D80" s="272" t="s">
        <v>956</v>
      </c>
      <c r="E80" s="313"/>
      <c r="F80" s="313"/>
      <c r="G80" s="34">
        <v>244</v>
      </c>
      <c r="H80" s="310"/>
      <c r="I80" s="310"/>
      <c r="J80" s="325"/>
      <c r="K80" s="347"/>
      <c r="L80" s="347"/>
      <c r="M80" s="347"/>
      <c r="N80" s="347"/>
      <c r="O80" s="347"/>
      <c r="P80" s="347"/>
      <c r="Q80" s="347"/>
      <c r="R80" s="347"/>
      <c r="S80" s="347"/>
      <c r="T80" s="347"/>
      <c r="U80" s="347"/>
      <c r="V80" s="327"/>
    </row>
    <row r="81" spans="2:22" ht="15" customHeight="1" x14ac:dyDescent="0.3">
      <c r="B81" s="443"/>
      <c r="C81" s="313"/>
      <c r="D81" s="272" t="s">
        <v>960</v>
      </c>
      <c r="E81" s="313"/>
      <c r="F81" s="313"/>
      <c r="G81" s="34">
        <v>247</v>
      </c>
      <c r="H81" s="310"/>
      <c r="I81" s="310"/>
      <c r="J81" s="325"/>
      <c r="K81" s="347"/>
      <c r="L81" s="347"/>
      <c r="M81" s="347"/>
      <c r="N81" s="347"/>
      <c r="O81" s="347"/>
      <c r="P81" s="347"/>
      <c r="Q81" s="347"/>
      <c r="R81" s="347"/>
      <c r="S81" s="347"/>
      <c r="T81" s="347"/>
      <c r="U81" s="347"/>
      <c r="V81" s="327"/>
    </row>
    <row r="82" spans="2:22" ht="15" customHeight="1" x14ac:dyDescent="0.3">
      <c r="B82" s="443"/>
      <c r="C82" s="313"/>
      <c r="D82" s="272" t="s">
        <v>845</v>
      </c>
      <c r="E82" s="313"/>
      <c r="F82" s="313"/>
      <c r="G82" s="34">
        <v>296</v>
      </c>
      <c r="H82" s="310"/>
      <c r="I82" s="310"/>
      <c r="J82" s="325"/>
      <c r="K82" s="347"/>
      <c r="L82" s="347"/>
      <c r="M82" s="347"/>
      <c r="N82" s="347"/>
      <c r="O82" s="347"/>
      <c r="P82" s="347"/>
      <c r="Q82" s="347"/>
      <c r="R82" s="347"/>
      <c r="S82" s="347"/>
      <c r="T82" s="347"/>
      <c r="U82" s="347"/>
      <c r="V82" s="327"/>
    </row>
    <row r="83" spans="2:22" ht="15" customHeight="1" x14ac:dyDescent="0.3">
      <c r="B83" s="443"/>
      <c r="C83" s="313"/>
      <c r="D83" s="272" t="s">
        <v>957</v>
      </c>
      <c r="E83" s="313"/>
      <c r="F83" s="313"/>
      <c r="G83" s="34">
        <v>267</v>
      </c>
      <c r="H83" s="310"/>
      <c r="I83" s="310"/>
      <c r="J83" s="325"/>
      <c r="K83" s="347"/>
      <c r="L83" s="347"/>
      <c r="M83" s="347"/>
      <c r="N83" s="347"/>
      <c r="O83" s="347"/>
      <c r="P83" s="347"/>
      <c r="Q83" s="347"/>
      <c r="R83" s="347"/>
      <c r="S83" s="347"/>
      <c r="T83" s="347"/>
      <c r="U83" s="347"/>
      <c r="V83" s="327"/>
    </row>
    <row r="84" spans="2:22" ht="15" customHeight="1" x14ac:dyDescent="0.3">
      <c r="B84" s="443"/>
      <c r="C84" s="313"/>
      <c r="D84" s="272" t="s">
        <v>958</v>
      </c>
      <c r="E84" s="313"/>
      <c r="F84" s="313"/>
      <c r="G84" s="34">
        <v>261</v>
      </c>
      <c r="H84" s="310"/>
      <c r="I84" s="310"/>
      <c r="J84" s="325"/>
      <c r="K84" s="347"/>
      <c r="L84" s="347"/>
      <c r="M84" s="347"/>
      <c r="N84" s="347"/>
      <c r="O84" s="347"/>
      <c r="P84" s="347"/>
      <c r="Q84" s="347"/>
      <c r="R84" s="347"/>
      <c r="S84" s="347"/>
      <c r="T84" s="347"/>
      <c r="U84" s="347"/>
      <c r="V84" s="327"/>
    </row>
    <row r="85" spans="2:22" x14ac:dyDescent="0.3">
      <c r="B85" s="443"/>
      <c r="C85" s="313"/>
      <c r="D85" s="272" t="s">
        <v>665</v>
      </c>
      <c r="E85" s="313"/>
      <c r="F85" s="313"/>
      <c r="G85" s="34">
        <v>215</v>
      </c>
      <c r="H85" s="310"/>
      <c r="I85" s="310"/>
      <c r="J85" s="325"/>
      <c r="K85" s="347"/>
      <c r="L85" s="347"/>
      <c r="M85" s="347"/>
      <c r="N85" s="347"/>
      <c r="O85" s="347"/>
      <c r="P85" s="347"/>
      <c r="Q85" s="347"/>
      <c r="R85" s="347"/>
      <c r="S85" s="347"/>
      <c r="T85" s="347"/>
      <c r="U85" s="347"/>
      <c r="V85" s="327"/>
    </row>
    <row r="86" spans="2:22" ht="28.8" x14ac:dyDescent="0.3">
      <c r="B86" s="443"/>
      <c r="C86" s="313"/>
      <c r="D86" s="242" t="s">
        <v>961</v>
      </c>
      <c r="E86" s="313"/>
      <c r="F86" s="314"/>
      <c r="G86" s="34">
        <v>241</v>
      </c>
      <c r="H86" s="310"/>
      <c r="I86" s="310"/>
      <c r="J86" s="325"/>
      <c r="K86" s="347"/>
      <c r="L86" s="347"/>
      <c r="M86" s="347"/>
      <c r="N86" s="347"/>
      <c r="O86" s="347"/>
      <c r="P86" s="347"/>
      <c r="Q86" s="347"/>
      <c r="R86" s="347"/>
      <c r="S86" s="347"/>
      <c r="T86" s="347"/>
      <c r="U86" s="347"/>
      <c r="V86" s="327"/>
    </row>
    <row r="87" spans="2:22" ht="15" customHeight="1" x14ac:dyDescent="0.3">
      <c r="B87" s="443"/>
      <c r="C87" s="313"/>
      <c r="D87" s="242" t="s">
        <v>840</v>
      </c>
      <c r="E87" s="313"/>
      <c r="F87" s="312" t="s">
        <v>963</v>
      </c>
      <c r="G87" s="34">
        <v>419</v>
      </c>
      <c r="H87" s="310"/>
      <c r="I87" s="310"/>
      <c r="J87" s="325"/>
      <c r="K87" s="347"/>
      <c r="L87" s="347"/>
      <c r="M87" s="347"/>
      <c r="N87" s="347"/>
      <c r="O87" s="347"/>
      <c r="P87" s="347"/>
      <c r="Q87" s="347"/>
      <c r="R87" s="347"/>
      <c r="S87" s="347"/>
      <c r="T87" s="347"/>
      <c r="U87" s="347"/>
      <c r="V87" s="327"/>
    </row>
    <row r="88" spans="2:22" ht="15" customHeight="1" x14ac:dyDescent="0.3">
      <c r="B88" s="443"/>
      <c r="C88" s="313"/>
      <c r="D88" s="242" t="s">
        <v>749</v>
      </c>
      <c r="E88" s="313"/>
      <c r="F88" s="313"/>
      <c r="G88" s="34">
        <v>290</v>
      </c>
      <c r="H88" s="310"/>
      <c r="I88" s="310"/>
      <c r="J88" s="325"/>
      <c r="K88" s="347"/>
      <c r="L88" s="347"/>
      <c r="M88" s="347"/>
      <c r="N88" s="347"/>
      <c r="O88" s="347"/>
      <c r="P88" s="347"/>
      <c r="Q88" s="347"/>
      <c r="R88" s="347"/>
      <c r="S88" s="347"/>
      <c r="T88" s="347"/>
      <c r="U88" s="347"/>
      <c r="V88" s="327"/>
    </row>
    <row r="89" spans="2:22" ht="15" customHeight="1" x14ac:dyDescent="0.3">
      <c r="B89" s="443"/>
      <c r="C89" s="313"/>
      <c r="D89" s="242" t="s">
        <v>664</v>
      </c>
      <c r="E89" s="313"/>
      <c r="F89" s="313"/>
      <c r="G89" s="33">
        <v>538</v>
      </c>
      <c r="H89" s="310"/>
      <c r="I89" s="310"/>
      <c r="J89" s="325"/>
      <c r="K89" s="347"/>
      <c r="L89" s="347"/>
      <c r="M89" s="347"/>
      <c r="N89" s="347"/>
      <c r="O89" s="347"/>
      <c r="P89" s="347"/>
      <c r="Q89" s="347"/>
      <c r="R89" s="347"/>
      <c r="S89" s="347"/>
      <c r="T89" s="347"/>
      <c r="U89" s="347"/>
      <c r="V89" s="327"/>
    </row>
    <row r="90" spans="2:22" ht="15" customHeight="1" x14ac:dyDescent="0.3">
      <c r="B90" s="443"/>
      <c r="C90" s="313"/>
      <c r="D90" s="272" t="s">
        <v>668</v>
      </c>
      <c r="E90" s="313"/>
      <c r="F90" s="313"/>
      <c r="G90" s="34">
        <v>330</v>
      </c>
      <c r="H90" s="310"/>
      <c r="I90" s="310"/>
      <c r="J90" s="325"/>
      <c r="K90" s="347"/>
      <c r="L90" s="347"/>
      <c r="M90" s="347"/>
      <c r="N90" s="347"/>
      <c r="O90" s="347"/>
      <c r="P90" s="347"/>
      <c r="Q90" s="347"/>
      <c r="R90" s="347"/>
      <c r="S90" s="347"/>
      <c r="T90" s="347"/>
      <c r="U90" s="347"/>
      <c r="V90" s="327"/>
    </row>
    <row r="91" spans="2:22" ht="15" customHeight="1" x14ac:dyDescent="0.3">
      <c r="B91" s="443"/>
      <c r="C91" s="313"/>
      <c r="D91" s="272" t="s">
        <v>954</v>
      </c>
      <c r="E91" s="313"/>
      <c r="F91" s="313"/>
      <c r="G91" s="34">
        <v>519</v>
      </c>
      <c r="H91" s="310"/>
      <c r="I91" s="310"/>
      <c r="J91" s="325"/>
      <c r="K91" s="347"/>
      <c r="L91" s="347"/>
      <c r="M91" s="347"/>
      <c r="N91" s="347"/>
      <c r="O91" s="347"/>
      <c r="P91" s="347"/>
      <c r="Q91" s="347"/>
      <c r="R91" s="347"/>
      <c r="S91" s="347"/>
      <c r="T91" s="347"/>
      <c r="U91" s="347"/>
      <c r="V91" s="327"/>
    </row>
    <row r="92" spans="2:22" ht="15" customHeight="1" x14ac:dyDescent="0.3">
      <c r="B92" s="443"/>
      <c r="C92" s="313"/>
      <c r="D92" s="272" t="s">
        <v>959</v>
      </c>
      <c r="E92" s="313"/>
      <c r="F92" s="313"/>
      <c r="G92" s="34">
        <v>330</v>
      </c>
      <c r="H92" s="310"/>
      <c r="I92" s="310"/>
      <c r="J92" s="325"/>
      <c r="K92" s="347"/>
      <c r="L92" s="347"/>
      <c r="M92" s="347"/>
      <c r="N92" s="347"/>
      <c r="O92" s="347"/>
      <c r="P92" s="347"/>
      <c r="Q92" s="347"/>
      <c r="R92" s="347"/>
      <c r="S92" s="347"/>
      <c r="T92" s="347"/>
      <c r="U92" s="347"/>
      <c r="V92" s="327"/>
    </row>
    <row r="93" spans="2:22" ht="15" customHeight="1" x14ac:dyDescent="0.3">
      <c r="B93" s="443"/>
      <c r="C93" s="313"/>
      <c r="D93" s="242" t="s">
        <v>843</v>
      </c>
      <c r="E93" s="313"/>
      <c r="F93" s="313"/>
      <c r="G93" s="34">
        <v>420</v>
      </c>
      <c r="H93" s="310"/>
      <c r="I93" s="310"/>
      <c r="J93" s="325"/>
      <c r="K93" s="347"/>
      <c r="L93" s="347"/>
      <c r="M93" s="347"/>
      <c r="N93" s="347"/>
      <c r="O93" s="347"/>
      <c r="P93" s="347"/>
      <c r="Q93" s="347"/>
      <c r="R93" s="347"/>
      <c r="S93" s="347"/>
      <c r="T93" s="347"/>
      <c r="U93" s="347"/>
      <c r="V93" s="327"/>
    </row>
    <row r="94" spans="2:22" ht="15" customHeight="1" x14ac:dyDescent="0.3">
      <c r="B94" s="443"/>
      <c r="C94" s="313"/>
      <c r="D94" s="272" t="s">
        <v>848</v>
      </c>
      <c r="E94" s="313"/>
      <c r="F94" s="313"/>
      <c r="G94" s="34">
        <v>420</v>
      </c>
      <c r="H94" s="310"/>
      <c r="I94" s="310"/>
      <c r="J94" s="325"/>
      <c r="K94" s="347"/>
      <c r="L94" s="347"/>
      <c r="M94" s="347"/>
      <c r="N94" s="347"/>
      <c r="O94" s="347"/>
      <c r="P94" s="347"/>
      <c r="Q94" s="347"/>
      <c r="R94" s="347"/>
      <c r="S94" s="347"/>
      <c r="T94" s="347"/>
      <c r="U94" s="347"/>
      <c r="V94" s="327"/>
    </row>
    <row r="95" spans="2:22" ht="15" customHeight="1" x14ac:dyDescent="0.3">
      <c r="B95" s="443"/>
      <c r="C95" s="313"/>
      <c r="D95" s="272" t="s">
        <v>955</v>
      </c>
      <c r="E95" s="313"/>
      <c r="F95" s="313"/>
      <c r="G95" s="34">
        <v>354</v>
      </c>
      <c r="H95" s="310"/>
      <c r="I95" s="310"/>
      <c r="J95" s="325"/>
      <c r="K95" s="347"/>
      <c r="L95" s="347"/>
      <c r="M95" s="347"/>
      <c r="N95" s="347"/>
      <c r="O95" s="347"/>
      <c r="P95" s="347"/>
      <c r="Q95" s="347"/>
      <c r="R95" s="347"/>
      <c r="S95" s="347"/>
      <c r="T95" s="347"/>
      <c r="U95" s="347"/>
      <c r="V95" s="327"/>
    </row>
    <row r="96" spans="2:22" ht="15" customHeight="1" x14ac:dyDescent="0.3">
      <c r="B96" s="443"/>
      <c r="C96" s="313"/>
      <c r="D96" s="272" t="s">
        <v>956</v>
      </c>
      <c r="E96" s="313"/>
      <c r="F96" s="313"/>
      <c r="G96" s="34">
        <v>304</v>
      </c>
      <c r="H96" s="310"/>
      <c r="I96" s="310"/>
      <c r="J96" s="325"/>
      <c r="K96" s="347"/>
      <c r="L96" s="347"/>
      <c r="M96" s="347"/>
      <c r="N96" s="347"/>
      <c r="O96" s="347"/>
      <c r="P96" s="347"/>
      <c r="Q96" s="347"/>
      <c r="R96" s="347"/>
      <c r="S96" s="347"/>
      <c r="T96" s="347"/>
      <c r="U96" s="347"/>
      <c r="V96" s="327"/>
    </row>
    <row r="97" spans="2:22" ht="15" customHeight="1" x14ac:dyDescent="0.3">
      <c r="B97" s="443"/>
      <c r="C97" s="313"/>
      <c r="D97" s="272" t="s">
        <v>960</v>
      </c>
      <c r="E97" s="313"/>
      <c r="F97" s="313"/>
      <c r="G97" s="34">
        <v>320</v>
      </c>
      <c r="H97" s="310"/>
      <c r="I97" s="310"/>
      <c r="J97" s="325"/>
      <c r="K97" s="347"/>
      <c r="L97" s="347"/>
      <c r="M97" s="347"/>
      <c r="N97" s="347"/>
      <c r="O97" s="347"/>
      <c r="P97" s="347"/>
      <c r="Q97" s="347"/>
      <c r="R97" s="347"/>
      <c r="S97" s="347"/>
      <c r="T97" s="347"/>
      <c r="U97" s="347"/>
      <c r="V97" s="327"/>
    </row>
    <row r="98" spans="2:22" ht="15" customHeight="1" x14ac:dyDescent="0.3">
      <c r="B98" s="443"/>
      <c r="C98" s="313"/>
      <c r="D98" s="272" t="s">
        <v>845</v>
      </c>
      <c r="E98" s="313"/>
      <c r="F98" s="313"/>
      <c r="G98" s="34">
        <v>365</v>
      </c>
      <c r="H98" s="310"/>
      <c r="I98" s="310"/>
      <c r="J98" s="325"/>
      <c r="K98" s="347"/>
      <c r="L98" s="347"/>
      <c r="M98" s="347"/>
      <c r="N98" s="347"/>
      <c r="O98" s="347"/>
      <c r="P98" s="347"/>
      <c r="Q98" s="347"/>
      <c r="R98" s="347"/>
      <c r="S98" s="347"/>
      <c r="T98" s="347"/>
      <c r="U98" s="347"/>
      <c r="V98" s="327"/>
    </row>
    <row r="99" spans="2:22" ht="15" customHeight="1" x14ac:dyDescent="0.3">
      <c r="B99" s="443"/>
      <c r="C99" s="313"/>
      <c r="D99" s="272" t="s">
        <v>957</v>
      </c>
      <c r="E99" s="313"/>
      <c r="F99" s="313"/>
      <c r="G99" s="34">
        <v>334</v>
      </c>
      <c r="H99" s="310"/>
      <c r="I99" s="310"/>
      <c r="J99" s="325"/>
      <c r="K99" s="347"/>
      <c r="L99" s="347"/>
      <c r="M99" s="347"/>
      <c r="N99" s="347"/>
      <c r="O99" s="347"/>
      <c r="P99" s="347"/>
      <c r="Q99" s="347"/>
      <c r="R99" s="347"/>
      <c r="S99" s="347"/>
      <c r="T99" s="347"/>
      <c r="U99" s="347"/>
      <c r="V99" s="327"/>
    </row>
    <row r="100" spans="2:22" ht="15" customHeight="1" x14ac:dyDescent="0.3">
      <c r="B100" s="443"/>
      <c r="C100" s="313"/>
      <c r="D100" s="272" t="s">
        <v>958</v>
      </c>
      <c r="E100" s="313"/>
      <c r="F100" s="313"/>
      <c r="G100" s="34">
        <v>322</v>
      </c>
      <c r="H100" s="310"/>
      <c r="I100" s="310"/>
      <c r="J100" s="325"/>
      <c r="K100" s="347"/>
      <c r="L100" s="347"/>
      <c r="M100" s="347"/>
      <c r="N100" s="347"/>
      <c r="O100" s="347"/>
      <c r="P100" s="347"/>
      <c r="Q100" s="347"/>
      <c r="R100" s="347"/>
      <c r="S100" s="347"/>
      <c r="T100" s="347"/>
      <c r="U100" s="347"/>
      <c r="V100" s="327"/>
    </row>
    <row r="101" spans="2:22" ht="15" customHeight="1" x14ac:dyDescent="0.3">
      <c r="B101" s="443"/>
      <c r="C101" s="313"/>
      <c r="D101" s="272" t="s">
        <v>665</v>
      </c>
      <c r="E101" s="313"/>
      <c r="F101" s="313"/>
      <c r="G101" s="33">
        <v>268</v>
      </c>
      <c r="H101" s="310"/>
      <c r="I101" s="310"/>
      <c r="J101" s="325"/>
      <c r="K101" s="347"/>
      <c r="L101" s="347"/>
      <c r="M101" s="347"/>
      <c r="N101" s="347"/>
      <c r="O101" s="347"/>
      <c r="P101" s="347"/>
      <c r="Q101" s="347"/>
      <c r="R101" s="347"/>
      <c r="S101" s="347"/>
      <c r="T101" s="347"/>
      <c r="U101" s="347"/>
      <c r="V101" s="327"/>
    </row>
    <row r="102" spans="2:22" ht="15" customHeight="1" x14ac:dyDescent="0.3">
      <c r="B102" s="444"/>
      <c r="C102" s="314"/>
      <c r="D102" s="242" t="s">
        <v>961</v>
      </c>
      <c r="E102" s="314"/>
      <c r="F102" s="314"/>
      <c r="G102" s="33">
        <v>303</v>
      </c>
      <c r="H102" s="311"/>
      <c r="I102" s="311"/>
      <c r="J102" s="328"/>
      <c r="K102" s="329"/>
      <c r="L102" s="329"/>
      <c r="M102" s="329"/>
      <c r="N102" s="329"/>
      <c r="O102" s="329"/>
      <c r="P102" s="329"/>
      <c r="Q102" s="329"/>
      <c r="R102" s="329"/>
      <c r="S102" s="329"/>
      <c r="T102" s="329"/>
      <c r="U102" s="329"/>
      <c r="V102" s="330"/>
    </row>
    <row r="103" spans="2:22" ht="15" customHeight="1" x14ac:dyDescent="0.3">
      <c r="B103" s="250" t="s">
        <v>1483</v>
      </c>
      <c r="C103" s="242"/>
      <c r="D103" s="242"/>
      <c r="E103" s="242"/>
      <c r="F103" s="242"/>
      <c r="G103" s="34">
        <v>8500</v>
      </c>
      <c r="H103" s="221" t="s">
        <v>264</v>
      </c>
      <c r="I103" s="265" t="s">
        <v>965</v>
      </c>
      <c r="J103" s="288" t="s">
        <v>1484</v>
      </c>
      <c r="K103" s="289"/>
      <c r="L103" s="289"/>
      <c r="M103" s="289"/>
      <c r="N103" s="289"/>
      <c r="O103" s="289"/>
      <c r="P103" s="289"/>
      <c r="Q103" s="289"/>
      <c r="R103" s="289"/>
      <c r="S103" s="289"/>
      <c r="T103" s="289"/>
      <c r="U103" s="289"/>
      <c r="V103" s="290"/>
    </row>
    <row r="104" spans="2:22" ht="15" customHeight="1" x14ac:dyDescent="0.3">
      <c r="B104" s="306" t="s">
        <v>1485</v>
      </c>
      <c r="C104" s="312" t="s">
        <v>1486</v>
      </c>
      <c r="D104" s="273" t="s">
        <v>1487</v>
      </c>
      <c r="E104" s="356" t="s">
        <v>1488</v>
      </c>
      <c r="F104" s="273"/>
      <c r="G104" s="277">
        <v>11</v>
      </c>
      <c r="H104" s="309" t="s">
        <v>256</v>
      </c>
      <c r="I104" s="370"/>
      <c r="J104" s="322" t="s">
        <v>1489</v>
      </c>
      <c r="K104" s="323"/>
      <c r="L104" s="323"/>
      <c r="M104" s="323"/>
      <c r="N104" s="323"/>
      <c r="O104" s="323"/>
      <c r="P104" s="323"/>
      <c r="Q104" s="323"/>
      <c r="R104" s="323"/>
      <c r="S104" s="323"/>
      <c r="T104" s="323"/>
      <c r="U104" s="323"/>
      <c r="V104" s="324"/>
    </row>
    <row r="105" spans="2:22" ht="15" customHeight="1" x14ac:dyDescent="0.3">
      <c r="B105" s="307"/>
      <c r="C105" s="313"/>
      <c r="D105" s="273" t="s">
        <v>1490</v>
      </c>
      <c r="E105" s="357"/>
      <c r="F105" s="273"/>
      <c r="G105" s="277">
        <v>10.9</v>
      </c>
      <c r="H105" s="310"/>
      <c r="I105" s="371"/>
      <c r="J105" s="325"/>
      <c r="K105" s="347"/>
      <c r="L105" s="347"/>
      <c r="M105" s="347"/>
      <c r="N105" s="347"/>
      <c r="O105" s="347"/>
      <c r="P105" s="347"/>
      <c r="Q105" s="347"/>
      <c r="R105" s="347"/>
      <c r="S105" s="347"/>
      <c r="T105" s="347"/>
      <c r="U105" s="347"/>
      <c r="V105" s="327"/>
    </row>
    <row r="106" spans="2:22" ht="15" customHeight="1" x14ac:dyDescent="0.3">
      <c r="B106" s="307"/>
      <c r="C106" s="313"/>
      <c r="D106" s="273" t="s">
        <v>1491</v>
      </c>
      <c r="E106" s="357"/>
      <c r="F106" s="273"/>
      <c r="G106" s="277">
        <v>10.9</v>
      </c>
      <c r="H106" s="310"/>
      <c r="I106" s="371"/>
      <c r="J106" s="325"/>
      <c r="K106" s="347"/>
      <c r="L106" s="347"/>
      <c r="M106" s="347"/>
      <c r="N106" s="347"/>
      <c r="O106" s="347"/>
      <c r="P106" s="347"/>
      <c r="Q106" s="347"/>
      <c r="R106" s="347"/>
      <c r="S106" s="347"/>
      <c r="T106" s="347"/>
      <c r="U106" s="347"/>
      <c r="V106" s="327"/>
    </row>
    <row r="107" spans="2:22" ht="15" customHeight="1" x14ac:dyDescent="0.3">
      <c r="B107" s="307"/>
      <c r="C107" s="313"/>
      <c r="D107" s="273" t="s">
        <v>1492</v>
      </c>
      <c r="E107" s="357"/>
      <c r="F107" s="273"/>
      <c r="G107" s="277">
        <v>10.7</v>
      </c>
      <c r="H107" s="310"/>
      <c r="I107" s="371"/>
      <c r="J107" s="325"/>
      <c r="K107" s="347"/>
      <c r="L107" s="347"/>
      <c r="M107" s="347"/>
      <c r="N107" s="347"/>
      <c r="O107" s="347"/>
      <c r="P107" s="347"/>
      <c r="Q107" s="347"/>
      <c r="R107" s="347"/>
      <c r="S107" s="347"/>
      <c r="T107" s="347"/>
      <c r="U107" s="347"/>
      <c r="V107" s="327"/>
    </row>
    <row r="108" spans="2:22" ht="15" customHeight="1" x14ac:dyDescent="0.3">
      <c r="B108" s="307"/>
      <c r="C108" s="313"/>
      <c r="D108" s="273" t="s">
        <v>1493</v>
      </c>
      <c r="E108" s="357"/>
      <c r="F108" s="273"/>
      <c r="G108" s="277">
        <v>9.4</v>
      </c>
      <c r="H108" s="310"/>
      <c r="I108" s="371"/>
      <c r="J108" s="325"/>
      <c r="K108" s="347"/>
      <c r="L108" s="347"/>
      <c r="M108" s="347"/>
      <c r="N108" s="347"/>
      <c r="O108" s="347"/>
      <c r="P108" s="347"/>
      <c r="Q108" s="347"/>
      <c r="R108" s="347"/>
      <c r="S108" s="347"/>
      <c r="T108" s="347"/>
      <c r="U108" s="347"/>
      <c r="V108" s="327"/>
    </row>
    <row r="109" spans="2:22" ht="15" customHeight="1" x14ac:dyDescent="0.3">
      <c r="B109" s="307"/>
      <c r="C109" s="313"/>
      <c r="D109" s="273" t="s">
        <v>1494</v>
      </c>
      <c r="E109" s="357"/>
      <c r="F109" s="273"/>
      <c r="G109" s="277">
        <v>9</v>
      </c>
      <c r="H109" s="310"/>
      <c r="I109" s="371"/>
      <c r="J109" s="325"/>
      <c r="K109" s="347"/>
      <c r="L109" s="347"/>
      <c r="M109" s="347"/>
      <c r="N109" s="347"/>
      <c r="O109" s="347"/>
      <c r="P109" s="347"/>
      <c r="Q109" s="347"/>
      <c r="R109" s="347"/>
      <c r="S109" s="347"/>
      <c r="T109" s="347"/>
      <c r="U109" s="347"/>
      <c r="V109" s="327"/>
    </row>
    <row r="110" spans="2:22" ht="15" customHeight="1" x14ac:dyDescent="0.3">
      <c r="B110" s="307"/>
      <c r="C110" s="313"/>
      <c r="D110" s="273" t="s">
        <v>1495</v>
      </c>
      <c r="E110" s="357"/>
      <c r="F110" s="273"/>
      <c r="G110" s="277">
        <v>9</v>
      </c>
      <c r="H110" s="310"/>
      <c r="I110" s="371"/>
      <c r="J110" s="325"/>
      <c r="K110" s="347"/>
      <c r="L110" s="347"/>
      <c r="M110" s="347"/>
      <c r="N110" s="347"/>
      <c r="O110" s="347"/>
      <c r="P110" s="347"/>
      <c r="Q110" s="347"/>
      <c r="R110" s="347"/>
      <c r="S110" s="347"/>
      <c r="T110" s="347"/>
      <c r="U110" s="347"/>
      <c r="V110" s="327"/>
    </row>
    <row r="111" spans="2:22" ht="15" customHeight="1" x14ac:dyDescent="0.3">
      <c r="B111" s="307"/>
      <c r="C111" s="313"/>
      <c r="D111" s="273" t="s">
        <v>1487</v>
      </c>
      <c r="E111" s="356" t="s">
        <v>1496</v>
      </c>
      <c r="F111" s="242"/>
      <c r="G111" s="277">
        <v>10</v>
      </c>
      <c r="H111" s="310"/>
      <c r="I111" s="371"/>
      <c r="J111" s="325"/>
      <c r="K111" s="347"/>
      <c r="L111" s="347"/>
      <c r="M111" s="347"/>
      <c r="N111" s="347"/>
      <c r="O111" s="347"/>
      <c r="P111" s="347"/>
      <c r="Q111" s="347"/>
      <c r="R111" s="347"/>
      <c r="S111" s="347"/>
      <c r="T111" s="347"/>
      <c r="U111" s="347"/>
      <c r="V111" s="327"/>
    </row>
    <row r="112" spans="2:22" ht="15" customHeight="1" x14ac:dyDescent="0.3">
      <c r="B112" s="307"/>
      <c r="C112" s="313"/>
      <c r="D112" s="273" t="s">
        <v>1490</v>
      </c>
      <c r="E112" s="357"/>
      <c r="F112" s="242"/>
      <c r="G112" s="277">
        <v>9.6</v>
      </c>
      <c r="H112" s="310"/>
      <c r="I112" s="371"/>
      <c r="J112" s="325"/>
      <c r="K112" s="347"/>
      <c r="L112" s="347"/>
      <c r="M112" s="347"/>
      <c r="N112" s="347"/>
      <c r="O112" s="347"/>
      <c r="P112" s="347"/>
      <c r="Q112" s="347"/>
      <c r="R112" s="347"/>
      <c r="S112" s="347"/>
      <c r="T112" s="347"/>
      <c r="U112" s="347"/>
      <c r="V112" s="327"/>
    </row>
    <row r="113" spans="2:22" ht="15" customHeight="1" x14ac:dyDescent="0.3">
      <c r="B113" s="307"/>
      <c r="C113" s="313"/>
      <c r="D113" s="273" t="s">
        <v>1491</v>
      </c>
      <c r="E113" s="357"/>
      <c r="F113" s="242"/>
      <c r="G113" s="277">
        <v>9.5</v>
      </c>
      <c r="H113" s="310"/>
      <c r="I113" s="371"/>
      <c r="J113" s="325"/>
      <c r="K113" s="347"/>
      <c r="L113" s="347"/>
      <c r="M113" s="347"/>
      <c r="N113" s="347"/>
      <c r="O113" s="347"/>
      <c r="P113" s="347"/>
      <c r="Q113" s="347"/>
      <c r="R113" s="347"/>
      <c r="S113" s="347"/>
      <c r="T113" s="347"/>
      <c r="U113" s="347"/>
      <c r="V113" s="327"/>
    </row>
    <row r="114" spans="2:22" ht="15" customHeight="1" x14ac:dyDescent="0.3">
      <c r="B114" s="307"/>
      <c r="C114" s="313"/>
      <c r="D114" s="273" t="s">
        <v>1492</v>
      </c>
      <c r="E114" s="357"/>
      <c r="F114" s="242"/>
      <c r="G114" s="277">
        <v>9.3000000000000007</v>
      </c>
      <c r="H114" s="310"/>
      <c r="I114" s="371"/>
      <c r="J114" s="325"/>
      <c r="K114" s="347"/>
      <c r="L114" s="347"/>
      <c r="M114" s="347"/>
      <c r="N114" s="347"/>
      <c r="O114" s="347"/>
      <c r="P114" s="347"/>
      <c r="Q114" s="347"/>
      <c r="R114" s="347"/>
      <c r="S114" s="347"/>
      <c r="T114" s="347"/>
      <c r="U114" s="347"/>
      <c r="V114" s="327"/>
    </row>
    <row r="115" spans="2:22" ht="15" customHeight="1" x14ac:dyDescent="0.3">
      <c r="B115" s="307"/>
      <c r="C115" s="313"/>
      <c r="D115" s="273" t="s">
        <v>1493</v>
      </c>
      <c r="E115" s="357"/>
      <c r="F115" s="242"/>
      <c r="G115" s="277">
        <v>9.4</v>
      </c>
      <c r="H115" s="310"/>
      <c r="I115" s="371"/>
      <c r="J115" s="325"/>
      <c r="K115" s="347"/>
      <c r="L115" s="347"/>
      <c r="M115" s="347"/>
      <c r="N115" s="347"/>
      <c r="O115" s="347"/>
      <c r="P115" s="347"/>
      <c r="Q115" s="347"/>
      <c r="R115" s="347"/>
      <c r="S115" s="347"/>
      <c r="T115" s="347"/>
      <c r="U115" s="347"/>
      <c r="V115" s="327"/>
    </row>
    <row r="116" spans="2:22" ht="15" customHeight="1" x14ac:dyDescent="0.3">
      <c r="B116" s="307"/>
      <c r="C116" s="313"/>
      <c r="D116" s="273" t="s">
        <v>1494</v>
      </c>
      <c r="E116" s="357"/>
      <c r="F116" s="242"/>
      <c r="G116" s="277">
        <v>9.4</v>
      </c>
      <c r="H116" s="310"/>
      <c r="I116" s="371"/>
      <c r="J116" s="325"/>
      <c r="K116" s="347"/>
      <c r="L116" s="347"/>
      <c r="M116" s="347"/>
      <c r="N116" s="347"/>
      <c r="O116" s="347"/>
      <c r="P116" s="347"/>
      <c r="Q116" s="347"/>
      <c r="R116" s="347"/>
      <c r="S116" s="347"/>
      <c r="T116" s="347"/>
      <c r="U116" s="347"/>
      <c r="V116" s="327"/>
    </row>
    <row r="117" spans="2:22" ht="15" customHeight="1" x14ac:dyDescent="0.3">
      <c r="B117" s="307"/>
      <c r="C117" s="313"/>
      <c r="D117" s="273" t="s">
        <v>1495</v>
      </c>
      <c r="E117" s="357"/>
      <c r="F117" s="242"/>
      <c r="G117" s="277">
        <v>9.4</v>
      </c>
      <c r="H117" s="310"/>
      <c r="I117" s="371"/>
      <c r="J117" s="325"/>
      <c r="K117" s="347"/>
      <c r="L117" s="347"/>
      <c r="M117" s="347"/>
      <c r="N117" s="347"/>
      <c r="O117" s="347"/>
      <c r="P117" s="347"/>
      <c r="Q117" s="347"/>
      <c r="R117" s="347"/>
      <c r="S117" s="347"/>
      <c r="T117" s="347"/>
      <c r="U117" s="347"/>
      <c r="V117" s="327"/>
    </row>
    <row r="118" spans="2:22" ht="15" customHeight="1" x14ac:dyDescent="0.3">
      <c r="B118" s="307"/>
      <c r="C118" s="312" t="s">
        <v>1497</v>
      </c>
      <c r="D118" s="273" t="s">
        <v>1498</v>
      </c>
      <c r="E118" s="312" t="s">
        <v>1499</v>
      </c>
      <c r="F118" s="242"/>
      <c r="G118" s="277">
        <v>9.5</v>
      </c>
      <c r="H118" s="310"/>
      <c r="I118" s="371"/>
      <c r="J118" s="325"/>
      <c r="K118" s="347"/>
      <c r="L118" s="347"/>
      <c r="M118" s="347"/>
      <c r="N118" s="347"/>
      <c r="O118" s="347"/>
      <c r="P118" s="347"/>
      <c r="Q118" s="347"/>
      <c r="R118" s="347"/>
      <c r="S118" s="347"/>
      <c r="T118" s="347"/>
      <c r="U118" s="347"/>
      <c r="V118" s="327"/>
    </row>
    <row r="119" spans="2:22" ht="15" customHeight="1" x14ac:dyDescent="0.3">
      <c r="B119" s="307"/>
      <c r="C119" s="314"/>
      <c r="D119" s="273" t="s">
        <v>1500</v>
      </c>
      <c r="E119" s="314"/>
      <c r="F119" s="242"/>
      <c r="G119" s="277">
        <v>10.4</v>
      </c>
      <c r="H119" s="310"/>
      <c r="I119" s="371"/>
      <c r="J119" s="325"/>
      <c r="K119" s="347"/>
      <c r="L119" s="347"/>
      <c r="M119" s="347"/>
      <c r="N119" s="347"/>
      <c r="O119" s="347"/>
      <c r="P119" s="347"/>
      <c r="Q119" s="347"/>
      <c r="R119" s="347"/>
      <c r="S119" s="347"/>
      <c r="T119" s="347"/>
      <c r="U119" s="347"/>
      <c r="V119" s="327"/>
    </row>
    <row r="120" spans="2:22" ht="15" customHeight="1" x14ac:dyDescent="0.3">
      <c r="B120" s="307"/>
      <c r="C120" s="312" t="s">
        <v>1501</v>
      </c>
      <c r="D120" s="273" t="s">
        <v>1502</v>
      </c>
      <c r="E120" s="312" t="s">
        <v>1503</v>
      </c>
      <c r="F120" s="242"/>
      <c r="G120" s="277" t="s">
        <v>778</v>
      </c>
      <c r="H120" s="310"/>
      <c r="I120" s="371"/>
      <c r="J120" s="325"/>
      <c r="K120" s="347"/>
      <c r="L120" s="347"/>
      <c r="M120" s="347"/>
      <c r="N120" s="347"/>
      <c r="O120" s="347"/>
      <c r="P120" s="347"/>
      <c r="Q120" s="347"/>
      <c r="R120" s="347"/>
      <c r="S120" s="347"/>
      <c r="T120" s="347"/>
      <c r="U120" s="347"/>
      <c r="V120" s="327"/>
    </row>
    <row r="121" spans="2:22" ht="15" customHeight="1" x14ac:dyDescent="0.3">
      <c r="B121" s="307"/>
      <c r="C121" s="313"/>
      <c r="D121" s="273" t="s">
        <v>1504</v>
      </c>
      <c r="E121" s="313"/>
      <c r="F121" s="242"/>
      <c r="G121" s="277" t="s">
        <v>778</v>
      </c>
      <c r="H121" s="310"/>
      <c r="I121" s="371"/>
      <c r="J121" s="325"/>
      <c r="K121" s="347"/>
      <c r="L121" s="347"/>
      <c r="M121" s="347"/>
      <c r="N121" s="347"/>
      <c r="O121" s="347"/>
      <c r="P121" s="347"/>
      <c r="Q121" s="347"/>
      <c r="R121" s="347"/>
      <c r="S121" s="347"/>
      <c r="T121" s="347"/>
      <c r="U121" s="347"/>
      <c r="V121" s="327"/>
    </row>
    <row r="122" spans="2:22" ht="15" customHeight="1" x14ac:dyDescent="0.3">
      <c r="B122" s="307"/>
      <c r="C122" s="313"/>
      <c r="D122" s="273" t="s">
        <v>1505</v>
      </c>
      <c r="E122" s="313"/>
      <c r="F122" s="242"/>
      <c r="G122" s="277">
        <v>9.8000000000000007</v>
      </c>
      <c r="H122" s="310"/>
      <c r="I122" s="371"/>
      <c r="J122" s="325"/>
      <c r="K122" s="347"/>
      <c r="L122" s="347"/>
      <c r="M122" s="347"/>
      <c r="N122" s="347"/>
      <c r="O122" s="347"/>
      <c r="P122" s="347"/>
      <c r="Q122" s="347"/>
      <c r="R122" s="347"/>
      <c r="S122" s="347"/>
      <c r="T122" s="347"/>
      <c r="U122" s="347"/>
      <c r="V122" s="327"/>
    </row>
    <row r="123" spans="2:22" ht="15" customHeight="1" x14ac:dyDescent="0.3">
      <c r="B123" s="307"/>
      <c r="C123" s="313"/>
      <c r="D123" s="273" t="s">
        <v>1506</v>
      </c>
      <c r="E123" s="314"/>
      <c r="F123" s="242"/>
      <c r="G123" s="277">
        <v>9.3000000000000007</v>
      </c>
      <c r="H123" s="310"/>
      <c r="I123" s="371"/>
      <c r="J123" s="325"/>
      <c r="K123" s="347"/>
      <c r="L123" s="347"/>
      <c r="M123" s="347"/>
      <c r="N123" s="347"/>
      <c r="O123" s="347"/>
      <c r="P123" s="347"/>
      <c r="Q123" s="347"/>
      <c r="R123" s="347"/>
      <c r="S123" s="347"/>
      <c r="T123" s="347"/>
      <c r="U123" s="347"/>
      <c r="V123" s="327"/>
    </row>
    <row r="124" spans="2:22" ht="15" customHeight="1" x14ac:dyDescent="0.3">
      <c r="B124" s="307"/>
      <c r="C124" s="313"/>
      <c r="D124" s="273" t="s">
        <v>1502</v>
      </c>
      <c r="E124" s="312" t="s">
        <v>1507</v>
      </c>
      <c r="F124" s="242"/>
      <c r="G124" s="277">
        <v>9.3000000000000007</v>
      </c>
      <c r="H124" s="310"/>
      <c r="I124" s="371"/>
      <c r="J124" s="325"/>
      <c r="K124" s="347"/>
      <c r="L124" s="347"/>
      <c r="M124" s="347"/>
      <c r="N124" s="347"/>
      <c r="O124" s="347"/>
      <c r="P124" s="347"/>
      <c r="Q124" s="347"/>
      <c r="R124" s="347"/>
      <c r="S124" s="347"/>
      <c r="T124" s="347"/>
      <c r="U124" s="347"/>
      <c r="V124" s="327"/>
    </row>
    <row r="125" spans="2:22" ht="15" customHeight="1" x14ac:dyDescent="0.3">
      <c r="B125" s="307"/>
      <c r="C125" s="313"/>
      <c r="D125" s="273" t="s">
        <v>1504</v>
      </c>
      <c r="E125" s="313"/>
      <c r="F125" s="242"/>
      <c r="G125" s="277">
        <v>8.6999999999999993</v>
      </c>
      <c r="H125" s="310"/>
      <c r="I125" s="371"/>
      <c r="J125" s="325"/>
      <c r="K125" s="347"/>
      <c r="L125" s="347"/>
      <c r="M125" s="347"/>
      <c r="N125" s="347"/>
      <c r="O125" s="347"/>
      <c r="P125" s="347"/>
      <c r="Q125" s="347"/>
      <c r="R125" s="347"/>
      <c r="S125" s="347"/>
      <c r="T125" s="347"/>
      <c r="U125" s="347"/>
      <c r="V125" s="327"/>
    </row>
    <row r="126" spans="2:22" ht="15" customHeight="1" x14ac:dyDescent="0.3">
      <c r="B126" s="307"/>
      <c r="C126" s="313"/>
      <c r="D126" s="273" t="s">
        <v>1505</v>
      </c>
      <c r="E126" s="313"/>
      <c r="F126" s="242"/>
      <c r="G126" s="277" t="s">
        <v>778</v>
      </c>
      <c r="H126" s="310"/>
      <c r="I126" s="371"/>
      <c r="J126" s="325"/>
      <c r="K126" s="347"/>
      <c r="L126" s="347"/>
      <c r="M126" s="347"/>
      <c r="N126" s="347"/>
      <c r="O126" s="347"/>
      <c r="P126" s="347"/>
      <c r="Q126" s="347"/>
      <c r="R126" s="347"/>
      <c r="S126" s="347"/>
      <c r="T126" s="347"/>
      <c r="U126" s="347"/>
      <c r="V126" s="327"/>
    </row>
    <row r="127" spans="2:22" ht="15" customHeight="1" x14ac:dyDescent="0.3">
      <c r="B127" s="307"/>
      <c r="C127" s="313"/>
      <c r="D127" s="273" t="s">
        <v>1506</v>
      </c>
      <c r="E127" s="313"/>
      <c r="F127" s="242"/>
      <c r="G127" s="277" t="s">
        <v>778</v>
      </c>
      <c r="H127" s="310"/>
      <c r="I127" s="371"/>
      <c r="J127" s="325"/>
      <c r="K127" s="347"/>
      <c r="L127" s="347"/>
      <c r="M127" s="347"/>
      <c r="N127" s="347"/>
      <c r="O127" s="347"/>
      <c r="P127" s="347"/>
      <c r="Q127" s="347"/>
      <c r="R127" s="347"/>
      <c r="S127" s="347"/>
      <c r="T127" s="347"/>
      <c r="U127" s="347"/>
      <c r="V127" s="327"/>
    </row>
    <row r="128" spans="2:22" ht="15" customHeight="1" x14ac:dyDescent="0.3">
      <c r="B128" s="306" t="s">
        <v>1508</v>
      </c>
      <c r="C128" s="312" t="s">
        <v>1486</v>
      </c>
      <c r="D128" s="273" t="s">
        <v>1487</v>
      </c>
      <c r="E128" s="356" t="s">
        <v>1509</v>
      </c>
      <c r="F128" s="242"/>
      <c r="G128" s="277">
        <v>12.1</v>
      </c>
      <c r="H128" s="309" t="s">
        <v>264</v>
      </c>
      <c r="I128" s="309"/>
      <c r="J128" s="407" t="s">
        <v>1510</v>
      </c>
      <c r="K128" s="407"/>
      <c r="L128" s="407"/>
      <c r="M128" s="407"/>
      <c r="N128" s="407"/>
      <c r="O128" s="407"/>
      <c r="P128" s="407"/>
      <c r="Q128" s="407"/>
      <c r="R128" s="407"/>
      <c r="S128" s="407"/>
      <c r="T128" s="407"/>
      <c r="U128" s="407"/>
      <c r="V128" s="407"/>
    </row>
    <row r="129" spans="2:22" ht="15" customHeight="1" x14ac:dyDescent="0.3">
      <c r="B129" s="307"/>
      <c r="C129" s="313"/>
      <c r="D129" s="273" t="s">
        <v>1490</v>
      </c>
      <c r="E129" s="357"/>
      <c r="F129" s="242"/>
      <c r="G129" s="277">
        <v>12</v>
      </c>
      <c r="H129" s="310"/>
      <c r="I129" s="310"/>
      <c r="J129" s="407"/>
      <c r="K129" s="407"/>
      <c r="L129" s="407"/>
      <c r="M129" s="407"/>
      <c r="N129" s="407"/>
      <c r="O129" s="407"/>
      <c r="P129" s="407"/>
      <c r="Q129" s="407"/>
      <c r="R129" s="407"/>
      <c r="S129" s="407"/>
      <c r="T129" s="407"/>
      <c r="U129" s="407"/>
      <c r="V129" s="407"/>
    </row>
    <row r="130" spans="2:22" ht="15" customHeight="1" x14ac:dyDescent="0.3">
      <c r="B130" s="307"/>
      <c r="C130" s="313"/>
      <c r="D130" s="273" t="s">
        <v>1491</v>
      </c>
      <c r="E130" s="357"/>
      <c r="F130" s="242"/>
      <c r="G130" s="277">
        <v>12</v>
      </c>
      <c r="H130" s="310"/>
      <c r="I130" s="310"/>
      <c r="J130" s="407"/>
      <c r="K130" s="407"/>
      <c r="L130" s="407"/>
      <c r="M130" s="407"/>
      <c r="N130" s="407"/>
      <c r="O130" s="407"/>
      <c r="P130" s="407"/>
      <c r="Q130" s="407"/>
      <c r="R130" s="407"/>
      <c r="S130" s="407"/>
      <c r="T130" s="407"/>
      <c r="U130" s="407"/>
      <c r="V130" s="407"/>
    </row>
    <row r="131" spans="2:22" ht="15" customHeight="1" x14ac:dyDescent="0.3">
      <c r="B131" s="307"/>
      <c r="C131" s="313"/>
      <c r="D131" s="273" t="s">
        <v>1492</v>
      </c>
      <c r="E131" s="357"/>
      <c r="F131" s="242"/>
      <c r="G131" s="277">
        <v>11.8</v>
      </c>
      <c r="H131" s="310"/>
      <c r="I131" s="310"/>
      <c r="J131" s="407"/>
      <c r="K131" s="407"/>
      <c r="L131" s="407"/>
      <c r="M131" s="407"/>
      <c r="N131" s="407"/>
      <c r="O131" s="407"/>
      <c r="P131" s="407"/>
      <c r="Q131" s="407"/>
      <c r="R131" s="407"/>
      <c r="S131" s="407"/>
      <c r="T131" s="407"/>
      <c r="U131" s="407"/>
      <c r="V131" s="407"/>
    </row>
    <row r="132" spans="2:22" ht="15" customHeight="1" x14ac:dyDescent="0.3">
      <c r="B132" s="307"/>
      <c r="C132" s="313"/>
      <c r="D132" s="273" t="s">
        <v>1493</v>
      </c>
      <c r="E132" s="357"/>
      <c r="F132" s="242"/>
      <c r="G132" s="277">
        <v>10.3</v>
      </c>
      <c r="H132" s="310"/>
      <c r="I132" s="310"/>
      <c r="J132" s="407"/>
      <c r="K132" s="407"/>
      <c r="L132" s="407"/>
      <c r="M132" s="407"/>
      <c r="N132" s="407"/>
      <c r="O132" s="407"/>
      <c r="P132" s="407"/>
      <c r="Q132" s="407"/>
      <c r="R132" s="407"/>
      <c r="S132" s="407"/>
      <c r="T132" s="407"/>
      <c r="U132" s="407"/>
      <c r="V132" s="407"/>
    </row>
    <row r="133" spans="2:22" ht="15" customHeight="1" x14ac:dyDescent="0.3">
      <c r="B133" s="307"/>
      <c r="C133" s="313"/>
      <c r="D133" s="273" t="s">
        <v>1494</v>
      </c>
      <c r="E133" s="357"/>
      <c r="F133" s="242"/>
      <c r="G133" s="277">
        <v>10.3</v>
      </c>
      <c r="H133" s="310"/>
      <c r="I133" s="310"/>
      <c r="J133" s="407"/>
      <c r="K133" s="407"/>
      <c r="L133" s="407"/>
      <c r="M133" s="407"/>
      <c r="N133" s="407"/>
      <c r="O133" s="407"/>
      <c r="P133" s="407"/>
      <c r="Q133" s="407"/>
      <c r="R133" s="407"/>
      <c r="S133" s="407"/>
      <c r="T133" s="407"/>
      <c r="U133" s="407"/>
      <c r="V133" s="407"/>
    </row>
    <row r="134" spans="2:22" ht="15" customHeight="1" x14ac:dyDescent="0.3">
      <c r="B134" s="307"/>
      <c r="C134" s="313"/>
      <c r="D134" s="273" t="s">
        <v>1495</v>
      </c>
      <c r="E134" s="357"/>
      <c r="F134" s="242"/>
      <c r="G134" s="277">
        <v>9.9</v>
      </c>
      <c r="H134" s="310"/>
      <c r="I134" s="310"/>
      <c r="J134" s="407"/>
      <c r="K134" s="407"/>
      <c r="L134" s="407"/>
      <c r="M134" s="407"/>
      <c r="N134" s="407"/>
      <c r="O134" s="407"/>
      <c r="P134" s="407"/>
      <c r="Q134" s="407"/>
      <c r="R134" s="407"/>
      <c r="S134" s="407"/>
      <c r="T134" s="407"/>
      <c r="U134" s="407"/>
      <c r="V134" s="407"/>
    </row>
    <row r="135" spans="2:22" ht="15" customHeight="1" x14ac:dyDescent="0.3">
      <c r="B135" s="307"/>
      <c r="C135" s="313"/>
      <c r="D135" s="273" t="s">
        <v>1487</v>
      </c>
      <c r="E135" s="356" t="s">
        <v>1511</v>
      </c>
      <c r="F135" s="242"/>
      <c r="G135" s="277">
        <v>11</v>
      </c>
      <c r="H135" s="310"/>
      <c r="I135" s="310"/>
      <c r="J135" s="407"/>
      <c r="K135" s="407"/>
      <c r="L135" s="407"/>
      <c r="M135" s="407"/>
      <c r="N135" s="407"/>
      <c r="O135" s="407"/>
      <c r="P135" s="407"/>
      <c r="Q135" s="407"/>
      <c r="R135" s="407"/>
      <c r="S135" s="407"/>
      <c r="T135" s="407"/>
      <c r="U135" s="407"/>
      <c r="V135" s="407"/>
    </row>
    <row r="136" spans="2:22" ht="15" customHeight="1" x14ac:dyDescent="0.3">
      <c r="B136" s="307"/>
      <c r="C136" s="313"/>
      <c r="D136" s="273" t="s">
        <v>1490</v>
      </c>
      <c r="E136" s="357"/>
      <c r="F136" s="242"/>
      <c r="G136" s="277">
        <v>10.6</v>
      </c>
      <c r="H136" s="310"/>
      <c r="I136" s="310"/>
      <c r="J136" s="407"/>
      <c r="K136" s="407"/>
      <c r="L136" s="407"/>
      <c r="M136" s="407"/>
      <c r="N136" s="407"/>
      <c r="O136" s="407"/>
      <c r="P136" s="407"/>
      <c r="Q136" s="407"/>
      <c r="R136" s="407"/>
      <c r="S136" s="407"/>
      <c r="T136" s="407"/>
      <c r="U136" s="407"/>
      <c r="V136" s="407"/>
    </row>
    <row r="137" spans="2:22" ht="15" customHeight="1" x14ac:dyDescent="0.3">
      <c r="B137" s="307"/>
      <c r="C137" s="313"/>
      <c r="D137" s="273" t="s">
        <v>1491</v>
      </c>
      <c r="E137" s="357"/>
      <c r="F137" s="242"/>
      <c r="G137" s="277">
        <v>10.5</v>
      </c>
      <c r="H137" s="310"/>
      <c r="I137" s="310"/>
      <c r="J137" s="407"/>
      <c r="K137" s="407"/>
      <c r="L137" s="407"/>
      <c r="M137" s="407"/>
      <c r="N137" s="407"/>
      <c r="O137" s="407"/>
      <c r="P137" s="407"/>
      <c r="Q137" s="407"/>
      <c r="R137" s="407"/>
      <c r="S137" s="407"/>
      <c r="T137" s="407"/>
      <c r="U137" s="407"/>
      <c r="V137" s="407"/>
    </row>
    <row r="138" spans="2:22" ht="15" customHeight="1" x14ac:dyDescent="0.3">
      <c r="B138" s="307"/>
      <c r="C138" s="313"/>
      <c r="D138" s="273" t="s">
        <v>1492</v>
      </c>
      <c r="E138" s="357"/>
      <c r="F138" s="242"/>
      <c r="G138" s="277">
        <v>10.199999999999999</v>
      </c>
      <c r="H138" s="310"/>
      <c r="I138" s="310"/>
      <c r="J138" s="407"/>
      <c r="K138" s="407"/>
      <c r="L138" s="407"/>
      <c r="M138" s="407"/>
      <c r="N138" s="407"/>
      <c r="O138" s="407"/>
      <c r="P138" s="407"/>
      <c r="Q138" s="407"/>
      <c r="R138" s="407"/>
      <c r="S138" s="407"/>
      <c r="T138" s="407"/>
      <c r="U138" s="407"/>
      <c r="V138" s="407"/>
    </row>
    <row r="139" spans="2:22" ht="15" customHeight="1" x14ac:dyDescent="0.3">
      <c r="B139" s="307"/>
      <c r="C139" s="313"/>
      <c r="D139" s="273" t="s">
        <v>1493</v>
      </c>
      <c r="E139" s="357"/>
      <c r="F139" s="242"/>
      <c r="G139" s="277">
        <v>10.3</v>
      </c>
      <c r="H139" s="310"/>
      <c r="I139" s="310"/>
      <c r="J139" s="407"/>
      <c r="K139" s="407"/>
      <c r="L139" s="407"/>
      <c r="M139" s="407"/>
      <c r="N139" s="407"/>
      <c r="O139" s="407"/>
      <c r="P139" s="407"/>
      <c r="Q139" s="407"/>
      <c r="R139" s="407"/>
      <c r="S139" s="407"/>
      <c r="T139" s="407"/>
      <c r="U139" s="407"/>
      <c r="V139" s="407"/>
    </row>
    <row r="140" spans="2:22" ht="15" customHeight="1" x14ac:dyDescent="0.3">
      <c r="B140" s="307"/>
      <c r="C140" s="313"/>
      <c r="D140" s="273" t="s">
        <v>1494</v>
      </c>
      <c r="E140" s="357"/>
      <c r="F140" s="242"/>
      <c r="G140" s="277">
        <v>10.3</v>
      </c>
      <c r="H140" s="310"/>
      <c r="I140" s="310"/>
      <c r="J140" s="407"/>
      <c r="K140" s="407"/>
      <c r="L140" s="407"/>
      <c r="M140" s="407"/>
      <c r="N140" s="407"/>
      <c r="O140" s="407"/>
      <c r="P140" s="407"/>
      <c r="Q140" s="407"/>
      <c r="R140" s="407"/>
      <c r="S140" s="407"/>
      <c r="T140" s="407"/>
      <c r="U140" s="407"/>
      <c r="V140" s="407"/>
    </row>
    <row r="141" spans="2:22" ht="15" customHeight="1" x14ac:dyDescent="0.3">
      <c r="B141" s="307"/>
      <c r="C141" s="313"/>
      <c r="D141" s="273" t="s">
        <v>1495</v>
      </c>
      <c r="E141" s="357"/>
      <c r="F141" s="242"/>
      <c r="G141" s="277">
        <v>10.3</v>
      </c>
      <c r="H141" s="310"/>
      <c r="I141" s="310"/>
      <c r="J141" s="407"/>
      <c r="K141" s="407"/>
      <c r="L141" s="407"/>
      <c r="M141" s="407"/>
      <c r="N141" s="407"/>
      <c r="O141" s="407"/>
      <c r="P141" s="407"/>
      <c r="Q141" s="407"/>
      <c r="R141" s="407"/>
      <c r="S141" s="407"/>
      <c r="T141" s="407"/>
      <c r="U141" s="407"/>
      <c r="V141" s="407"/>
    </row>
    <row r="142" spans="2:22" ht="15" customHeight="1" x14ac:dyDescent="0.3">
      <c r="B142" s="307"/>
      <c r="C142" s="312" t="s">
        <v>1497</v>
      </c>
      <c r="D142" s="273" t="s">
        <v>1498</v>
      </c>
      <c r="E142" s="312" t="s">
        <v>1512</v>
      </c>
      <c r="F142" s="242"/>
      <c r="G142" s="277">
        <v>10.5</v>
      </c>
      <c r="H142" s="310"/>
      <c r="I142" s="310"/>
      <c r="J142" s="407"/>
      <c r="K142" s="407"/>
      <c r="L142" s="407"/>
      <c r="M142" s="407"/>
      <c r="N142" s="407"/>
      <c r="O142" s="407"/>
      <c r="P142" s="407"/>
      <c r="Q142" s="407"/>
      <c r="R142" s="407"/>
      <c r="S142" s="407"/>
      <c r="T142" s="407"/>
      <c r="U142" s="407"/>
      <c r="V142" s="407"/>
    </row>
    <row r="143" spans="2:22" ht="15" customHeight="1" x14ac:dyDescent="0.3">
      <c r="B143" s="307"/>
      <c r="C143" s="314"/>
      <c r="D143" s="273" t="s">
        <v>1500</v>
      </c>
      <c r="E143" s="314"/>
      <c r="F143" s="242"/>
      <c r="G143" s="277">
        <v>11.4</v>
      </c>
      <c r="H143" s="310"/>
      <c r="I143" s="310"/>
      <c r="J143" s="407"/>
      <c r="K143" s="407"/>
      <c r="L143" s="407"/>
      <c r="M143" s="407"/>
      <c r="N143" s="407"/>
      <c r="O143" s="407"/>
      <c r="P143" s="407"/>
      <c r="Q143" s="407"/>
      <c r="R143" s="407"/>
      <c r="S143" s="407"/>
      <c r="T143" s="407"/>
      <c r="U143" s="407"/>
      <c r="V143" s="407"/>
    </row>
    <row r="144" spans="2:22" ht="15" customHeight="1" x14ac:dyDescent="0.3">
      <c r="B144" s="307"/>
      <c r="C144" s="312" t="s">
        <v>1501</v>
      </c>
      <c r="D144" s="273" t="s">
        <v>1502</v>
      </c>
      <c r="E144" s="356" t="s">
        <v>1509</v>
      </c>
      <c r="F144" s="242"/>
      <c r="G144" s="277" t="s">
        <v>778</v>
      </c>
      <c r="H144" s="310"/>
      <c r="I144" s="310"/>
      <c r="J144" s="407"/>
      <c r="K144" s="407"/>
      <c r="L144" s="407"/>
      <c r="M144" s="407"/>
      <c r="N144" s="407"/>
      <c r="O144" s="407"/>
      <c r="P144" s="407"/>
      <c r="Q144" s="407"/>
      <c r="R144" s="407"/>
      <c r="S144" s="407"/>
      <c r="T144" s="407"/>
      <c r="U144" s="407"/>
      <c r="V144" s="407"/>
    </row>
    <row r="145" spans="2:22" ht="15" customHeight="1" x14ac:dyDescent="0.3">
      <c r="B145" s="307"/>
      <c r="C145" s="313"/>
      <c r="D145" s="273" t="s">
        <v>1504</v>
      </c>
      <c r="E145" s="313"/>
      <c r="F145" s="242"/>
      <c r="G145" s="277" t="s">
        <v>778</v>
      </c>
      <c r="H145" s="310"/>
      <c r="I145" s="310"/>
      <c r="J145" s="407"/>
      <c r="K145" s="407"/>
      <c r="L145" s="407"/>
      <c r="M145" s="407"/>
      <c r="N145" s="407"/>
      <c r="O145" s="407"/>
      <c r="P145" s="407"/>
      <c r="Q145" s="407"/>
      <c r="R145" s="407"/>
      <c r="S145" s="407"/>
      <c r="T145" s="407"/>
      <c r="U145" s="407"/>
      <c r="V145" s="407"/>
    </row>
    <row r="146" spans="2:22" ht="15" customHeight="1" x14ac:dyDescent="0.3">
      <c r="B146" s="307"/>
      <c r="C146" s="313"/>
      <c r="D146" s="273" t="s">
        <v>1505</v>
      </c>
      <c r="E146" s="313"/>
      <c r="F146" s="242"/>
      <c r="G146" s="277">
        <v>10.8</v>
      </c>
      <c r="H146" s="310"/>
      <c r="I146" s="310"/>
      <c r="J146" s="407"/>
      <c r="K146" s="407"/>
      <c r="L146" s="407"/>
      <c r="M146" s="407"/>
      <c r="N146" s="407"/>
      <c r="O146" s="407"/>
      <c r="P146" s="407"/>
      <c r="Q146" s="407"/>
      <c r="R146" s="407"/>
      <c r="S146" s="407"/>
      <c r="T146" s="407"/>
      <c r="U146" s="407"/>
      <c r="V146" s="407"/>
    </row>
    <row r="147" spans="2:22" ht="15" customHeight="1" x14ac:dyDescent="0.3">
      <c r="B147" s="307"/>
      <c r="C147" s="313"/>
      <c r="D147" s="273" t="s">
        <v>1506</v>
      </c>
      <c r="E147" s="314"/>
      <c r="F147" s="242"/>
      <c r="G147" s="277">
        <v>10.199999999999999</v>
      </c>
      <c r="H147" s="310"/>
      <c r="I147" s="310"/>
      <c r="J147" s="407"/>
      <c r="K147" s="407"/>
      <c r="L147" s="407"/>
      <c r="M147" s="407"/>
      <c r="N147" s="407"/>
      <c r="O147" s="407"/>
      <c r="P147" s="407"/>
      <c r="Q147" s="407"/>
      <c r="R147" s="407"/>
      <c r="S147" s="407"/>
      <c r="T147" s="407"/>
      <c r="U147" s="407"/>
      <c r="V147" s="407"/>
    </row>
    <row r="148" spans="2:22" ht="15" customHeight="1" x14ac:dyDescent="0.3">
      <c r="B148" s="307"/>
      <c r="C148" s="313"/>
      <c r="D148" s="273" t="s">
        <v>1502</v>
      </c>
      <c r="E148" s="356" t="s">
        <v>1511</v>
      </c>
      <c r="F148" s="242"/>
      <c r="G148" s="277">
        <v>10.199999999999999</v>
      </c>
      <c r="H148" s="310"/>
      <c r="I148" s="310"/>
      <c r="J148" s="407"/>
      <c r="K148" s="407"/>
      <c r="L148" s="407"/>
      <c r="M148" s="407"/>
      <c r="N148" s="407"/>
      <c r="O148" s="407"/>
      <c r="P148" s="407"/>
      <c r="Q148" s="407"/>
      <c r="R148" s="407"/>
      <c r="S148" s="407"/>
      <c r="T148" s="407"/>
      <c r="U148" s="407"/>
      <c r="V148" s="407"/>
    </row>
    <row r="149" spans="2:22" ht="15" customHeight="1" x14ac:dyDescent="0.3">
      <c r="B149" s="307"/>
      <c r="C149" s="313"/>
      <c r="D149" s="273" t="s">
        <v>1504</v>
      </c>
      <c r="E149" s="313"/>
      <c r="F149" s="242"/>
      <c r="G149" s="277">
        <v>9.6</v>
      </c>
      <c r="H149" s="310"/>
      <c r="I149" s="310"/>
      <c r="J149" s="407"/>
      <c r="K149" s="407"/>
      <c r="L149" s="407"/>
      <c r="M149" s="407"/>
      <c r="N149" s="407"/>
      <c r="O149" s="407"/>
      <c r="P149" s="407"/>
      <c r="Q149" s="407"/>
      <c r="R149" s="407"/>
      <c r="S149" s="407"/>
      <c r="T149" s="407"/>
      <c r="U149" s="407"/>
      <c r="V149" s="407"/>
    </row>
    <row r="150" spans="2:22" ht="15" customHeight="1" x14ac:dyDescent="0.3">
      <c r="B150" s="307"/>
      <c r="C150" s="313"/>
      <c r="D150" s="273" t="s">
        <v>1505</v>
      </c>
      <c r="E150" s="313"/>
      <c r="F150" s="242"/>
      <c r="G150" s="277" t="s">
        <v>778</v>
      </c>
      <c r="H150" s="310"/>
      <c r="I150" s="310"/>
      <c r="J150" s="407"/>
      <c r="K150" s="407"/>
      <c r="L150" s="407"/>
      <c r="M150" s="407"/>
      <c r="N150" s="407"/>
      <c r="O150" s="407"/>
      <c r="P150" s="407"/>
      <c r="Q150" s="407"/>
      <c r="R150" s="407"/>
      <c r="S150" s="407"/>
      <c r="T150" s="407"/>
      <c r="U150" s="407"/>
      <c r="V150" s="407"/>
    </row>
    <row r="151" spans="2:22" ht="15" customHeight="1" x14ac:dyDescent="0.3">
      <c r="B151" s="308"/>
      <c r="C151" s="313"/>
      <c r="D151" s="273" t="s">
        <v>1506</v>
      </c>
      <c r="E151" s="313"/>
      <c r="F151" s="242"/>
      <c r="G151" s="277" t="s">
        <v>778</v>
      </c>
      <c r="H151" s="311"/>
      <c r="I151" s="311"/>
      <c r="J151" s="407"/>
      <c r="K151" s="407"/>
      <c r="L151" s="407"/>
      <c r="M151" s="407"/>
      <c r="N151" s="407"/>
      <c r="O151" s="407"/>
      <c r="P151" s="407"/>
      <c r="Q151" s="407"/>
      <c r="R151" s="407"/>
      <c r="S151" s="407"/>
      <c r="T151" s="407"/>
      <c r="U151" s="407"/>
      <c r="V151" s="407"/>
    </row>
    <row r="152" spans="2:22" ht="15" customHeight="1" x14ac:dyDescent="0.3">
      <c r="B152" s="250" t="s">
        <v>272</v>
      </c>
      <c r="C152" s="242"/>
      <c r="D152" s="242"/>
      <c r="E152" s="242"/>
      <c r="F152" s="242"/>
      <c r="G152" s="277">
        <v>0.3</v>
      </c>
      <c r="H152" s="221" t="s">
        <v>256</v>
      </c>
      <c r="I152" s="265"/>
      <c r="J152" s="288" t="s">
        <v>1513</v>
      </c>
      <c r="K152" s="289"/>
      <c r="L152" s="289"/>
      <c r="M152" s="289"/>
      <c r="N152" s="289"/>
      <c r="O152" s="289"/>
      <c r="P152" s="289"/>
      <c r="Q152" s="289"/>
      <c r="R152" s="289"/>
      <c r="S152" s="289"/>
      <c r="T152" s="289"/>
      <c r="U152" s="289"/>
      <c r="V152" s="290"/>
    </row>
    <row r="153" spans="2:22" ht="15" customHeight="1" x14ac:dyDescent="0.3">
      <c r="B153" s="250" t="s">
        <v>1514</v>
      </c>
      <c r="C153" s="242"/>
      <c r="D153" s="242"/>
      <c r="E153" s="242"/>
      <c r="F153" s="242"/>
      <c r="G153" s="272">
        <v>1.01</v>
      </c>
      <c r="H153" s="221" t="s">
        <v>256</v>
      </c>
      <c r="I153" s="265"/>
      <c r="J153" s="288" t="s">
        <v>1515</v>
      </c>
      <c r="K153" s="289"/>
      <c r="L153" s="289"/>
      <c r="M153" s="289"/>
      <c r="N153" s="289"/>
      <c r="O153" s="289"/>
      <c r="P153" s="289"/>
      <c r="Q153" s="289"/>
      <c r="R153" s="289"/>
      <c r="S153" s="289"/>
      <c r="T153" s="289"/>
      <c r="U153" s="289"/>
      <c r="V153" s="290"/>
    </row>
    <row r="155" spans="2:22" ht="45" customHeight="1" x14ac:dyDescent="0.3"/>
    <row r="156" spans="2:22" ht="15" customHeight="1" x14ac:dyDescent="0.3"/>
    <row r="157" spans="2:22" ht="15" customHeight="1" x14ac:dyDescent="0.3"/>
  </sheetData>
  <mergeCells count="56">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5:V102"/>
    <mergeCell ref="C55:C102"/>
    <mergeCell ref="E55:E102"/>
    <mergeCell ref="F55:F70"/>
    <mergeCell ref="C40:H40"/>
    <mergeCell ref="B53:V53"/>
    <mergeCell ref="J54:V54"/>
    <mergeCell ref="F71:F86"/>
    <mergeCell ref="F87:F102"/>
    <mergeCell ref="B55:B102"/>
    <mergeCell ref="H55:H102"/>
    <mergeCell ref="I55:I102"/>
    <mergeCell ref="B104:B127"/>
    <mergeCell ref="H104:H127"/>
    <mergeCell ref="I104:I127"/>
    <mergeCell ref="J103:V103"/>
    <mergeCell ref="E104:E110"/>
    <mergeCell ref="E111:E117"/>
    <mergeCell ref="C104:C117"/>
    <mergeCell ref="J104:V127"/>
    <mergeCell ref="C118:C119"/>
    <mergeCell ref="E118:E119"/>
    <mergeCell ref="E120:E123"/>
    <mergeCell ref="E124:E127"/>
    <mergeCell ref="C120:C127"/>
    <mergeCell ref="B128:B151"/>
    <mergeCell ref="J152:V152"/>
    <mergeCell ref="J153:V153"/>
    <mergeCell ref="C144:C151"/>
    <mergeCell ref="E144:E147"/>
    <mergeCell ref="E148:E151"/>
    <mergeCell ref="J128:V151"/>
    <mergeCell ref="I128:I151"/>
    <mergeCell ref="H128:H151"/>
    <mergeCell ref="C128:C141"/>
    <mergeCell ref="E128:E134"/>
    <mergeCell ref="E135:E141"/>
    <mergeCell ref="C142:C143"/>
    <mergeCell ref="E142:E143"/>
  </mergeCells>
  <conditionalFormatting sqref="G55:G70 C152:G153 C103:G103 G104:G110 F136:G136 F111:G117 F124:G133 F151:G151">
    <cfRule type="cellIs" dxfId="1199" priority="78" operator="notEqual">
      <formula>""</formula>
    </cfRule>
  </conditionalFormatting>
  <conditionalFormatting sqref="E148">
    <cfRule type="cellIs" dxfId="1198" priority="5" operator="notEqual">
      <formula>""</formula>
    </cfRule>
  </conditionalFormatting>
  <conditionalFormatting sqref="C55:F55 D56:D102">
    <cfRule type="cellIs" dxfId="1197" priority="76" operator="notEqual">
      <formula>""</formula>
    </cfRule>
  </conditionalFormatting>
  <conditionalFormatting sqref="D111:D116">
    <cfRule type="cellIs" dxfId="1196" priority="75" operator="notEqual">
      <formula>""</formula>
    </cfRule>
  </conditionalFormatting>
  <conditionalFormatting sqref="D142:D143">
    <cfRule type="cellIs" dxfId="1195" priority="10" operator="notEqual">
      <formula>""</formula>
    </cfRule>
  </conditionalFormatting>
  <conditionalFormatting sqref="F137:G150">
    <cfRule type="cellIs" dxfId="1194" priority="72" operator="notEqual">
      <formula>""</formula>
    </cfRule>
  </conditionalFormatting>
  <conditionalFormatting sqref="D124:D125">
    <cfRule type="cellIs" dxfId="1193" priority="52" operator="notEqual">
      <formula>""</formula>
    </cfRule>
  </conditionalFormatting>
  <conditionalFormatting sqref="D144:D147">
    <cfRule type="cellIs" dxfId="1192" priority="9" operator="notEqual">
      <formula>""</formula>
    </cfRule>
  </conditionalFormatting>
  <conditionalFormatting sqref="D135:D141">
    <cfRule type="cellIs" dxfId="1191" priority="18" operator="notEqual">
      <formula>""</formula>
    </cfRule>
  </conditionalFormatting>
  <conditionalFormatting sqref="F104:F110">
    <cfRule type="cellIs" dxfId="1190" priority="65" operator="notEqual">
      <formula>""</formula>
    </cfRule>
  </conditionalFormatting>
  <conditionalFormatting sqref="D148:D151">
    <cfRule type="cellIs" dxfId="1189" priority="15" operator="notEqual">
      <formula>""</formula>
    </cfRule>
  </conditionalFormatting>
  <conditionalFormatting sqref="C104">
    <cfRule type="cellIs" dxfId="1188" priority="63" operator="notEqual">
      <formula>""</formula>
    </cfRule>
  </conditionalFormatting>
  <conditionalFormatting sqref="D104:D110">
    <cfRule type="cellIs" dxfId="1187" priority="62" operator="notEqual">
      <formula>""</formula>
    </cfRule>
  </conditionalFormatting>
  <conditionalFormatting sqref="F120:G123">
    <cfRule type="cellIs" dxfId="1186" priority="30" operator="notEqual">
      <formula>""</formula>
    </cfRule>
  </conditionalFormatting>
  <conditionalFormatting sqref="D120:D123">
    <cfRule type="cellIs" dxfId="1185" priority="29" operator="notEqual">
      <formula>""</formula>
    </cfRule>
  </conditionalFormatting>
  <conditionalFormatting sqref="E104">
    <cfRule type="cellIs" dxfId="1184" priority="59" operator="notEqual">
      <formula>""</formula>
    </cfRule>
  </conditionalFormatting>
  <conditionalFormatting sqref="E111">
    <cfRule type="cellIs" dxfId="1183" priority="58" operator="notEqual">
      <formula>""</formula>
    </cfRule>
  </conditionalFormatting>
  <conditionalFormatting sqref="D120:D123">
    <cfRule type="cellIs" dxfId="1182" priority="26" operator="notEqual">
      <formula>""</formula>
    </cfRule>
  </conditionalFormatting>
  <conditionalFormatting sqref="D111:D117">
    <cfRule type="cellIs" dxfId="1181" priority="55" operator="notEqual">
      <formula>""</formula>
    </cfRule>
  </conditionalFormatting>
  <conditionalFormatting sqref="D135:D140">
    <cfRule type="cellIs" dxfId="1180" priority="23" operator="notEqual">
      <formula>""</formula>
    </cfRule>
  </conditionalFormatting>
  <conditionalFormatting sqref="F124:G125">
    <cfRule type="cellIs" dxfId="1179" priority="53" operator="notEqual">
      <formula>""</formula>
    </cfRule>
  </conditionalFormatting>
  <conditionalFormatting sqref="E118">
    <cfRule type="cellIs" dxfId="1178" priority="32" operator="notEqual">
      <formula>""</formula>
    </cfRule>
  </conditionalFormatting>
  <conditionalFormatting sqref="E124">
    <cfRule type="cellIs" dxfId="1177" priority="50" operator="notEqual">
      <formula>""</formula>
    </cfRule>
  </conditionalFormatting>
  <conditionalFormatting sqref="D124:D127">
    <cfRule type="cellIs" dxfId="1176" priority="49" operator="notEqual">
      <formula>""</formula>
    </cfRule>
  </conditionalFormatting>
  <conditionalFormatting sqref="C120">
    <cfRule type="cellIs" dxfId="1175" priority="28" operator="notEqual">
      <formula>""</formula>
    </cfRule>
  </conditionalFormatting>
  <conditionalFormatting sqref="F134:G135">
    <cfRule type="cellIs" dxfId="1174" priority="46" operator="notEqual">
      <formula>""</formula>
    </cfRule>
  </conditionalFormatting>
  <conditionalFormatting sqref="E124">
    <cfRule type="cellIs" dxfId="1173" priority="24" operator="notEqual">
      <formula>""</formula>
    </cfRule>
  </conditionalFormatting>
  <conditionalFormatting sqref="E111">
    <cfRule type="cellIs" dxfId="1172" priority="36" operator="notEqual">
      <formula>""</formula>
    </cfRule>
  </conditionalFormatting>
  <conditionalFormatting sqref="F118:G119">
    <cfRule type="cellIs" dxfId="1171" priority="35" operator="notEqual">
      <formula>""</formula>
    </cfRule>
  </conditionalFormatting>
  <conditionalFormatting sqref="D118:D119">
    <cfRule type="cellIs" dxfId="1170" priority="34" operator="notEqual">
      <formula>""</formula>
    </cfRule>
  </conditionalFormatting>
  <conditionalFormatting sqref="C118">
    <cfRule type="cellIs" dxfId="1169" priority="33" operator="notEqual">
      <formula>""</formula>
    </cfRule>
  </conditionalFormatting>
  <conditionalFormatting sqref="D118:D119">
    <cfRule type="cellIs" dxfId="1168" priority="31" operator="notEqual">
      <formula>""</formula>
    </cfRule>
  </conditionalFormatting>
  <conditionalFormatting sqref="E120">
    <cfRule type="cellIs" dxfId="1167" priority="27" operator="notEqual">
      <formula>""</formula>
    </cfRule>
  </conditionalFormatting>
  <conditionalFormatting sqref="D144:D147">
    <cfRule type="cellIs" dxfId="1166" priority="6" operator="notEqual">
      <formula>""</formula>
    </cfRule>
  </conditionalFormatting>
  <conditionalFormatting sqref="C128">
    <cfRule type="cellIs" dxfId="1165" priority="22" operator="notEqual">
      <formula>""</formula>
    </cfRule>
  </conditionalFormatting>
  <conditionalFormatting sqref="D128:D134">
    <cfRule type="cellIs" dxfId="1164" priority="21" operator="notEqual">
      <formula>""</formula>
    </cfRule>
  </conditionalFormatting>
  <conditionalFormatting sqref="E128">
    <cfRule type="cellIs" dxfId="1163" priority="20" operator="notEqual">
      <formula>""</formula>
    </cfRule>
  </conditionalFormatting>
  <conditionalFormatting sqref="E135">
    <cfRule type="cellIs" dxfId="1162" priority="19" operator="notEqual">
      <formula>""</formula>
    </cfRule>
  </conditionalFormatting>
  <conditionalFormatting sqref="D148:D149">
    <cfRule type="cellIs" dxfId="1161" priority="17" operator="notEqual">
      <formula>""</formula>
    </cfRule>
  </conditionalFormatting>
  <conditionalFormatting sqref="E148">
    <cfRule type="cellIs" dxfId="1160" priority="16" operator="notEqual">
      <formula>""</formula>
    </cfRule>
  </conditionalFormatting>
  <conditionalFormatting sqref="E135">
    <cfRule type="cellIs" dxfId="1159" priority="14" operator="notEqual">
      <formula>""</formula>
    </cfRule>
  </conditionalFormatting>
  <conditionalFormatting sqref="D142:D143">
    <cfRule type="cellIs" dxfId="1158" priority="13" operator="notEqual">
      <formula>""</formula>
    </cfRule>
  </conditionalFormatting>
  <conditionalFormatting sqref="C142">
    <cfRule type="cellIs" dxfId="1157" priority="12" operator="notEqual">
      <formula>""</formula>
    </cfRule>
  </conditionalFormatting>
  <conditionalFormatting sqref="E142">
    <cfRule type="cellIs" dxfId="1156" priority="11" operator="notEqual">
      <formula>""</formula>
    </cfRule>
  </conditionalFormatting>
  <conditionalFormatting sqref="C144">
    <cfRule type="cellIs" dxfId="1155" priority="8" operator="notEqual">
      <formula>""</formula>
    </cfRule>
  </conditionalFormatting>
  <conditionalFormatting sqref="E144">
    <cfRule type="cellIs" dxfId="1154" priority="7" operator="notEqual">
      <formula>""</formula>
    </cfRule>
  </conditionalFormatting>
  <conditionalFormatting sqref="G87:G102">
    <cfRule type="cellIs" dxfId="1153" priority="4" operator="notEqual">
      <formula>""</formula>
    </cfRule>
  </conditionalFormatting>
  <conditionalFormatting sqref="F87">
    <cfRule type="cellIs" dxfId="1152" priority="3" operator="notEqual">
      <formula>""</formula>
    </cfRule>
  </conditionalFormatting>
  <conditionalFormatting sqref="G71:G86">
    <cfRule type="cellIs" dxfId="1151" priority="2" operator="notEqual">
      <formula>""</formula>
    </cfRule>
  </conditionalFormatting>
  <conditionalFormatting sqref="F71">
    <cfRule type="cellIs" dxfId="115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14"/>
  <sheetViews>
    <sheetView workbookViewId="0">
      <selection activeCell="A55" sqref="A55:XFD102"/>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Room AC Recycling</v>
      </c>
    </row>
    <row r="2" spans="2:9" x14ac:dyDescent="0.3">
      <c r="B2" s="18" t="s">
        <v>191</v>
      </c>
      <c r="C2" s="44" t="s">
        <v>1516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1517</v>
      </c>
      <c r="D26" s="345"/>
      <c r="E26" s="345"/>
      <c r="F26" s="345"/>
      <c r="G26" s="345"/>
      <c r="H26" s="346"/>
      <c r="P26" s="31"/>
      <c r="Q26" s="31"/>
    </row>
    <row r="27" spans="1:17" x14ac:dyDescent="0.3">
      <c r="A27" s="301"/>
      <c r="B27" s="30" t="s">
        <v>212</v>
      </c>
      <c r="C27" s="344" t="s">
        <v>1518</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442" t="s">
        <v>1481</v>
      </c>
      <c r="C55" s="312" t="s">
        <v>657</v>
      </c>
      <c r="D55" s="242" t="s">
        <v>840</v>
      </c>
      <c r="E55" s="312" t="s">
        <v>951</v>
      </c>
      <c r="F55" s="312" t="s">
        <v>952</v>
      </c>
      <c r="G55" s="33">
        <v>458</v>
      </c>
      <c r="H55" s="309" t="s">
        <v>256</v>
      </c>
      <c r="I55" s="309" t="s">
        <v>265</v>
      </c>
      <c r="J55" s="322" t="s">
        <v>1482</v>
      </c>
      <c r="K55" s="323"/>
      <c r="L55" s="323"/>
      <c r="M55" s="323"/>
      <c r="N55" s="323"/>
      <c r="O55" s="323"/>
      <c r="P55" s="323"/>
      <c r="Q55" s="323"/>
      <c r="R55" s="323"/>
      <c r="S55" s="323"/>
      <c r="T55" s="323"/>
      <c r="U55" s="323"/>
      <c r="V55" s="324"/>
    </row>
    <row r="56" spans="2:22" ht="15" customHeight="1" x14ac:dyDescent="0.3">
      <c r="B56" s="443"/>
      <c r="C56" s="313"/>
      <c r="D56" s="242" t="s">
        <v>749</v>
      </c>
      <c r="E56" s="313"/>
      <c r="F56" s="313"/>
      <c r="G56" s="33">
        <v>328</v>
      </c>
      <c r="H56" s="310"/>
      <c r="I56" s="310"/>
      <c r="J56" s="325"/>
      <c r="K56" s="347"/>
      <c r="L56" s="347"/>
      <c r="M56" s="347"/>
      <c r="N56" s="347"/>
      <c r="O56" s="347"/>
      <c r="P56" s="347"/>
      <c r="Q56" s="347"/>
      <c r="R56" s="347"/>
      <c r="S56" s="347"/>
      <c r="T56" s="347"/>
      <c r="U56" s="347"/>
      <c r="V56" s="327"/>
    </row>
    <row r="57" spans="2:22" ht="15" customHeight="1" x14ac:dyDescent="0.3">
      <c r="B57" s="443"/>
      <c r="C57" s="313"/>
      <c r="D57" s="242" t="s">
        <v>664</v>
      </c>
      <c r="E57" s="313"/>
      <c r="F57" s="313"/>
      <c r="G57" s="34">
        <v>612</v>
      </c>
      <c r="H57" s="310"/>
      <c r="I57" s="310"/>
      <c r="J57" s="325"/>
      <c r="K57" s="347"/>
      <c r="L57" s="347"/>
      <c r="M57" s="347"/>
      <c r="N57" s="347"/>
      <c r="O57" s="347"/>
      <c r="P57" s="347"/>
      <c r="Q57" s="347"/>
      <c r="R57" s="347"/>
      <c r="S57" s="347"/>
      <c r="T57" s="347"/>
      <c r="U57" s="347"/>
      <c r="V57" s="327"/>
    </row>
    <row r="58" spans="2:22" ht="15" customHeight="1" x14ac:dyDescent="0.3">
      <c r="B58" s="443"/>
      <c r="C58" s="313"/>
      <c r="D58" s="272" t="s">
        <v>668</v>
      </c>
      <c r="E58" s="313"/>
      <c r="F58" s="313"/>
      <c r="G58" s="34">
        <v>362</v>
      </c>
      <c r="H58" s="310"/>
      <c r="I58" s="310"/>
      <c r="J58" s="325"/>
      <c r="K58" s="347"/>
      <c r="L58" s="347"/>
      <c r="M58" s="347"/>
      <c r="N58" s="347"/>
      <c r="O58" s="347"/>
      <c r="P58" s="347"/>
      <c r="Q58" s="347"/>
      <c r="R58" s="347"/>
      <c r="S58" s="347"/>
      <c r="T58" s="347"/>
      <c r="U58" s="347"/>
      <c r="V58" s="327"/>
    </row>
    <row r="59" spans="2:22" ht="15" customHeight="1" x14ac:dyDescent="0.3">
      <c r="B59" s="443"/>
      <c r="C59" s="313"/>
      <c r="D59" s="272" t="s">
        <v>954</v>
      </c>
      <c r="E59" s="313"/>
      <c r="F59" s="313"/>
      <c r="G59" s="34">
        <v>571</v>
      </c>
      <c r="H59" s="310"/>
      <c r="I59" s="310"/>
      <c r="J59" s="325"/>
      <c r="K59" s="347"/>
      <c r="L59" s="347"/>
      <c r="M59" s="347"/>
      <c r="N59" s="347"/>
      <c r="O59" s="347"/>
      <c r="P59" s="347"/>
      <c r="Q59" s="347"/>
      <c r="R59" s="347"/>
      <c r="S59" s="347"/>
      <c r="T59" s="347"/>
      <c r="U59" s="347"/>
      <c r="V59" s="327"/>
    </row>
    <row r="60" spans="2:22" ht="15" customHeight="1" x14ac:dyDescent="0.3">
      <c r="B60" s="443"/>
      <c r="C60" s="313"/>
      <c r="D60" s="272" t="s">
        <v>959</v>
      </c>
      <c r="E60" s="313"/>
      <c r="F60" s="313"/>
      <c r="G60" s="34">
        <v>367</v>
      </c>
      <c r="H60" s="310"/>
      <c r="I60" s="310"/>
      <c r="J60" s="325"/>
      <c r="K60" s="347"/>
      <c r="L60" s="347"/>
      <c r="M60" s="347"/>
      <c r="N60" s="347"/>
      <c r="O60" s="347"/>
      <c r="P60" s="347"/>
      <c r="Q60" s="347"/>
      <c r="R60" s="347"/>
      <c r="S60" s="347"/>
      <c r="T60" s="347"/>
      <c r="U60" s="347"/>
      <c r="V60" s="327"/>
    </row>
    <row r="61" spans="2:22" ht="15" customHeight="1" x14ac:dyDescent="0.3">
      <c r="B61" s="443"/>
      <c r="C61" s="313"/>
      <c r="D61" s="242" t="s">
        <v>843</v>
      </c>
      <c r="E61" s="313"/>
      <c r="F61" s="313"/>
      <c r="G61" s="33">
        <v>466</v>
      </c>
      <c r="H61" s="310"/>
      <c r="I61" s="310"/>
      <c r="J61" s="325"/>
      <c r="K61" s="347"/>
      <c r="L61" s="347"/>
      <c r="M61" s="347"/>
      <c r="N61" s="347"/>
      <c r="O61" s="347"/>
      <c r="P61" s="347"/>
      <c r="Q61" s="347"/>
      <c r="R61" s="347"/>
      <c r="S61" s="347"/>
      <c r="T61" s="347"/>
      <c r="U61" s="347"/>
      <c r="V61" s="327"/>
    </row>
    <row r="62" spans="2:22" ht="15" customHeight="1" x14ac:dyDescent="0.3">
      <c r="B62" s="443"/>
      <c r="C62" s="313"/>
      <c r="D62" s="272" t="s">
        <v>848</v>
      </c>
      <c r="E62" s="313"/>
      <c r="F62" s="313"/>
      <c r="G62" s="34">
        <v>466</v>
      </c>
      <c r="H62" s="310"/>
      <c r="I62" s="310"/>
      <c r="J62" s="325"/>
      <c r="K62" s="347"/>
      <c r="L62" s="347"/>
      <c r="M62" s="347"/>
      <c r="N62" s="347"/>
      <c r="O62" s="347"/>
      <c r="P62" s="347"/>
      <c r="Q62" s="347"/>
      <c r="R62" s="347"/>
      <c r="S62" s="347"/>
      <c r="T62" s="347"/>
      <c r="U62" s="347"/>
      <c r="V62" s="327"/>
    </row>
    <row r="63" spans="2:22" ht="15" customHeight="1" x14ac:dyDescent="0.3">
      <c r="B63" s="443"/>
      <c r="C63" s="313"/>
      <c r="D63" s="272" t="s">
        <v>955</v>
      </c>
      <c r="E63" s="313"/>
      <c r="F63" s="313"/>
      <c r="G63" s="34">
        <v>380</v>
      </c>
      <c r="H63" s="310"/>
      <c r="I63" s="310"/>
      <c r="J63" s="325"/>
      <c r="K63" s="347"/>
      <c r="L63" s="347"/>
      <c r="M63" s="347"/>
      <c r="N63" s="347"/>
      <c r="O63" s="347"/>
      <c r="P63" s="347"/>
      <c r="Q63" s="347"/>
      <c r="R63" s="347"/>
      <c r="S63" s="347"/>
      <c r="T63" s="347"/>
      <c r="U63" s="347"/>
      <c r="V63" s="327"/>
    </row>
    <row r="64" spans="2:22" ht="15" customHeight="1" x14ac:dyDescent="0.3">
      <c r="B64" s="443"/>
      <c r="C64" s="313"/>
      <c r="D64" s="272" t="s">
        <v>956</v>
      </c>
      <c r="E64" s="313"/>
      <c r="F64" s="313"/>
      <c r="G64" s="34">
        <v>339</v>
      </c>
      <c r="H64" s="310"/>
      <c r="I64" s="310"/>
      <c r="J64" s="325"/>
      <c r="K64" s="347"/>
      <c r="L64" s="347"/>
      <c r="M64" s="347"/>
      <c r="N64" s="347"/>
      <c r="O64" s="347"/>
      <c r="P64" s="347"/>
      <c r="Q64" s="347"/>
      <c r="R64" s="347"/>
      <c r="S64" s="347"/>
      <c r="T64" s="347"/>
      <c r="U64" s="347"/>
      <c r="V64" s="327"/>
    </row>
    <row r="65" spans="2:22" ht="15" customHeight="1" x14ac:dyDescent="0.3">
      <c r="B65" s="443"/>
      <c r="C65" s="313"/>
      <c r="D65" s="272" t="s">
        <v>960</v>
      </c>
      <c r="E65" s="313"/>
      <c r="F65" s="313"/>
      <c r="G65" s="34">
        <v>344</v>
      </c>
      <c r="H65" s="310"/>
      <c r="I65" s="310"/>
      <c r="J65" s="325"/>
      <c r="K65" s="347"/>
      <c r="L65" s="347"/>
      <c r="M65" s="347"/>
      <c r="N65" s="347"/>
      <c r="O65" s="347"/>
      <c r="P65" s="347"/>
      <c r="Q65" s="347"/>
      <c r="R65" s="347"/>
      <c r="S65" s="347"/>
      <c r="T65" s="347"/>
      <c r="U65" s="347"/>
      <c r="V65" s="327"/>
    </row>
    <row r="66" spans="2:22" ht="15" customHeight="1" x14ac:dyDescent="0.3">
      <c r="B66" s="443"/>
      <c r="C66" s="313"/>
      <c r="D66" s="272" t="s">
        <v>845</v>
      </c>
      <c r="E66" s="313"/>
      <c r="F66" s="313"/>
      <c r="G66" s="34">
        <v>411</v>
      </c>
      <c r="H66" s="310"/>
      <c r="I66" s="310"/>
      <c r="J66" s="325"/>
      <c r="K66" s="347"/>
      <c r="L66" s="347"/>
      <c r="M66" s="347"/>
      <c r="N66" s="347"/>
      <c r="O66" s="347"/>
      <c r="P66" s="347"/>
      <c r="Q66" s="347"/>
      <c r="R66" s="347"/>
      <c r="S66" s="347"/>
      <c r="T66" s="347"/>
      <c r="U66" s="347"/>
      <c r="V66" s="327"/>
    </row>
    <row r="67" spans="2:22" ht="15" customHeight="1" x14ac:dyDescent="0.3">
      <c r="B67" s="443"/>
      <c r="C67" s="313"/>
      <c r="D67" s="272" t="s">
        <v>957</v>
      </c>
      <c r="E67" s="313"/>
      <c r="F67" s="313"/>
      <c r="G67" s="34">
        <v>375</v>
      </c>
      <c r="H67" s="310"/>
      <c r="I67" s="310"/>
      <c r="J67" s="325"/>
      <c r="K67" s="347"/>
      <c r="L67" s="347"/>
      <c r="M67" s="347"/>
      <c r="N67" s="347"/>
      <c r="O67" s="347"/>
      <c r="P67" s="347"/>
      <c r="Q67" s="347"/>
      <c r="R67" s="347"/>
      <c r="S67" s="347"/>
      <c r="T67" s="347"/>
      <c r="U67" s="347"/>
      <c r="V67" s="327"/>
    </row>
    <row r="68" spans="2:22" ht="15" customHeight="1" x14ac:dyDescent="0.3">
      <c r="B68" s="443"/>
      <c r="C68" s="313"/>
      <c r="D68" s="272" t="s">
        <v>958</v>
      </c>
      <c r="E68" s="313"/>
      <c r="F68" s="313"/>
      <c r="G68" s="34">
        <v>365</v>
      </c>
      <c r="H68" s="310"/>
      <c r="I68" s="310"/>
      <c r="J68" s="325"/>
      <c r="K68" s="347"/>
      <c r="L68" s="347"/>
      <c r="M68" s="347"/>
      <c r="N68" s="347"/>
      <c r="O68" s="347"/>
      <c r="P68" s="347"/>
      <c r="Q68" s="347"/>
      <c r="R68" s="347"/>
      <c r="S68" s="347"/>
      <c r="T68" s="347"/>
      <c r="U68" s="347"/>
      <c r="V68" s="327"/>
    </row>
    <row r="69" spans="2:22" ht="15" customHeight="1" x14ac:dyDescent="0.3">
      <c r="B69" s="443"/>
      <c r="C69" s="313"/>
      <c r="D69" s="272" t="s">
        <v>665</v>
      </c>
      <c r="E69" s="313"/>
      <c r="F69" s="313"/>
      <c r="G69" s="34">
        <v>296</v>
      </c>
      <c r="H69" s="310"/>
      <c r="I69" s="310"/>
      <c r="J69" s="325"/>
      <c r="K69" s="347"/>
      <c r="L69" s="347"/>
      <c r="M69" s="347"/>
      <c r="N69" s="347"/>
      <c r="O69" s="347"/>
      <c r="P69" s="347"/>
      <c r="Q69" s="347"/>
      <c r="R69" s="347"/>
      <c r="S69" s="347"/>
      <c r="T69" s="347"/>
      <c r="U69" s="347"/>
      <c r="V69" s="327"/>
    </row>
    <row r="70" spans="2:22" ht="15" customHeight="1" x14ac:dyDescent="0.3">
      <c r="B70" s="443"/>
      <c r="C70" s="313"/>
      <c r="D70" s="242" t="s">
        <v>961</v>
      </c>
      <c r="E70" s="313"/>
      <c r="F70" s="314"/>
      <c r="G70" s="34">
        <v>337</v>
      </c>
      <c r="H70" s="310"/>
      <c r="I70" s="310"/>
      <c r="J70" s="325"/>
      <c r="K70" s="347"/>
      <c r="L70" s="347"/>
      <c r="M70" s="347"/>
      <c r="N70" s="347"/>
      <c r="O70" s="347"/>
      <c r="P70" s="347"/>
      <c r="Q70" s="347"/>
      <c r="R70" s="347"/>
      <c r="S70" s="347"/>
      <c r="T70" s="347"/>
      <c r="U70" s="347"/>
      <c r="V70" s="327"/>
    </row>
    <row r="71" spans="2:22" ht="15" customHeight="1" x14ac:dyDescent="0.3">
      <c r="B71" s="443"/>
      <c r="C71" s="313"/>
      <c r="D71" s="242" t="s">
        <v>840</v>
      </c>
      <c r="E71" s="313"/>
      <c r="F71" s="312" t="s">
        <v>962</v>
      </c>
      <c r="G71" s="34">
        <v>350</v>
      </c>
      <c r="H71" s="310"/>
      <c r="I71" s="310"/>
      <c r="J71" s="325"/>
      <c r="K71" s="347"/>
      <c r="L71" s="347"/>
      <c r="M71" s="347"/>
      <c r="N71" s="347"/>
      <c r="O71" s="347"/>
      <c r="P71" s="347"/>
      <c r="Q71" s="347"/>
      <c r="R71" s="347"/>
      <c r="S71" s="347"/>
      <c r="T71" s="347"/>
      <c r="U71" s="347"/>
      <c r="V71" s="327"/>
    </row>
    <row r="72" spans="2:22" ht="15" customHeight="1" x14ac:dyDescent="0.3">
      <c r="B72" s="443"/>
      <c r="C72" s="313"/>
      <c r="D72" s="242" t="s">
        <v>749</v>
      </c>
      <c r="E72" s="313"/>
      <c r="F72" s="313"/>
      <c r="G72" s="34">
        <v>221</v>
      </c>
      <c r="H72" s="310"/>
      <c r="I72" s="310"/>
      <c r="J72" s="325"/>
      <c r="K72" s="347"/>
      <c r="L72" s="347"/>
      <c r="M72" s="347"/>
      <c r="N72" s="347"/>
      <c r="O72" s="347"/>
      <c r="P72" s="347"/>
      <c r="Q72" s="347"/>
      <c r="R72" s="347"/>
      <c r="S72" s="347"/>
      <c r="T72" s="347"/>
      <c r="U72" s="347"/>
      <c r="V72" s="327"/>
    </row>
    <row r="73" spans="2:22" ht="15" customHeight="1" x14ac:dyDescent="0.3">
      <c r="B73" s="443"/>
      <c r="C73" s="313"/>
      <c r="D73" s="242" t="s">
        <v>664</v>
      </c>
      <c r="E73" s="313"/>
      <c r="F73" s="313"/>
      <c r="G73" s="34">
        <v>460</v>
      </c>
      <c r="H73" s="310"/>
      <c r="I73" s="310"/>
      <c r="J73" s="325"/>
      <c r="K73" s="347"/>
      <c r="L73" s="347"/>
      <c r="M73" s="347"/>
      <c r="N73" s="347"/>
      <c r="O73" s="347"/>
      <c r="P73" s="347"/>
      <c r="Q73" s="347"/>
      <c r="R73" s="347"/>
      <c r="S73" s="347"/>
      <c r="T73" s="347"/>
      <c r="U73" s="347"/>
      <c r="V73" s="327"/>
    </row>
    <row r="74" spans="2:22" ht="15" customHeight="1" x14ac:dyDescent="0.3">
      <c r="B74" s="443"/>
      <c r="C74" s="313"/>
      <c r="D74" s="272" t="s">
        <v>668</v>
      </c>
      <c r="E74" s="313"/>
      <c r="F74" s="313"/>
      <c r="G74" s="34">
        <v>278</v>
      </c>
      <c r="H74" s="310"/>
      <c r="I74" s="310"/>
      <c r="J74" s="325"/>
      <c r="K74" s="347"/>
      <c r="L74" s="347"/>
      <c r="M74" s="347"/>
      <c r="N74" s="347"/>
      <c r="O74" s="347"/>
      <c r="P74" s="347"/>
      <c r="Q74" s="347"/>
      <c r="R74" s="347"/>
      <c r="S74" s="347"/>
      <c r="T74" s="347"/>
      <c r="U74" s="347"/>
      <c r="V74" s="327"/>
    </row>
    <row r="75" spans="2:22" ht="15" customHeight="1" x14ac:dyDescent="0.3">
      <c r="B75" s="443"/>
      <c r="C75" s="313"/>
      <c r="D75" s="272" t="s">
        <v>954</v>
      </c>
      <c r="E75" s="313"/>
      <c r="F75" s="313"/>
      <c r="G75" s="34">
        <v>423</v>
      </c>
      <c r="H75" s="310"/>
      <c r="I75" s="310"/>
      <c r="J75" s="325"/>
      <c r="K75" s="347"/>
      <c r="L75" s="347"/>
      <c r="M75" s="347"/>
      <c r="N75" s="347"/>
      <c r="O75" s="347"/>
      <c r="P75" s="347"/>
      <c r="Q75" s="347"/>
      <c r="R75" s="347"/>
      <c r="S75" s="347"/>
      <c r="T75" s="347"/>
      <c r="U75" s="347"/>
      <c r="V75" s="327"/>
    </row>
    <row r="76" spans="2:22" ht="15" customHeight="1" x14ac:dyDescent="0.3">
      <c r="B76" s="443"/>
      <c r="C76" s="313"/>
      <c r="D76" s="272" t="s">
        <v>959</v>
      </c>
      <c r="E76" s="313"/>
      <c r="F76" s="313"/>
      <c r="G76" s="34">
        <v>265</v>
      </c>
      <c r="H76" s="310"/>
      <c r="I76" s="310"/>
      <c r="J76" s="325"/>
      <c r="K76" s="347"/>
      <c r="L76" s="347"/>
      <c r="M76" s="347"/>
      <c r="N76" s="347"/>
      <c r="O76" s="347"/>
      <c r="P76" s="347"/>
      <c r="Q76" s="347"/>
      <c r="R76" s="347"/>
      <c r="S76" s="347"/>
      <c r="T76" s="347"/>
      <c r="U76" s="347"/>
      <c r="V76" s="327"/>
    </row>
    <row r="77" spans="2:22" ht="15" customHeight="1" x14ac:dyDescent="0.3">
      <c r="B77" s="443"/>
      <c r="C77" s="313"/>
      <c r="D77" s="242" t="s">
        <v>843</v>
      </c>
      <c r="E77" s="313"/>
      <c r="F77" s="313"/>
      <c r="G77" s="34">
        <v>336</v>
      </c>
      <c r="H77" s="310"/>
      <c r="I77" s="310"/>
      <c r="J77" s="325"/>
      <c r="K77" s="347"/>
      <c r="L77" s="347"/>
      <c r="M77" s="347"/>
      <c r="N77" s="347"/>
      <c r="O77" s="347"/>
      <c r="P77" s="347"/>
      <c r="Q77" s="347"/>
      <c r="R77" s="347"/>
      <c r="S77" s="347"/>
      <c r="T77" s="347"/>
      <c r="U77" s="347"/>
      <c r="V77" s="327"/>
    </row>
    <row r="78" spans="2:22" x14ac:dyDescent="0.3">
      <c r="B78" s="443"/>
      <c r="C78" s="313"/>
      <c r="D78" s="272" t="s">
        <v>848</v>
      </c>
      <c r="E78" s="313"/>
      <c r="F78" s="313"/>
      <c r="G78" s="34">
        <v>336</v>
      </c>
      <c r="H78" s="310"/>
      <c r="I78" s="310"/>
      <c r="J78" s="325"/>
      <c r="K78" s="347"/>
      <c r="L78" s="347"/>
      <c r="M78" s="347"/>
      <c r="N78" s="347"/>
      <c r="O78" s="347"/>
      <c r="P78" s="347"/>
      <c r="Q78" s="347"/>
      <c r="R78" s="347"/>
      <c r="S78" s="347"/>
      <c r="T78" s="347"/>
      <c r="U78" s="347"/>
      <c r="V78" s="327"/>
    </row>
    <row r="79" spans="2:22" x14ac:dyDescent="0.3">
      <c r="B79" s="443"/>
      <c r="C79" s="313"/>
      <c r="D79" s="272" t="s">
        <v>955</v>
      </c>
      <c r="E79" s="313"/>
      <c r="F79" s="313"/>
      <c r="G79" s="34">
        <v>301</v>
      </c>
      <c r="H79" s="310"/>
      <c r="I79" s="310"/>
      <c r="J79" s="325"/>
      <c r="K79" s="347"/>
      <c r="L79" s="347"/>
      <c r="M79" s="347"/>
      <c r="N79" s="347"/>
      <c r="O79" s="347"/>
      <c r="P79" s="347"/>
      <c r="Q79" s="347"/>
      <c r="R79" s="347"/>
      <c r="S79" s="347"/>
      <c r="T79" s="347"/>
      <c r="U79" s="347"/>
      <c r="V79" s="327"/>
    </row>
    <row r="80" spans="2:22" x14ac:dyDescent="0.3">
      <c r="B80" s="443"/>
      <c r="C80" s="313"/>
      <c r="D80" s="272" t="s">
        <v>956</v>
      </c>
      <c r="E80" s="313"/>
      <c r="F80" s="313"/>
      <c r="G80" s="34">
        <v>244</v>
      </c>
      <c r="H80" s="310"/>
      <c r="I80" s="310"/>
      <c r="J80" s="325"/>
      <c r="K80" s="347"/>
      <c r="L80" s="347"/>
      <c r="M80" s="347"/>
      <c r="N80" s="347"/>
      <c r="O80" s="347"/>
      <c r="P80" s="347"/>
      <c r="Q80" s="347"/>
      <c r="R80" s="347"/>
      <c r="S80" s="347"/>
      <c r="T80" s="347"/>
      <c r="U80" s="347"/>
      <c r="V80" s="327"/>
    </row>
    <row r="81" spans="2:22" ht="15" customHeight="1" x14ac:dyDescent="0.3">
      <c r="B81" s="443"/>
      <c r="C81" s="313"/>
      <c r="D81" s="272" t="s">
        <v>960</v>
      </c>
      <c r="E81" s="313"/>
      <c r="F81" s="313"/>
      <c r="G81" s="34">
        <v>247</v>
      </c>
      <c r="H81" s="310"/>
      <c r="I81" s="310"/>
      <c r="J81" s="325"/>
      <c r="K81" s="347"/>
      <c r="L81" s="347"/>
      <c r="M81" s="347"/>
      <c r="N81" s="347"/>
      <c r="O81" s="347"/>
      <c r="P81" s="347"/>
      <c r="Q81" s="347"/>
      <c r="R81" s="347"/>
      <c r="S81" s="347"/>
      <c r="T81" s="347"/>
      <c r="U81" s="347"/>
      <c r="V81" s="327"/>
    </row>
    <row r="82" spans="2:22" ht="15" customHeight="1" x14ac:dyDescent="0.3">
      <c r="B82" s="443"/>
      <c r="C82" s="313"/>
      <c r="D82" s="272" t="s">
        <v>845</v>
      </c>
      <c r="E82" s="313"/>
      <c r="F82" s="313"/>
      <c r="G82" s="34">
        <v>296</v>
      </c>
      <c r="H82" s="310"/>
      <c r="I82" s="310"/>
      <c r="J82" s="325"/>
      <c r="K82" s="347"/>
      <c r="L82" s="347"/>
      <c r="M82" s="347"/>
      <c r="N82" s="347"/>
      <c r="O82" s="347"/>
      <c r="P82" s="347"/>
      <c r="Q82" s="347"/>
      <c r="R82" s="347"/>
      <c r="S82" s="347"/>
      <c r="T82" s="347"/>
      <c r="U82" s="347"/>
      <c r="V82" s="327"/>
    </row>
    <row r="83" spans="2:22" ht="15" customHeight="1" x14ac:dyDescent="0.3">
      <c r="B83" s="443"/>
      <c r="C83" s="313"/>
      <c r="D83" s="272" t="s">
        <v>957</v>
      </c>
      <c r="E83" s="313"/>
      <c r="F83" s="313"/>
      <c r="G83" s="34">
        <v>267</v>
      </c>
      <c r="H83" s="310"/>
      <c r="I83" s="310"/>
      <c r="J83" s="325"/>
      <c r="K83" s="347"/>
      <c r="L83" s="347"/>
      <c r="M83" s="347"/>
      <c r="N83" s="347"/>
      <c r="O83" s="347"/>
      <c r="P83" s="347"/>
      <c r="Q83" s="347"/>
      <c r="R83" s="347"/>
      <c r="S83" s="347"/>
      <c r="T83" s="347"/>
      <c r="U83" s="347"/>
      <c r="V83" s="327"/>
    </row>
    <row r="84" spans="2:22" ht="15" customHeight="1" x14ac:dyDescent="0.3">
      <c r="B84" s="443"/>
      <c r="C84" s="313"/>
      <c r="D84" s="272" t="s">
        <v>958</v>
      </c>
      <c r="E84" s="313"/>
      <c r="F84" s="313"/>
      <c r="G84" s="34">
        <v>261</v>
      </c>
      <c r="H84" s="310"/>
      <c r="I84" s="310"/>
      <c r="J84" s="325"/>
      <c r="K84" s="347"/>
      <c r="L84" s="347"/>
      <c r="M84" s="347"/>
      <c r="N84" s="347"/>
      <c r="O84" s="347"/>
      <c r="P84" s="347"/>
      <c r="Q84" s="347"/>
      <c r="R84" s="347"/>
      <c r="S84" s="347"/>
      <c r="T84" s="347"/>
      <c r="U84" s="347"/>
      <c r="V84" s="327"/>
    </row>
    <row r="85" spans="2:22" x14ac:dyDescent="0.3">
      <c r="B85" s="443"/>
      <c r="C85" s="313"/>
      <c r="D85" s="272" t="s">
        <v>665</v>
      </c>
      <c r="E85" s="313"/>
      <c r="F85" s="313"/>
      <c r="G85" s="34">
        <v>215</v>
      </c>
      <c r="H85" s="310"/>
      <c r="I85" s="310"/>
      <c r="J85" s="325"/>
      <c r="K85" s="347"/>
      <c r="L85" s="347"/>
      <c r="M85" s="347"/>
      <c r="N85" s="347"/>
      <c r="O85" s="347"/>
      <c r="P85" s="347"/>
      <c r="Q85" s="347"/>
      <c r="R85" s="347"/>
      <c r="S85" s="347"/>
      <c r="T85" s="347"/>
      <c r="U85" s="347"/>
      <c r="V85" s="327"/>
    </row>
    <row r="86" spans="2:22" ht="28.8" x14ac:dyDescent="0.3">
      <c r="B86" s="443"/>
      <c r="C86" s="313"/>
      <c r="D86" s="242" t="s">
        <v>961</v>
      </c>
      <c r="E86" s="313"/>
      <c r="F86" s="314"/>
      <c r="G86" s="34">
        <v>241</v>
      </c>
      <c r="H86" s="310"/>
      <c r="I86" s="310"/>
      <c r="J86" s="325"/>
      <c r="K86" s="347"/>
      <c r="L86" s="347"/>
      <c r="M86" s="347"/>
      <c r="N86" s="347"/>
      <c r="O86" s="347"/>
      <c r="P86" s="347"/>
      <c r="Q86" s="347"/>
      <c r="R86" s="347"/>
      <c r="S86" s="347"/>
      <c r="T86" s="347"/>
      <c r="U86" s="347"/>
      <c r="V86" s="327"/>
    </row>
    <row r="87" spans="2:22" ht="15" customHeight="1" x14ac:dyDescent="0.3">
      <c r="B87" s="443"/>
      <c r="C87" s="313"/>
      <c r="D87" s="242" t="s">
        <v>840</v>
      </c>
      <c r="E87" s="313"/>
      <c r="F87" s="312" t="s">
        <v>963</v>
      </c>
      <c r="G87" s="34">
        <v>419</v>
      </c>
      <c r="H87" s="310"/>
      <c r="I87" s="310"/>
      <c r="J87" s="325"/>
      <c r="K87" s="347"/>
      <c r="L87" s="347"/>
      <c r="M87" s="347"/>
      <c r="N87" s="347"/>
      <c r="O87" s="347"/>
      <c r="P87" s="347"/>
      <c r="Q87" s="347"/>
      <c r="R87" s="347"/>
      <c r="S87" s="347"/>
      <c r="T87" s="347"/>
      <c r="U87" s="347"/>
      <c r="V87" s="327"/>
    </row>
    <row r="88" spans="2:22" ht="15" customHeight="1" x14ac:dyDescent="0.3">
      <c r="B88" s="443"/>
      <c r="C88" s="313"/>
      <c r="D88" s="242" t="s">
        <v>749</v>
      </c>
      <c r="E88" s="313"/>
      <c r="F88" s="313"/>
      <c r="G88" s="34">
        <v>290</v>
      </c>
      <c r="H88" s="310"/>
      <c r="I88" s="310"/>
      <c r="J88" s="325"/>
      <c r="K88" s="347"/>
      <c r="L88" s="347"/>
      <c r="M88" s="347"/>
      <c r="N88" s="347"/>
      <c r="O88" s="347"/>
      <c r="P88" s="347"/>
      <c r="Q88" s="347"/>
      <c r="R88" s="347"/>
      <c r="S88" s="347"/>
      <c r="T88" s="347"/>
      <c r="U88" s="347"/>
      <c r="V88" s="327"/>
    </row>
    <row r="89" spans="2:22" ht="15" customHeight="1" x14ac:dyDescent="0.3">
      <c r="B89" s="443"/>
      <c r="C89" s="313"/>
      <c r="D89" s="242" t="s">
        <v>664</v>
      </c>
      <c r="E89" s="313"/>
      <c r="F89" s="313"/>
      <c r="G89" s="33">
        <v>538</v>
      </c>
      <c r="H89" s="310"/>
      <c r="I89" s="310"/>
      <c r="J89" s="325"/>
      <c r="K89" s="347"/>
      <c r="L89" s="347"/>
      <c r="M89" s="347"/>
      <c r="N89" s="347"/>
      <c r="O89" s="347"/>
      <c r="P89" s="347"/>
      <c r="Q89" s="347"/>
      <c r="R89" s="347"/>
      <c r="S89" s="347"/>
      <c r="T89" s="347"/>
      <c r="U89" s="347"/>
      <c r="V89" s="327"/>
    </row>
    <row r="90" spans="2:22" ht="15" customHeight="1" x14ac:dyDescent="0.3">
      <c r="B90" s="443"/>
      <c r="C90" s="313"/>
      <c r="D90" s="272" t="s">
        <v>668</v>
      </c>
      <c r="E90" s="313"/>
      <c r="F90" s="313"/>
      <c r="G90" s="34">
        <v>330</v>
      </c>
      <c r="H90" s="310"/>
      <c r="I90" s="310"/>
      <c r="J90" s="325"/>
      <c r="K90" s="347"/>
      <c r="L90" s="347"/>
      <c r="M90" s="347"/>
      <c r="N90" s="347"/>
      <c r="O90" s="347"/>
      <c r="P90" s="347"/>
      <c r="Q90" s="347"/>
      <c r="R90" s="347"/>
      <c r="S90" s="347"/>
      <c r="T90" s="347"/>
      <c r="U90" s="347"/>
      <c r="V90" s="327"/>
    </row>
    <row r="91" spans="2:22" ht="15" customHeight="1" x14ac:dyDescent="0.3">
      <c r="B91" s="443"/>
      <c r="C91" s="313"/>
      <c r="D91" s="272" t="s">
        <v>954</v>
      </c>
      <c r="E91" s="313"/>
      <c r="F91" s="313"/>
      <c r="G91" s="34">
        <v>519</v>
      </c>
      <c r="H91" s="310"/>
      <c r="I91" s="310"/>
      <c r="J91" s="325"/>
      <c r="K91" s="347"/>
      <c r="L91" s="347"/>
      <c r="M91" s="347"/>
      <c r="N91" s="347"/>
      <c r="O91" s="347"/>
      <c r="P91" s="347"/>
      <c r="Q91" s="347"/>
      <c r="R91" s="347"/>
      <c r="S91" s="347"/>
      <c r="T91" s="347"/>
      <c r="U91" s="347"/>
      <c r="V91" s="327"/>
    </row>
    <row r="92" spans="2:22" ht="15" customHeight="1" x14ac:dyDescent="0.3">
      <c r="B92" s="443"/>
      <c r="C92" s="313"/>
      <c r="D92" s="272" t="s">
        <v>959</v>
      </c>
      <c r="E92" s="313"/>
      <c r="F92" s="313"/>
      <c r="G92" s="34">
        <v>330</v>
      </c>
      <c r="H92" s="310"/>
      <c r="I92" s="310"/>
      <c r="J92" s="325"/>
      <c r="K92" s="347"/>
      <c r="L92" s="347"/>
      <c r="M92" s="347"/>
      <c r="N92" s="347"/>
      <c r="O92" s="347"/>
      <c r="P92" s="347"/>
      <c r="Q92" s="347"/>
      <c r="R92" s="347"/>
      <c r="S92" s="347"/>
      <c r="T92" s="347"/>
      <c r="U92" s="347"/>
      <c r="V92" s="327"/>
    </row>
    <row r="93" spans="2:22" ht="15" customHeight="1" x14ac:dyDescent="0.3">
      <c r="B93" s="443"/>
      <c r="C93" s="313"/>
      <c r="D93" s="242" t="s">
        <v>843</v>
      </c>
      <c r="E93" s="313"/>
      <c r="F93" s="313"/>
      <c r="G93" s="34">
        <v>420</v>
      </c>
      <c r="H93" s="310"/>
      <c r="I93" s="310"/>
      <c r="J93" s="325"/>
      <c r="K93" s="347"/>
      <c r="L93" s="347"/>
      <c r="M93" s="347"/>
      <c r="N93" s="347"/>
      <c r="O93" s="347"/>
      <c r="P93" s="347"/>
      <c r="Q93" s="347"/>
      <c r="R93" s="347"/>
      <c r="S93" s="347"/>
      <c r="T93" s="347"/>
      <c r="U93" s="347"/>
      <c r="V93" s="327"/>
    </row>
    <row r="94" spans="2:22" ht="15" customHeight="1" x14ac:dyDescent="0.3">
      <c r="B94" s="443"/>
      <c r="C94" s="313"/>
      <c r="D94" s="272" t="s">
        <v>848</v>
      </c>
      <c r="E94" s="313"/>
      <c r="F94" s="313"/>
      <c r="G94" s="34">
        <v>420</v>
      </c>
      <c r="H94" s="310"/>
      <c r="I94" s="310"/>
      <c r="J94" s="325"/>
      <c r="K94" s="347"/>
      <c r="L94" s="347"/>
      <c r="M94" s="347"/>
      <c r="N94" s="347"/>
      <c r="O94" s="347"/>
      <c r="P94" s="347"/>
      <c r="Q94" s="347"/>
      <c r="R94" s="347"/>
      <c r="S94" s="347"/>
      <c r="T94" s="347"/>
      <c r="U94" s="347"/>
      <c r="V94" s="327"/>
    </row>
    <row r="95" spans="2:22" ht="15" customHeight="1" x14ac:dyDescent="0.3">
      <c r="B95" s="443"/>
      <c r="C95" s="313"/>
      <c r="D95" s="272" t="s">
        <v>955</v>
      </c>
      <c r="E95" s="313"/>
      <c r="F95" s="313"/>
      <c r="G95" s="34">
        <v>354</v>
      </c>
      <c r="H95" s="310"/>
      <c r="I95" s="310"/>
      <c r="J95" s="325"/>
      <c r="K95" s="347"/>
      <c r="L95" s="347"/>
      <c r="M95" s="347"/>
      <c r="N95" s="347"/>
      <c r="O95" s="347"/>
      <c r="P95" s="347"/>
      <c r="Q95" s="347"/>
      <c r="R95" s="347"/>
      <c r="S95" s="347"/>
      <c r="T95" s="347"/>
      <c r="U95" s="347"/>
      <c r="V95" s="327"/>
    </row>
    <row r="96" spans="2:22" ht="15" customHeight="1" x14ac:dyDescent="0.3">
      <c r="B96" s="443"/>
      <c r="C96" s="313"/>
      <c r="D96" s="272" t="s">
        <v>956</v>
      </c>
      <c r="E96" s="313"/>
      <c r="F96" s="313"/>
      <c r="G96" s="34">
        <v>304</v>
      </c>
      <c r="H96" s="310"/>
      <c r="I96" s="310"/>
      <c r="J96" s="325"/>
      <c r="K96" s="347"/>
      <c r="L96" s="347"/>
      <c r="M96" s="347"/>
      <c r="N96" s="347"/>
      <c r="O96" s="347"/>
      <c r="P96" s="347"/>
      <c r="Q96" s="347"/>
      <c r="R96" s="347"/>
      <c r="S96" s="347"/>
      <c r="T96" s="347"/>
      <c r="U96" s="347"/>
      <c r="V96" s="327"/>
    </row>
    <row r="97" spans="2:22" ht="15" customHeight="1" x14ac:dyDescent="0.3">
      <c r="B97" s="443"/>
      <c r="C97" s="313"/>
      <c r="D97" s="272" t="s">
        <v>960</v>
      </c>
      <c r="E97" s="313"/>
      <c r="F97" s="313"/>
      <c r="G97" s="34">
        <v>320</v>
      </c>
      <c r="H97" s="310"/>
      <c r="I97" s="310"/>
      <c r="J97" s="325"/>
      <c r="K97" s="347"/>
      <c r="L97" s="347"/>
      <c r="M97" s="347"/>
      <c r="N97" s="347"/>
      <c r="O97" s="347"/>
      <c r="P97" s="347"/>
      <c r="Q97" s="347"/>
      <c r="R97" s="347"/>
      <c r="S97" s="347"/>
      <c r="T97" s="347"/>
      <c r="U97" s="347"/>
      <c r="V97" s="327"/>
    </row>
    <row r="98" spans="2:22" ht="15" customHeight="1" x14ac:dyDescent="0.3">
      <c r="B98" s="443"/>
      <c r="C98" s="313"/>
      <c r="D98" s="272" t="s">
        <v>845</v>
      </c>
      <c r="E98" s="313"/>
      <c r="F98" s="313"/>
      <c r="G98" s="34">
        <v>365</v>
      </c>
      <c r="H98" s="310"/>
      <c r="I98" s="310"/>
      <c r="J98" s="325"/>
      <c r="K98" s="347"/>
      <c r="L98" s="347"/>
      <c r="M98" s="347"/>
      <c r="N98" s="347"/>
      <c r="O98" s="347"/>
      <c r="P98" s="347"/>
      <c r="Q98" s="347"/>
      <c r="R98" s="347"/>
      <c r="S98" s="347"/>
      <c r="T98" s="347"/>
      <c r="U98" s="347"/>
      <c r="V98" s="327"/>
    </row>
    <row r="99" spans="2:22" ht="15" customHeight="1" x14ac:dyDescent="0.3">
      <c r="B99" s="443"/>
      <c r="C99" s="313"/>
      <c r="D99" s="272" t="s">
        <v>957</v>
      </c>
      <c r="E99" s="313"/>
      <c r="F99" s="313"/>
      <c r="G99" s="34">
        <v>334</v>
      </c>
      <c r="H99" s="310"/>
      <c r="I99" s="310"/>
      <c r="J99" s="325"/>
      <c r="K99" s="347"/>
      <c r="L99" s="347"/>
      <c r="M99" s="347"/>
      <c r="N99" s="347"/>
      <c r="O99" s="347"/>
      <c r="P99" s="347"/>
      <c r="Q99" s="347"/>
      <c r="R99" s="347"/>
      <c r="S99" s="347"/>
      <c r="T99" s="347"/>
      <c r="U99" s="347"/>
      <c r="V99" s="327"/>
    </row>
    <row r="100" spans="2:22" ht="15" customHeight="1" x14ac:dyDescent="0.3">
      <c r="B100" s="443"/>
      <c r="C100" s="313"/>
      <c r="D100" s="272" t="s">
        <v>958</v>
      </c>
      <c r="E100" s="313"/>
      <c r="F100" s="313"/>
      <c r="G100" s="34">
        <v>322</v>
      </c>
      <c r="H100" s="310"/>
      <c r="I100" s="310"/>
      <c r="J100" s="325"/>
      <c r="K100" s="347"/>
      <c r="L100" s="347"/>
      <c r="M100" s="347"/>
      <c r="N100" s="347"/>
      <c r="O100" s="347"/>
      <c r="P100" s="347"/>
      <c r="Q100" s="347"/>
      <c r="R100" s="347"/>
      <c r="S100" s="347"/>
      <c r="T100" s="347"/>
      <c r="U100" s="347"/>
      <c r="V100" s="327"/>
    </row>
    <row r="101" spans="2:22" ht="15" customHeight="1" x14ac:dyDescent="0.3">
      <c r="B101" s="443"/>
      <c r="C101" s="313"/>
      <c r="D101" s="272" t="s">
        <v>665</v>
      </c>
      <c r="E101" s="313"/>
      <c r="F101" s="313"/>
      <c r="G101" s="33">
        <v>268</v>
      </c>
      <c r="H101" s="310"/>
      <c r="I101" s="310"/>
      <c r="J101" s="325"/>
      <c r="K101" s="347"/>
      <c r="L101" s="347"/>
      <c r="M101" s="347"/>
      <c r="N101" s="347"/>
      <c r="O101" s="347"/>
      <c r="P101" s="347"/>
      <c r="Q101" s="347"/>
      <c r="R101" s="347"/>
      <c r="S101" s="347"/>
      <c r="T101" s="347"/>
      <c r="U101" s="347"/>
      <c r="V101" s="327"/>
    </row>
    <row r="102" spans="2:22" ht="15" customHeight="1" x14ac:dyDescent="0.3">
      <c r="B102" s="444"/>
      <c r="C102" s="314"/>
      <c r="D102" s="242" t="s">
        <v>961</v>
      </c>
      <c r="E102" s="314"/>
      <c r="F102" s="314"/>
      <c r="G102" s="33">
        <v>303</v>
      </c>
      <c r="H102" s="311"/>
      <c r="I102" s="311"/>
      <c r="J102" s="328"/>
      <c r="K102" s="329"/>
      <c r="L102" s="329"/>
      <c r="M102" s="329"/>
      <c r="N102" s="329"/>
      <c r="O102" s="329"/>
      <c r="P102" s="329"/>
      <c r="Q102" s="329"/>
      <c r="R102" s="329"/>
      <c r="S102" s="329"/>
      <c r="T102" s="329"/>
      <c r="U102" s="329"/>
      <c r="V102" s="330"/>
    </row>
    <row r="103" spans="2:22" ht="15.75" customHeight="1" x14ac:dyDescent="0.3">
      <c r="B103" s="250" t="s">
        <v>1519</v>
      </c>
      <c r="C103" s="242"/>
      <c r="D103" s="242"/>
      <c r="E103" s="242"/>
      <c r="F103" s="242"/>
      <c r="G103" s="34">
        <v>8500</v>
      </c>
      <c r="H103" s="221" t="s">
        <v>264</v>
      </c>
      <c r="I103" s="265"/>
      <c r="J103" s="288" t="s">
        <v>1520</v>
      </c>
      <c r="K103" s="289"/>
      <c r="L103" s="289"/>
      <c r="M103" s="289"/>
      <c r="N103" s="289"/>
      <c r="O103" s="289"/>
      <c r="P103" s="289"/>
      <c r="Q103" s="289"/>
      <c r="R103" s="289"/>
      <c r="S103" s="289"/>
      <c r="T103" s="289"/>
      <c r="U103" s="289"/>
      <c r="V103" s="290"/>
    </row>
    <row r="104" spans="2:22" ht="15.75" customHeight="1" x14ac:dyDescent="0.3">
      <c r="B104" s="250" t="s">
        <v>1179</v>
      </c>
      <c r="C104" s="242"/>
      <c r="D104" s="242"/>
      <c r="E104" s="242"/>
      <c r="F104" s="242"/>
      <c r="G104" s="277">
        <v>9.8000000000000007</v>
      </c>
      <c r="H104" s="221" t="s">
        <v>264</v>
      </c>
      <c r="I104" s="265"/>
      <c r="J104" s="288" t="s">
        <v>1521</v>
      </c>
      <c r="K104" s="289"/>
      <c r="L104" s="289"/>
      <c r="M104" s="289"/>
      <c r="N104" s="289"/>
      <c r="O104" s="289"/>
      <c r="P104" s="289"/>
      <c r="Q104" s="289"/>
      <c r="R104" s="289"/>
      <c r="S104" s="289"/>
      <c r="T104" s="289"/>
      <c r="U104" s="289"/>
      <c r="V104" s="290"/>
    </row>
    <row r="105" spans="2:22" ht="28.8" x14ac:dyDescent="0.3">
      <c r="B105" s="306" t="s">
        <v>1522</v>
      </c>
      <c r="C105" s="312" t="s">
        <v>1523</v>
      </c>
      <c r="D105" s="242" t="s">
        <v>1524</v>
      </c>
      <c r="E105" s="242"/>
      <c r="F105" s="242"/>
      <c r="G105" s="43">
        <v>0</v>
      </c>
      <c r="H105" s="309" t="s">
        <v>256</v>
      </c>
      <c r="I105" s="370"/>
      <c r="J105" s="322" t="s">
        <v>1525</v>
      </c>
      <c r="K105" s="323"/>
      <c r="L105" s="323"/>
      <c r="M105" s="323"/>
      <c r="N105" s="323"/>
      <c r="O105" s="323"/>
      <c r="P105" s="323"/>
      <c r="Q105" s="323"/>
      <c r="R105" s="323"/>
      <c r="S105" s="323"/>
      <c r="T105" s="323"/>
      <c r="U105" s="323"/>
      <c r="V105" s="324"/>
    </row>
    <row r="106" spans="2:22" ht="28.8" x14ac:dyDescent="0.3">
      <c r="B106" s="307"/>
      <c r="C106" s="313"/>
      <c r="D106" s="242" t="s">
        <v>1526</v>
      </c>
      <c r="E106" s="242"/>
      <c r="F106" s="242"/>
      <c r="G106" s="43">
        <v>1</v>
      </c>
      <c r="H106" s="310"/>
      <c r="I106" s="371"/>
      <c r="J106" s="325"/>
      <c r="K106" s="347"/>
      <c r="L106" s="347"/>
      <c r="M106" s="347"/>
      <c r="N106" s="347"/>
      <c r="O106" s="347"/>
      <c r="P106" s="347"/>
      <c r="Q106" s="347"/>
      <c r="R106" s="347"/>
      <c r="S106" s="347"/>
      <c r="T106" s="347"/>
      <c r="U106" s="347"/>
      <c r="V106" s="327"/>
    </row>
    <row r="107" spans="2:22" ht="15.75" customHeight="1" x14ac:dyDescent="0.3">
      <c r="B107" s="308"/>
      <c r="C107" s="314"/>
      <c r="D107" s="242" t="s">
        <v>252</v>
      </c>
      <c r="E107" s="242"/>
      <c r="F107" s="242"/>
      <c r="G107" s="43">
        <v>0.76</v>
      </c>
      <c r="H107" s="311"/>
      <c r="I107" s="372"/>
      <c r="J107" s="328"/>
      <c r="K107" s="329"/>
      <c r="L107" s="329"/>
      <c r="M107" s="329"/>
      <c r="N107" s="329"/>
      <c r="O107" s="329"/>
      <c r="P107" s="329"/>
      <c r="Q107" s="329"/>
      <c r="R107" s="329"/>
      <c r="S107" s="329"/>
      <c r="T107" s="329"/>
      <c r="U107" s="329"/>
      <c r="V107" s="330"/>
    </row>
    <row r="108" spans="2:22" ht="15.75" customHeight="1" x14ac:dyDescent="0.3">
      <c r="B108" s="250" t="s">
        <v>1527</v>
      </c>
      <c r="C108" s="242"/>
      <c r="D108" s="242"/>
      <c r="E108" s="242"/>
      <c r="F108" s="242"/>
      <c r="G108" s="277">
        <v>10.9</v>
      </c>
      <c r="H108" s="221" t="s">
        <v>256</v>
      </c>
      <c r="I108" s="265"/>
      <c r="J108" s="288" t="s">
        <v>1489</v>
      </c>
      <c r="K108" s="289"/>
      <c r="L108" s="289"/>
      <c r="M108" s="289"/>
      <c r="N108" s="289"/>
      <c r="O108" s="289"/>
      <c r="P108" s="289"/>
      <c r="Q108" s="289"/>
      <c r="R108" s="289"/>
      <c r="S108" s="289"/>
      <c r="T108" s="289"/>
      <c r="U108" s="289"/>
      <c r="V108" s="290"/>
    </row>
    <row r="109" spans="2:22" ht="15.75" customHeight="1" x14ac:dyDescent="0.3">
      <c r="B109" s="250" t="s">
        <v>1514</v>
      </c>
      <c r="C109" s="242"/>
      <c r="D109" s="242"/>
      <c r="E109" s="242"/>
      <c r="F109" s="242"/>
      <c r="G109" s="272">
        <v>1.01</v>
      </c>
      <c r="H109" s="221" t="s">
        <v>256</v>
      </c>
      <c r="I109" s="265"/>
      <c r="J109" s="288" t="s">
        <v>1528</v>
      </c>
      <c r="K109" s="289"/>
      <c r="L109" s="289"/>
      <c r="M109" s="289"/>
      <c r="N109" s="289"/>
      <c r="O109" s="289"/>
      <c r="P109" s="289"/>
      <c r="Q109" s="289"/>
      <c r="R109" s="289"/>
      <c r="S109" s="289"/>
      <c r="T109" s="289"/>
      <c r="U109" s="289"/>
      <c r="V109" s="290"/>
    </row>
    <row r="110" spans="2:22" ht="15.75" customHeight="1" x14ac:dyDescent="0.3">
      <c r="B110" s="250" t="s">
        <v>272</v>
      </c>
      <c r="C110" s="242"/>
      <c r="D110" s="242"/>
      <c r="E110" s="242"/>
      <c r="F110" s="242"/>
      <c r="G110" s="277">
        <v>0.3</v>
      </c>
      <c r="H110" s="221" t="s">
        <v>256</v>
      </c>
      <c r="I110" s="265"/>
      <c r="J110" s="288" t="s">
        <v>1513</v>
      </c>
      <c r="K110" s="289"/>
      <c r="L110" s="289"/>
      <c r="M110" s="289"/>
      <c r="N110" s="289"/>
      <c r="O110" s="289"/>
      <c r="P110" s="289"/>
      <c r="Q110" s="289"/>
      <c r="R110" s="289"/>
      <c r="S110" s="289"/>
      <c r="T110" s="289"/>
      <c r="U110" s="289"/>
      <c r="V110" s="290"/>
    </row>
    <row r="112" spans="2:22" ht="45" customHeight="1" x14ac:dyDescent="0.3"/>
    <row r="113" ht="15" customHeight="1" x14ac:dyDescent="0.3"/>
    <row r="114" ht="15" customHeight="1" x14ac:dyDescent="0.3"/>
  </sheetData>
  <mergeCells count="39">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5:V102"/>
    <mergeCell ref="C40:H40"/>
    <mergeCell ref="B53:V53"/>
    <mergeCell ref="J54:V54"/>
    <mergeCell ref="I55:I102"/>
    <mergeCell ref="F71:F86"/>
    <mergeCell ref="F87:F102"/>
    <mergeCell ref="B55:B102"/>
    <mergeCell ref="C55:C102"/>
    <mergeCell ref="E55:E102"/>
    <mergeCell ref="F55:F70"/>
    <mergeCell ref="H55:H102"/>
    <mergeCell ref="C105:C107"/>
    <mergeCell ref="B105:B107"/>
    <mergeCell ref="J105:V107"/>
    <mergeCell ref="H105:H107"/>
    <mergeCell ref="I105:I107"/>
    <mergeCell ref="J108:V108"/>
    <mergeCell ref="J109:V109"/>
    <mergeCell ref="J110:V110"/>
    <mergeCell ref="J103:V103"/>
    <mergeCell ref="J104:V104"/>
  </mergeCells>
  <conditionalFormatting sqref="C103:G105 C108:G110 D106:G107">
    <cfRule type="cellIs" dxfId="1149" priority="9" operator="notEqual">
      <formula>""</formula>
    </cfRule>
  </conditionalFormatting>
  <conditionalFormatting sqref="G71:G86">
    <cfRule type="cellIs" dxfId="1148" priority="2" operator="notEqual">
      <formula>""</formula>
    </cfRule>
  </conditionalFormatting>
  <conditionalFormatting sqref="F71">
    <cfRule type="cellIs" dxfId="1147" priority="1" operator="notEqual">
      <formula>""</formula>
    </cfRule>
  </conditionalFormatting>
  <conditionalFormatting sqref="G55:G70">
    <cfRule type="cellIs" dxfId="1146" priority="6" operator="notEqual">
      <formula>""</formula>
    </cfRule>
  </conditionalFormatting>
  <conditionalFormatting sqref="C55:F55 D56:D102">
    <cfRule type="cellIs" dxfId="1145" priority="5" operator="notEqual">
      <formula>""</formula>
    </cfRule>
  </conditionalFormatting>
  <conditionalFormatting sqref="G87:G102">
    <cfRule type="cellIs" dxfId="1144" priority="4" operator="notEqual">
      <formula>""</formula>
    </cfRule>
  </conditionalFormatting>
  <conditionalFormatting sqref="F87">
    <cfRule type="cellIs" dxfId="1143" priority="3"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14"/>
  <sheetViews>
    <sheetView topLeftCell="A97" workbookViewId="0">
      <selection activeCell="C2" sqref="C2"/>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8" width="17.88671875" style="18" customWidth="1"/>
    <col min="9" max="9" width="16.44140625" style="18" customWidth="1"/>
    <col min="10" max="10" width="18.33203125" style="18" customWidth="1"/>
    <col min="11" max="11" width="17.44140625" style="18" customWidth="1"/>
    <col min="12" max="12" width="12.88671875" style="18" customWidth="1"/>
    <col min="13" max="14" width="12.6640625" style="18" customWidth="1"/>
    <col min="15" max="15" width="12.88671875" style="18" customWidth="1"/>
    <col min="16" max="16" width="13.44140625" style="18" customWidth="1"/>
    <col min="17" max="17" width="9.33203125" style="18" customWidth="1"/>
    <col min="18" max="29" width="9.109375" style="18"/>
    <col min="30" max="30" width="4.5546875" style="18" customWidth="1"/>
    <col min="31" max="31" width="5.33203125" style="18" customWidth="1"/>
    <col min="32" max="16384" width="9.109375" style="18"/>
  </cols>
  <sheetData>
    <row r="1" spans="2:11" ht="23.4" x14ac:dyDescent="0.3">
      <c r="B1" s="23" t="s">
        <v>98</v>
      </c>
    </row>
    <row r="2" spans="2:11" x14ac:dyDescent="0.3">
      <c r="B2" s="18" t="s">
        <v>1529</v>
      </c>
      <c r="C2" s="24" t="s">
        <v>1530</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6</v>
      </c>
      <c r="I6" s="26"/>
      <c r="J6" s="26"/>
      <c r="K6" s="221"/>
    </row>
    <row r="7" spans="2:11" x14ac:dyDescent="0.3">
      <c r="D7" s="27"/>
    </row>
    <row r="11" spans="2:11" x14ac:dyDescent="0.3">
      <c r="B11" s="24" t="s">
        <v>198</v>
      </c>
      <c r="C11" s="28"/>
      <c r="D11" s="27"/>
      <c r="I11" s="24" t="s">
        <v>199</v>
      </c>
      <c r="J11" s="4"/>
      <c r="K11" s="4"/>
    </row>
    <row r="12" spans="2:11" ht="45.75" customHeight="1" x14ac:dyDescent="0.3">
      <c r="B12" s="284" t="s">
        <v>200</v>
      </c>
      <c r="C12" s="284" t="s">
        <v>195</v>
      </c>
      <c r="D12" s="284" t="s">
        <v>232</v>
      </c>
      <c r="E12" s="284" t="s">
        <v>239</v>
      </c>
      <c r="F12" s="25" t="s">
        <v>201</v>
      </c>
      <c r="G12" s="25" t="s">
        <v>202</v>
      </c>
      <c r="H12" s="115"/>
      <c r="I12" s="284" t="s">
        <v>194</v>
      </c>
      <c r="J12" s="284" t="s">
        <v>195</v>
      </c>
      <c r="K12" s="25" t="s">
        <v>203</v>
      </c>
    </row>
    <row r="13" spans="2:11" x14ac:dyDescent="0.3">
      <c r="B13" s="333" t="s">
        <v>657</v>
      </c>
      <c r="C13" s="222" t="s">
        <v>1531</v>
      </c>
      <c r="D13" s="26"/>
      <c r="E13" s="26"/>
      <c r="F13" s="109">
        <v>177</v>
      </c>
      <c r="G13" s="109"/>
      <c r="H13" s="113"/>
      <c r="I13" s="222"/>
      <c r="J13" s="222"/>
      <c r="K13" s="5"/>
    </row>
    <row r="14" spans="2:11" ht="38.25" customHeight="1" x14ac:dyDescent="0.3">
      <c r="B14" s="333"/>
      <c r="C14" s="333" t="s">
        <v>959</v>
      </c>
      <c r="D14" s="333" t="s">
        <v>1532</v>
      </c>
      <c r="E14" s="222" t="s">
        <v>1533</v>
      </c>
      <c r="F14" s="268">
        <v>280</v>
      </c>
      <c r="G14" s="268"/>
      <c r="H14" s="114"/>
      <c r="I14" s="68"/>
    </row>
    <row r="15" spans="2:11" x14ac:dyDescent="0.3">
      <c r="B15" s="333"/>
      <c r="C15" s="333"/>
      <c r="D15" s="333"/>
      <c r="E15" s="222" t="s">
        <v>1534</v>
      </c>
      <c r="F15" s="268">
        <v>300</v>
      </c>
      <c r="G15" s="268"/>
      <c r="H15" s="114"/>
      <c r="I15" s="68"/>
    </row>
    <row r="16" spans="2:11" x14ac:dyDescent="0.3">
      <c r="B16" s="333"/>
      <c r="C16" s="333"/>
      <c r="D16" s="333"/>
      <c r="E16" s="222" t="s">
        <v>1535</v>
      </c>
      <c r="F16" s="109">
        <v>323</v>
      </c>
      <c r="G16" s="109"/>
      <c r="H16" s="113"/>
      <c r="I16" s="68"/>
    </row>
    <row r="17" spans="1:19" x14ac:dyDescent="0.3">
      <c r="B17" s="333"/>
      <c r="C17" s="333"/>
      <c r="D17" s="333"/>
      <c r="E17" s="222" t="s">
        <v>1536</v>
      </c>
      <c r="F17" s="109">
        <v>415</v>
      </c>
      <c r="G17" s="109"/>
      <c r="H17" s="113"/>
      <c r="I17" s="68"/>
    </row>
    <row r="18" spans="1:19" x14ac:dyDescent="0.3">
      <c r="B18" s="333"/>
      <c r="C18" s="333"/>
      <c r="D18" s="333"/>
      <c r="E18" s="222" t="s">
        <v>1537</v>
      </c>
      <c r="F18" s="109">
        <v>275</v>
      </c>
      <c r="G18" s="109"/>
      <c r="H18" s="113"/>
      <c r="I18" s="68"/>
    </row>
    <row r="19" spans="1:19" x14ac:dyDescent="0.3">
      <c r="B19" s="333"/>
      <c r="C19" s="333"/>
      <c r="D19" s="333"/>
      <c r="E19" s="222" t="s">
        <v>1538</v>
      </c>
      <c r="F19" s="222" t="s">
        <v>280</v>
      </c>
      <c r="G19" s="222"/>
      <c r="H19" s="4"/>
      <c r="I19" s="68"/>
    </row>
    <row r="20" spans="1:19" x14ac:dyDescent="0.3">
      <c r="B20" s="4"/>
      <c r="C20" s="4"/>
      <c r="D20" s="4"/>
      <c r="E20" s="4"/>
      <c r="F20" s="4"/>
      <c r="G20" s="4"/>
      <c r="H20" s="4"/>
      <c r="I20" s="68"/>
    </row>
    <row r="21" spans="1:19" x14ac:dyDescent="0.3">
      <c r="B21" s="4"/>
      <c r="C21" s="4"/>
      <c r="D21" s="4"/>
      <c r="E21" s="4"/>
      <c r="F21" s="4"/>
      <c r="G21" s="4"/>
      <c r="H21" s="4"/>
      <c r="I21" s="68"/>
    </row>
    <row r="22" spans="1:19" x14ac:dyDescent="0.3">
      <c r="B22" s="24" t="s">
        <v>204</v>
      </c>
      <c r="E22" s="4"/>
      <c r="F22" s="4"/>
      <c r="G22" s="4"/>
      <c r="H22" s="4"/>
    </row>
    <row r="23" spans="1:19" x14ac:dyDescent="0.3">
      <c r="E23" s="4"/>
      <c r="F23" s="4"/>
      <c r="G23" s="4"/>
      <c r="H23" s="4"/>
    </row>
    <row r="24" spans="1:19" ht="39.6" x14ac:dyDescent="0.3">
      <c r="B24" s="284" t="s">
        <v>200</v>
      </c>
      <c r="C24" s="284" t="s">
        <v>195</v>
      </c>
      <c r="D24" s="20" t="s">
        <v>205</v>
      </c>
      <c r="E24" s="20" t="s">
        <v>206</v>
      </c>
      <c r="F24" s="4"/>
      <c r="G24" s="4"/>
      <c r="H24" s="4"/>
    </row>
    <row r="25" spans="1:19" x14ac:dyDescent="0.3">
      <c r="B25" s="21"/>
      <c r="C25" s="26"/>
      <c r="D25" s="221"/>
      <c r="E25" s="268"/>
    </row>
    <row r="26" spans="1:19" x14ac:dyDescent="0.3">
      <c r="B26" s="21"/>
      <c r="C26" s="26"/>
      <c r="D26" s="221"/>
      <c r="E26" s="221"/>
    </row>
    <row r="27" spans="1:19" x14ac:dyDescent="0.3">
      <c r="B27" s="2"/>
    </row>
    <row r="28" spans="1:19" x14ac:dyDescent="0.3">
      <c r="B28" s="2"/>
    </row>
    <row r="29" spans="1:19" x14ac:dyDescent="0.3">
      <c r="B29" s="24" t="s">
        <v>207</v>
      </c>
    </row>
    <row r="30" spans="1:19" x14ac:dyDescent="0.3">
      <c r="B30" s="29" t="s">
        <v>208</v>
      </c>
      <c r="C30" s="303" t="s">
        <v>209</v>
      </c>
      <c r="D30" s="304"/>
      <c r="E30" s="304"/>
      <c r="F30" s="304"/>
      <c r="G30" s="304"/>
      <c r="H30" s="304"/>
      <c r="I30" s="304"/>
      <c r="J30" s="305"/>
    </row>
    <row r="31" spans="1:19" ht="15" customHeight="1" x14ac:dyDescent="0.3">
      <c r="A31" s="300" t="s">
        <v>210</v>
      </c>
      <c r="B31" s="30" t="s">
        <v>211</v>
      </c>
      <c r="C31" s="291"/>
      <c r="D31" s="292"/>
      <c r="E31" s="292"/>
      <c r="F31" s="292"/>
      <c r="G31" s="292"/>
      <c r="H31" s="292"/>
      <c r="I31" s="292"/>
      <c r="J31" s="293"/>
      <c r="R31" s="31"/>
      <c r="S31" s="31"/>
    </row>
    <row r="32" spans="1:19" x14ac:dyDescent="0.3">
      <c r="A32" s="301"/>
      <c r="B32" s="30" t="s">
        <v>212</v>
      </c>
      <c r="C32" s="291"/>
      <c r="D32" s="292"/>
      <c r="E32" s="292"/>
      <c r="F32" s="292"/>
      <c r="G32" s="292"/>
      <c r="H32" s="292"/>
      <c r="I32" s="292"/>
      <c r="J32" s="293"/>
      <c r="R32" s="31"/>
      <c r="S32" s="31"/>
    </row>
    <row r="33" spans="1:19" x14ac:dyDescent="0.3">
      <c r="A33" s="301"/>
      <c r="B33" s="30" t="s">
        <v>213</v>
      </c>
      <c r="C33" s="344" t="s">
        <v>1539</v>
      </c>
      <c r="D33" s="345"/>
      <c r="E33" s="345"/>
      <c r="F33" s="345"/>
      <c r="G33" s="345"/>
      <c r="H33" s="345"/>
      <c r="I33" s="345"/>
      <c r="J33" s="346"/>
      <c r="R33" s="31"/>
      <c r="S33" s="31"/>
    </row>
    <row r="34" spans="1:19" x14ac:dyDescent="0.3">
      <c r="A34" s="301"/>
      <c r="B34" s="30" t="s">
        <v>214</v>
      </c>
      <c r="C34" s="344" t="s">
        <v>1540</v>
      </c>
      <c r="D34" s="345"/>
      <c r="E34" s="345"/>
      <c r="F34" s="345"/>
      <c r="G34" s="345"/>
      <c r="H34" s="345"/>
      <c r="I34" s="345"/>
      <c r="J34" s="346"/>
      <c r="R34" s="1"/>
      <c r="S34" s="1"/>
    </row>
    <row r="35" spans="1:19" x14ac:dyDescent="0.3">
      <c r="A35" s="302"/>
      <c r="B35" s="30" t="s">
        <v>215</v>
      </c>
      <c r="C35" s="291"/>
      <c r="D35" s="292"/>
      <c r="E35" s="292"/>
      <c r="F35" s="292"/>
      <c r="G35" s="292"/>
      <c r="H35" s="292"/>
      <c r="I35" s="292"/>
      <c r="J35" s="293"/>
      <c r="R35" s="31"/>
      <c r="S35" s="31"/>
    </row>
    <row r="36" spans="1:19" ht="15" customHeight="1" x14ac:dyDescent="0.3">
      <c r="A36" s="300" t="s">
        <v>216</v>
      </c>
      <c r="B36" s="30" t="s">
        <v>217</v>
      </c>
      <c r="C36" s="291"/>
      <c r="D36" s="292"/>
      <c r="E36" s="292"/>
      <c r="F36" s="292"/>
      <c r="G36" s="292"/>
      <c r="H36" s="292"/>
      <c r="I36" s="292"/>
      <c r="J36" s="293"/>
      <c r="R36" s="31"/>
      <c r="S36" s="31"/>
    </row>
    <row r="37" spans="1:19" x14ac:dyDescent="0.3">
      <c r="A37" s="301"/>
      <c r="B37" s="30" t="s">
        <v>218</v>
      </c>
      <c r="C37" s="291"/>
      <c r="D37" s="292"/>
      <c r="E37" s="292"/>
      <c r="F37" s="292"/>
      <c r="G37" s="292"/>
      <c r="H37" s="292"/>
      <c r="I37" s="292"/>
      <c r="J37" s="293"/>
      <c r="R37" s="31"/>
      <c r="S37" s="31"/>
    </row>
    <row r="38" spans="1:19" x14ac:dyDescent="0.3">
      <c r="A38" s="301"/>
      <c r="B38" s="30" t="s">
        <v>219</v>
      </c>
      <c r="C38" s="291"/>
      <c r="D38" s="292"/>
      <c r="E38" s="292"/>
      <c r="F38" s="292"/>
      <c r="G38" s="292"/>
      <c r="H38" s="292"/>
      <c r="I38" s="292"/>
      <c r="J38" s="293"/>
      <c r="R38" s="31"/>
      <c r="S38" s="31"/>
    </row>
    <row r="39" spans="1:19" x14ac:dyDescent="0.3">
      <c r="A39" s="301"/>
      <c r="B39" s="30" t="s">
        <v>220</v>
      </c>
      <c r="C39" s="291"/>
      <c r="D39" s="292"/>
      <c r="E39" s="292"/>
      <c r="F39" s="292"/>
      <c r="G39" s="292"/>
      <c r="H39" s="292"/>
      <c r="I39" s="292"/>
      <c r="J39" s="293"/>
      <c r="R39" s="31"/>
      <c r="S39" s="31"/>
    </row>
    <row r="40" spans="1:19" x14ac:dyDescent="0.3">
      <c r="A40" s="301"/>
      <c r="B40" s="30" t="s">
        <v>221</v>
      </c>
      <c r="C40" s="291"/>
      <c r="D40" s="292"/>
      <c r="E40" s="292"/>
      <c r="F40" s="292"/>
      <c r="G40" s="292"/>
      <c r="H40" s="292"/>
      <c r="I40" s="292"/>
      <c r="J40" s="293"/>
      <c r="R40" s="31"/>
      <c r="S40" s="31"/>
    </row>
    <row r="41" spans="1:19" x14ac:dyDescent="0.3">
      <c r="A41" s="301"/>
      <c r="B41" s="30" t="s">
        <v>222</v>
      </c>
      <c r="C41" s="291"/>
      <c r="D41" s="292"/>
      <c r="E41" s="292"/>
      <c r="F41" s="292"/>
      <c r="G41" s="292"/>
      <c r="H41" s="292"/>
      <c r="I41" s="292"/>
      <c r="J41" s="293"/>
      <c r="R41" s="31"/>
      <c r="S41" s="31"/>
    </row>
    <row r="42" spans="1:19" x14ac:dyDescent="0.3">
      <c r="A42" s="301"/>
      <c r="B42" s="30" t="s">
        <v>223</v>
      </c>
      <c r="C42" s="291"/>
      <c r="D42" s="292"/>
      <c r="E42" s="292"/>
      <c r="F42" s="292"/>
      <c r="G42" s="292"/>
      <c r="H42" s="292"/>
      <c r="I42" s="292"/>
      <c r="J42" s="293"/>
      <c r="R42" s="31"/>
      <c r="S42" s="31"/>
    </row>
    <row r="43" spans="1:19" x14ac:dyDescent="0.3">
      <c r="A43" s="301"/>
      <c r="B43" s="30" t="s">
        <v>224</v>
      </c>
      <c r="C43" s="291"/>
      <c r="D43" s="292"/>
      <c r="E43" s="292"/>
      <c r="F43" s="292"/>
      <c r="G43" s="292"/>
      <c r="H43" s="292"/>
      <c r="I43" s="292"/>
      <c r="J43" s="293"/>
    </row>
    <row r="44" spans="1:19" x14ac:dyDescent="0.3">
      <c r="A44" s="301"/>
      <c r="B44" s="30" t="s">
        <v>225</v>
      </c>
      <c r="C44" s="291"/>
      <c r="D44" s="292"/>
      <c r="E44" s="292"/>
      <c r="F44" s="292"/>
      <c r="G44" s="292"/>
      <c r="H44" s="292"/>
      <c r="I44" s="292"/>
      <c r="J44" s="293"/>
    </row>
    <row r="45" spans="1:19" x14ac:dyDescent="0.3">
      <c r="A45" s="302"/>
      <c r="B45" s="30" t="s">
        <v>226</v>
      </c>
      <c r="C45" s="291"/>
      <c r="D45" s="292"/>
      <c r="E45" s="292"/>
      <c r="F45" s="292"/>
      <c r="G45" s="292"/>
      <c r="H45" s="292"/>
      <c r="I45" s="292"/>
      <c r="J45" s="293"/>
    </row>
    <row r="46" spans="1:19" x14ac:dyDescent="0.3">
      <c r="N46" s="31"/>
      <c r="O46" s="31"/>
    </row>
    <row r="47" spans="1:19" x14ac:dyDescent="0.3">
      <c r="B47" s="24" t="s">
        <v>227</v>
      </c>
      <c r="N47" s="31"/>
      <c r="O47" s="31"/>
    </row>
    <row r="48" spans="1:19" ht="26.4" x14ac:dyDescent="0.3">
      <c r="B48" s="29" t="s">
        <v>228</v>
      </c>
      <c r="C48" s="284" t="s">
        <v>194</v>
      </c>
      <c r="D48" s="284" t="s">
        <v>195</v>
      </c>
      <c r="E48" s="303" t="s">
        <v>229</v>
      </c>
      <c r="F48" s="304"/>
      <c r="G48" s="304"/>
      <c r="H48" s="304"/>
      <c r="I48" s="304"/>
      <c r="J48" s="304"/>
      <c r="K48" s="305"/>
      <c r="N48" s="31"/>
      <c r="O48" s="31"/>
    </row>
    <row r="49" spans="2:24" ht="15" customHeight="1" x14ac:dyDescent="0.3">
      <c r="B49" s="262" t="s">
        <v>1541</v>
      </c>
      <c r="C49" s="26"/>
      <c r="D49" s="26"/>
      <c r="E49" s="243" t="s">
        <v>1542</v>
      </c>
      <c r="F49" s="247"/>
      <c r="G49" s="247"/>
      <c r="H49" s="247"/>
      <c r="I49" s="247"/>
      <c r="J49" s="247"/>
      <c r="K49" s="248"/>
      <c r="N49" s="1"/>
      <c r="O49" s="1"/>
    </row>
    <row r="50" spans="2:24" x14ac:dyDescent="0.3">
      <c r="N50" s="31"/>
      <c r="O50" s="31"/>
    </row>
    <row r="53" spans="2:24" x14ac:dyDescent="0.3">
      <c r="N53" s="31"/>
      <c r="O53" s="31"/>
    </row>
    <row r="54" spans="2:24" x14ac:dyDescent="0.3">
      <c r="N54" s="1"/>
      <c r="O54" s="1"/>
    </row>
    <row r="55" spans="2:24" x14ac:dyDescent="0.3">
      <c r="N55" s="31"/>
      <c r="O55" s="31"/>
    </row>
    <row r="56" spans="2:24" x14ac:dyDescent="0.3">
      <c r="N56" s="31"/>
      <c r="O56" s="31"/>
    </row>
    <row r="58" spans="2:24" x14ac:dyDescent="0.3">
      <c r="B58" s="294" t="s">
        <v>230</v>
      </c>
      <c r="C58" s="295"/>
      <c r="D58" s="295"/>
      <c r="E58" s="295"/>
      <c r="F58" s="295"/>
      <c r="G58" s="295"/>
      <c r="H58" s="295"/>
      <c r="I58" s="295"/>
      <c r="J58" s="295"/>
      <c r="K58" s="295"/>
      <c r="L58" s="295"/>
      <c r="M58" s="295"/>
      <c r="N58" s="295"/>
      <c r="O58" s="295"/>
      <c r="P58" s="295"/>
      <c r="Q58" s="295"/>
      <c r="R58" s="295"/>
      <c r="S58" s="295"/>
      <c r="T58" s="295"/>
      <c r="U58" s="295"/>
      <c r="V58" s="295"/>
      <c r="W58" s="295"/>
      <c r="X58" s="296"/>
    </row>
    <row r="59" spans="2:24" ht="33" customHeight="1" x14ac:dyDescent="0.3">
      <c r="B59" s="228" t="s">
        <v>231</v>
      </c>
      <c r="C59" s="17" t="s">
        <v>200</v>
      </c>
      <c r="D59" s="17" t="s">
        <v>195</v>
      </c>
      <c r="E59" s="17" t="s">
        <v>232</v>
      </c>
      <c r="F59" s="17" t="s">
        <v>233</v>
      </c>
      <c r="G59" s="17" t="s">
        <v>773</v>
      </c>
      <c r="H59" s="17" t="s">
        <v>947</v>
      </c>
      <c r="I59" s="17" t="s">
        <v>234</v>
      </c>
      <c r="J59" s="17" t="s">
        <v>235</v>
      </c>
      <c r="K59" s="228" t="s">
        <v>236</v>
      </c>
      <c r="L59" s="297" t="s">
        <v>237</v>
      </c>
      <c r="M59" s="298"/>
      <c r="N59" s="298"/>
      <c r="O59" s="298"/>
      <c r="P59" s="298"/>
      <c r="Q59" s="298"/>
      <c r="R59" s="298"/>
      <c r="S59" s="298"/>
      <c r="T59" s="298"/>
      <c r="U59" s="298"/>
      <c r="V59" s="298"/>
      <c r="W59" s="298"/>
      <c r="X59" s="299"/>
    </row>
    <row r="60" spans="2:24" ht="15" customHeight="1" x14ac:dyDescent="0.3">
      <c r="B60" s="262" t="s">
        <v>1541</v>
      </c>
      <c r="C60" s="242"/>
      <c r="D60" s="242"/>
      <c r="E60" s="242"/>
      <c r="F60" s="242"/>
      <c r="G60" s="242"/>
      <c r="H60" s="242"/>
      <c r="I60" s="242"/>
      <c r="J60" s="221" t="s">
        <v>497</v>
      </c>
      <c r="K60" s="221" t="s">
        <v>1543</v>
      </c>
      <c r="L60" s="288" t="s">
        <v>1544</v>
      </c>
      <c r="M60" s="289"/>
      <c r="N60" s="289"/>
      <c r="O60" s="289"/>
      <c r="P60" s="289"/>
      <c r="Q60" s="289"/>
      <c r="R60" s="289"/>
      <c r="S60" s="289"/>
      <c r="T60" s="289"/>
      <c r="U60" s="289"/>
      <c r="V60" s="289"/>
      <c r="W60" s="289"/>
      <c r="X60" s="290"/>
    </row>
    <row r="61" spans="2:24" ht="15" customHeight="1" x14ac:dyDescent="0.3">
      <c r="B61" s="250" t="s">
        <v>1545</v>
      </c>
      <c r="C61" s="242"/>
      <c r="D61" s="242"/>
      <c r="E61" s="242"/>
      <c r="F61" s="242"/>
      <c r="G61" s="242"/>
      <c r="H61" s="242"/>
      <c r="I61" s="242">
        <v>24.24</v>
      </c>
      <c r="J61" s="221" t="s">
        <v>256</v>
      </c>
      <c r="K61" s="221" t="s">
        <v>1546</v>
      </c>
      <c r="L61" s="288" t="s">
        <v>1547</v>
      </c>
      <c r="M61" s="289"/>
      <c r="N61" s="289"/>
      <c r="O61" s="289"/>
      <c r="P61" s="289"/>
      <c r="Q61" s="289"/>
      <c r="R61" s="289"/>
      <c r="S61" s="289"/>
      <c r="T61" s="289"/>
      <c r="U61" s="289"/>
      <c r="V61" s="289"/>
      <c r="W61" s="289"/>
      <c r="X61" s="290"/>
    </row>
    <row r="62" spans="2:24" ht="15" customHeight="1" x14ac:dyDescent="0.3">
      <c r="B62" s="250" t="s">
        <v>1548</v>
      </c>
      <c r="C62" s="242"/>
      <c r="D62" s="242"/>
      <c r="E62" s="242"/>
      <c r="F62" s="242"/>
      <c r="G62" s="242"/>
      <c r="H62" s="242"/>
      <c r="I62" s="272"/>
      <c r="J62" s="221" t="s">
        <v>264</v>
      </c>
      <c r="K62" s="221" t="s">
        <v>1549</v>
      </c>
      <c r="L62" s="288" t="s">
        <v>1550</v>
      </c>
      <c r="M62" s="289"/>
      <c r="N62" s="289"/>
      <c r="O62" s="289"/>
      <c r="P62" s="289"/>
      <c r="Q62" s="289"/>
      <c r="R62" s="289"/>
      <c r="S62" s="289"/>
      <c r="T62" s="289"/>
      <c r="U62" s="289"/>
      <c r="V62" s="289"/>
      <c r="W62" s="289"/>
      <c r="X62" s="290"/>
    </row>
    <row r="63" spans="2:24" ht="15" customHeight="1" x14ac:dyDescent="0.3">
      <c r="B63" s="250" t="s">
        <v>1551</v>
      </c>
      <c r="C63" s="242"/>
      <c r="D63" s="272"/>
      <c r="E63" s="242"/>
      <c r="F63" s="242"/>
      <c r="G63" s="242"/>
      <c r="H63" s="242"/>
      <c r="I63" s="277">
        <v>14.7</v>
      </c>
      <c r="J63" s="221" t="s">
        <v>256</v>
      </c>
      <c r="K63" s="221" t="s">
        <v>1552</v>
      </c>
      <c r="L63" s="288" t="s">
        <v>1553</v>
      </c>
      <c r="M63" s="289"/>
      <c r="N63" s="289"/>
      <c r="O63" s="289"/>
      <c r="P63" s="289"/>
      <c r="Q63" s="289"/>
      <c r="R63" s="289"/>
      <c r="S63" s="289"/>
      <c r="T63" s="289"/>
      <c r="U63" s="289"/>
      <c r="V63" s="289"/>
      <c r="W63" s="289"/>
      <c r="X63" s="290"/>
    </row>
    <row r="64" spans="2:24" ht="15" customHeight="1" x14ac:dyDescent="0.3">
      <c r="B64" s="250" t="s">
        <v>1554</v>
      </c>
      <c r="C64" s="242"/>
      <c r="D64" s="272"/>
      <c r="E64" s="242"/>
      <c r="F64" s="242"/>
      <c r="G64" s="242"/>
      <c r="H64" s="242"/>
      <c r="I64" s="272"/>
      <c r="J64" s="221" t="s">
        <v>264</v>
      </c>
      <c r="K64" s="221" t="s">
        <v>1555</v>
      </c>
      <c r="L64" s="288" t="s">
        <v>1556</v>
      </c>
      <c r="M64" s="289"/>
      <c r="N64" s="289"/>
      <c r="O64" s="289"/>
      <c r="P64" s="289"/>
      <c r="Q64" s="289"/>
      <c r="R64" s="289"/>
      <c r="S64" s="289"/>
      <c r="T64" s="289"/>
      <c r="U64" s="289"/>
      <c r="V64" s="289"/>
      <c r="W64" s="289"/>
      <c r="X64" s="290"/>
    </row>
    <row r="65" spans="2:24" ht="15" customHeight="1" x14ac:dyDescent="0.3">
      <c r="B65" s="250" t="s">
        <v>1557</v>
      </c>
      <c r="C65" s="242"/>
      <c r="D65" s="272"/>
      <c r="E65" s="242"/>
      <c r="F65" s="242"/>
      <c r="G65" s="242"/>
      <c r="H65" s="242"/>
      <c r="I65" s="112">
        <v>0.5</v>
      </c>
      <c r="J65" s="221" t="s">
        <v>256</v>
      </c>
      <c r="K65" s="221"/>
      <c r="L65" s="279" t="s">
        <v>1558</v>
      </c>
      <c r="M65" s="110"/>
      <c r="N65" s="110"/>
      <c r="O65" s="110"/>
      <c r="P65" s="110"/>
      <c r="Q65" s="110"/>
      <c r="R65" s="110"/>
      <c r="S65" s="110"/>
      <c r="T65" s="110"/>
      <c r="U65" s="110"/>
      <c r="V65" s="110"/>
      <c r="W65" s="110"/>
      <c r="X65" s="111"/>
    </row>
    <row r="66" spans="2:24" ht="15" customHeight="1" x14ac:dyDescent="0.3">
      <c r="B66" s="306" t="s">
        <v>1559</v>
      </c>
      <c r="C66" s="312" t="s">
        <v>1560</v>
      </c>
      <c r="D66" s="33">
        <v>2</v>
      </c>
      <c r="E66" s="242"/>
      <c r="F66" s="242"/>
      <c r="G66" s="242"/>
      <c r="H66" s="242"/>
      <c r="I66" s="33">
        <v>966</v>
      </c>
      <c r="J66" s="309" t="s">
        <v>256</v>
      </c>
      <c r="K66" s="309" t="s">
        <v>1561</v>
      </c>
      <c r="L66" s="322" t="s">
        <v>1562</v>
      </c>
      <c r="M66" s="323"/>
      <c r="N66" s="323"/>
      <c r="O66" s="323"/>
      <c r="P66" s="323"/>
      <c r="Q66" s="323"/>
      <c r="R66" s="323"/>
      <c r="S66" s="323"/>
      <c r="T66" s="323"/>
      <c r="U66" s="323"/>
      <c r="V66" s="323"/>
      <c r="W66" s="323"/>
      <c r="X66" s="324"/>
    </row>
    <row r="67" spans="2:24" ht="15" customHeight="1" x14ac:dyDescent="0.3">
      <c r="B67" s="307"/>
      <c r="C67" s="313"/>
      <c r="D67" s="34">
        <v>5</v>
      </c>
      <c r="E67" s="242"/>
      <c r="F67" s="242"/>
      <c r="G67" s="242"/>
      <c r="H67" s="242"/>
      <c r="I67" s="34">
        <v>960</v>
      </c>
      <c r="J67" s="310"/>
      <c r="K67" s="310"/>
      <c r="L67" s="325"/>
      <c r="M67" s="347"/>
      <c r="N67" s="347"/>
      <c r="O67" s="347"/>
      <c r="P67" s="347"/>
      <c r="Q67" s="347"/>
      <c r="R67" s="347"/>
      <c r="S67" s="347"/>
      <c r="T67" s="347"/>
      <c r="U67" s="347"/>
      <c r="V67" s="347"/>
      <c r="W67" s="347"/>
      <c r="X67" s="327"/>
    </row>
    <row r="68" spans="2:24" ht="15" customHeight="1" x14ac:dyDescent="0.3">
      <c r="B68" s="307"/>
      <c r="C68" s="313"/>
      <c r="D68" s="34">
        <v>10</v>
      </c>
      <c r="E68" s="242"/>
      <c r="F68" s="242"/>
      <c r="G68" s="242"/>
      <c r="H68" s="242"/>
      <c r="I68" s="34">
        <v>952</v>
      </c>
      <c r="J68" s="310"/>
      <c r="K68" s="310"/>
      <c r="L68" s="325"/>
      <c r="M68" s="347"/>
      <c r="N68" s="347"/>
      <c r="O68" s="347"/>
      <c r="P68" s="347"/>
      <c r="Q68" s="347"/>
      <c r="R68" s="347"/>
      <c r="S68" s="347"/>
      <c r="T68" s="347"/>
      <c r="U68" s="347"/>
      <c r="V68" s="347"/>
      <c r="W68" s="347"/>
      <c r="X68" s="327"/>
    </row>
    <row r="69" spans="2:24" ht="15" customHeight="1" x14ac:dyDescent="0.3">
      <c r="B69" s="307"/>
      <c r="C69" s="313"/>
      <c r="D69" s="34">
        <v>15</v>
      </c>
      <c r="E69" s="242"/>
      <c r="F69" s="242"/>
      <c r="G69" s="242"/>
      <c r="H69" s="242"/>
      <c r="I69" s="34">
        <v>945</v>
      </c>
      <c r="J69" s="310"/>
      <c r="K69" s="310"/>
      <c r="L69" s="325"/>
      <c r="M69" s="347"/>
      <c r="N69" s="347"/>
      <c r="O69" s="347"/>
      <c r="P69" s="347"/>
      <c r="Q69" s="347"/>
      <c r="R69" s="347"/>
      <c r="S69" s="347"/>
      <c r="T69" s="347"/>
      <c r="U69" s="347"/>
      <c r="V69" s="347"/>
      <c r="W69" s="347"/>
      <c r="X69" s="327"/>
    </row>
    <row r="70" spans="2:24" ht="15" customHeight="1" x14ac:dyDescent="0.3">
      <c r="B70" s="307"/>
      <c r="C70" s="313"/>
      <c r="D70" s="34">
        <v>20</v>
      </c>
      <c r="E70" s="242"/>
      <c r="F70" s="272"/>
      <c r="G70" s="272"/>
      <c r="H70" s="272"/>
      <c r="I70" s="34">
        <v>939</v>
      </c>
      <c r="J70" s="310"/>
      <c r="K70" s="310"/>
      <c r="L70" s="325"/>
      <c r="M70" s="347"/>
      <c r="N70" s="347"/>
      <c r="O70" s="347"/>
      <c r="P70" s="347"/>
      <c r="Q70" s="347"/>
      <c r="R70" s="347"/>
      <c r="S70" s="347"/>
      <c r="T70" s="347"/>
      <c r="U70" s="347"/>
      <c r="V70" s="347"/>
      <c r="W70" s="347"/>
      <c r="X70" s="327"/>
    </row>
    <row r="71" spans="2:24" ht="15" customHeight="1" x14ac:dyDescent="0.3">
      <c r="B71" s="307"/>
      <c r="C71" s="313"/>
      <c r="D71" s="34">
        <v>25</v>
      </c>
      <c r="E71" s="242"/>
      <c r="F71" s="272"/>
      <c r="G71" s="272"/>
      <c r="H71" s="272"/>
      <c r="I71" s="34">
        <v>934</v>
      </c>
      <c r="J71" s="310"/>
      <c r="K71" s="310"/>
      <c r="L71" s="325"/>
      <c r="M71" s="347"/>
      <c r="N71" s="347"/>
      <c r="O71" s="347"/>
      <c r="P71" s="347"/>
      <c r="Q71" s="347"/>
      <c r="R71" s="347"/>
      <c r="S71" s="347"/>
      <c r="T71" s="347"/>
      <c r="U71" s="347"/>
      <c r="V71" s="347"/>
      <c r="W71" s="347"/>
      <c r="X71" s="327"/>
    </row>
    <row r="72" spans="2:24" ht="15" customHeight="1" x14ac:dyDescent="0.3">
      <c r="B72" s="307"/>
      <c r="C72" s="313"/>
      <c r="D72" s="34">
        <v>30</v>
      </c>
      <c r="E72" s="242"/>
      <c r="F72" s="272"/>
      <c r="G72" s="272"/>
      <c r="H72" s="272"/>
      <c r="I72" s="34">
        <v>929</v>
      </c>
      <c r="J72" s="310"/>
      <c r="K72" s="310"/>
      <c r="L72" s="325"/>
      <c r="M72" s="347"/>
      <c r="N72" s="347"/>
      <c r="O72" s="347"/>
      <c r="P72" s="347"/>
      <c r="Q72" s="347"/>
      <c r="R72" s="347"/>
      <c r="S72" s="347"/>
      <c r="T72" s="347"/>
      <c r="U72" s="347"/>
      <c r="V72" s="347"/>
      <c r="W72" s="347"/>
      <c r="X72" s="327"/>
    </row>
    <row r="73" spans="2:24" ht="15" customHeight="1" x14ac:dyDescent="0.3">
      <c r="B73" s="307"/>
      <c r="C73" s="313"/>
      <c r="D73" s="34">
        <v>40</v>
      </c>
      <c r="E73" s="242"/>
      <c r="F73" s="242"/>
      <c r="G73" s="242"/>
      <c r="H73" s="242"/>
      <c r="I73" s="34">
        <v>926</v>
      </c>
      <c r="J73" s="310"/>
      <c r="K73" s="310"/>
      <c r="L73" s="325"/>
      <c r="M73" s="347"/>
      <c r="N73" s="347"/>
      <c r="O73" s="347"/>
      <c r="P73" s="347"/>
      <c r="Q73" s="347"/>
      <c r="R73" s="347"/>
      <c r="S73" s="347"/>
      <c r="T73" s="347"/>
      <c r="U73" s="347"/>
      <c r="V73" s="347"/>
      <c r="W73" s="347"/>
      <c r="X73" s="327"/>
    </row>
    <row r="74" spans="2:24" ht="15" customHeight="1" x14ac:dyDescent="0.3">
      <c r="B74" s="307"/>
      <c r="C74" s="313"/>
      <c r="D74" s="34">
        <v>50</v>
      </c>
      <c r="E74" s="242"/>
      <c r="F74" s="242"/>
      <c r="G74" s="242"/>
      <c r="H74" s="242"/>
      <c r="I74" s="34">
        <v>912</v>
      </c>
      <c r="J74" s="310"/>
      <c r="K74" s="310"/>
      <c r="L74" s="325"/>
      <c r="M74" s="347"/>
      <c r="N74" s="347"/>
      <c r="O74" s="347"/>
      <c r="P74" s="347"/>
      <c r="Q74" s="347"/>
      <c r="R74" s="347"/>
      <c r="S74" s="347"/>
      <c r="T74" s="347"/>
      <c r="U74" s="347"/>
      <c r="V74" s="347"/>
      <c r="W74" s="347"/>
      <c r="X74" s="327"/>
    </row>
    <row r="75" spans="2:24" ht="15" customHeight="1" x14ac:dyDescent="0.3">
      <c r="B75" s="307"/>
      <c r="C75" s="313"/>
      <c r="D75" s="34">
        <v>60</v>
      </c>
      <c r="E75" s="242"/>
      <c r="F75" s="242"/>
      <c r="G75" s="242"/>
      <c r="H75" s="242"/>
      <c r="I75" s="34">
        <v>905</v>
      </c>
      <c r="J75" s="310"/>
      <c r="K75" s="310"/>
      <c r="L75" s="325"/>
      <c r="M75" s="347"/>
      <c r="N75" s="347"/>
      <c r="O75" s="347"/>
      <c r="P75" s="347"/>
      <c r="Q75" s="347"/>
      <c r="R75" s="347"/>
      <c r="S75" s="347"/>
      <c r="T75" s="347"/>
      <c r="U75" s="347"/>
      <c r="V75" s="347"/>
      <c r="W75" s="347"/>
      <c r="X75" s="327"/>
    </row>
    <row r="76" spans="2:24" ht="15" customHeight="1" x14ac:dyDescent="0.3">
      <c r="B76" s="307"/>
      <c r="C76" s="313"/>
      <c r="D76" s="34">
        <v>70</v>
      </c>
      <c r="E76" s="242"/>
      <c r="F76" s="242"/>
      <c r="G76" s="242"/>
      <c r="H76" s="242"/>
      <c r="I76" s="34">
        <v>898</v>
      </c>
      <c r="J76" s="310"/>
      <c r="K76" s="310"/>
      <c r="L76" s="325"/>
      <c r="M76" s="347"/>
      <c r="N76" s="347"/>
      <c r="O76" s="347"/>
      <c r="P76" s="347"/>
      <c r="Q76" s="347"/>
      <c r="R76" s="347"/>
      <c r="S76" s="347"/>
      <c r="T76" s="347"/>
      <c r="U76" s="347"/>
      <c r="V76" s="347"/>
      <c r="W76" s="347"/>
      <c r="X76" s="327"/>
    </row>
    <row r="77" spans="2:24" ht="15" customHeight="1" x14ac:dyDescent="0.3">
      <c r="B77" s="307"/>
      <c r="C77" s="313"/>
      <c r="D77" s="34">
        <v>80</v>
      </c>
      <c r="E77" s="242"/>
      <c r="F77" s="242"/>
      <c r="G77" s="242"/>
      <c r="H77" s="242"/>
      <c r="I77" s="34">
        <v>892</v>
      </c>
      <c r="J77" s="310"/>
      <c r="K77" s="310"/>
      <c r="L77" s="325"/>
      <c r="M77" s="347"/>
      <c r="N77" s="347"/>
      <c r="O77" s="347"/>
      <c r="P77" s="347"/>
      <c r="Q77" s="347"/>
      <c r="R77" s="347"/>
      <c r="S77" s="347"/>
      <c r="T77" s="347"/>
      <c r="U77" s="347"/>
      <c r="V77" s="347"/>
      <c r="W77" s="347"/>
      <c r="X77" s="327"/>
    </row>
    <row r="78" spans="2:24" ht="15" customHeight="1" x14ac:dyDescent="0.3">
      <c r="B78" s="307"/>
      <c r="C78" s="313"/>
      <c r="D78" s="33">
        <v>90</v>
      </c>
      <c r="E78" s="242"/>
      <c r="F78" s="242"/>
      <c r="G78" s="242"/>
      <c r="H78" s="242"/>
      <c r="I78" s="33">
        <v>886</v>
      </c>
      <c r="J78" s="310"/>
      <c r="K78" s="310"/>
      <c r="L78" s="325"/>
      <c r="M78" s="347"/>
      <c r="N78" s="347"/>
      <c r="O78" s="347"/>
      <c r="P78" s="347"/>
      <c r="Q78" s="347"/>
      <c r="R78" s="347"/>
      <c r="S78" s="347"/>
      <c r="T78" s="347"/>
      <c r="U78" s="347"/>
      <c r="V78" s="347"/>
      <c r="W78" s="347"/>
      <c r="X78" s="327"/>
    </row>
    <row r="79" spans="2:24" ht="15" customHeight="1" x14ac:dyDescent="0.3">
      <c r="B79" s="307"/>
      <c r="C79" s="313"/>
      <c r="D79" s="34">
        <v>100</v>
      </c>
      <c r="E79" s="242"/>
      <c r="F79" s="242"/>
      <c r="G79" s="242"/>
      <c r="H79" s="242"/>
      <c r="I79" s="34">
        <v>880</v>
      </c>
      <c r="J79" s="310"/>
      <c r="K79" s="310"/>
      <c r="L79" s="325"/>
      <c r="M79" s="347"/>
      <c r="N79" s="347"/>
      <c r="O79" s="347"/>
      <c r="P79" s="347"/>
      <c r="Q79" s="347"/>
      <c r="R79" s="347"/>
      <c r="S79" s="347"/>
      <c r="T79" s="347"/>
      <c r="U79" s="347"/>
      <c r="V79" s="347"/>
      <c r="W79" s="347"/>
      <c r="X79" s="327"/>
    </row>
    <row r="80" spans="2:24" ht="15" customHeight="1" x14ac:dyDescent="0.3">
      <c r="B80" s="307"/>
      <c r="C80" s="313"/>
      <c r="D80" s="34">
        <v>110</v>
      </c>
      <c r="E80" s="242"/>
      <c r="F80" s="242"/>
      <c r="G80" s="242"/>
      <c r="H80" s="242"/>
      <c r="I80" s="34">
        <v>875</v>
      </c>
      <c r="J80" s="310"/>
      <c r="K80" s="310"/>
      <c r="L80" s="325"/>
      <c r="M80" s="347"/>
      <c r="N80" s="347"/>
      <c r="O80" s="347"/>
      <c r="P80" s="347"/>
      <c r="Q80" s="347"/>
      <c r="R80" s="347"/>
      <c r="S80" s="347"/>
      <c r="T80" s="347"/>
      <c r="U80" s="347"/>
      <c r="V80" s="347"/>
      <c r="W80" s="347"/>
      <c r="X80" s="327"/>
    </row>
    <row r="81" spans="2:24" ht="15" customHeight="1" x14ac:dyDescent="0.3">
      <c r="B81" s="307"/>
      <c r="C81" s="313"/>
      <c r="D81" s="34">
        <v>120</v>
      </c>
      <c r="E81" s="242"/>
      <c r="F81" s="242"/>
      <c r="G81" s="242"/>
      <c r="H81" s="242"/>
      <c r="I81" s="34">
        <v>871</v>
      </c>
      <c r="J81" s="310"/>
      <c r="K81" s="310"/>
      <c r="L81" s="325"/>
      <c r="M81" s="347"/>
      <c r="N81" s="347"/>
      <c r="O81" s="347"/>
      <c r="P81" s="347"/>
      <c r="Q81" s="347"/>
      <c r="R81" s="347"/>
      <c r="S81" s="347"/>
      <c r="T81" s="347"/>
      <c r="U81" s="347"/>
      <c r="V81" s="347"/>
      <c r="W81" s="347"/>
      <c r="X81" s="327"/>
    </row>
    <row r="82" spans="2:24" ht="15" customHeight="1" x14ac:dyDescent="0.3">
      <c r="B82" s="307"/>
      <c r="C82" s="313"/>
      <c r="D82" s="33">
        <v>125</v>
      </c>
      <c r="E82" s="242"/>
      <c r="F82" s="242"/>
      <c r="G82" s="242"/>
      <c r="H82" s="242"/>
      <c r="I82" s="34">
        <v>868</v>
      </c>
      <c r="J82" s="310"/>
      <c r="K82" s="310"/>
      <c r="L82" s="325"/>
      <c r="M82" s="347"/>
      <c r="N82" s="347"/>
      <c r="O82" s="347"/>
      <c r="P82" s="347"/>
      <c r="Q82" s="347"/>
      <c r="R82" s="347"/>
      <c r="S82" s="347"/>
      <c r="T82" s="347"/>
      <c r="U82" s="347"/>
      <c r="V82" s="347"/>
      <c r="W82" s="347"/>
      <c r="X82" s="327"/>
    </row>
    <row r="83" spans="2:24" x14ac:dyDescent="0.3">
      <c r="B83" s="307"/>
      <c r="C83" s="313"/>
      <c r="D83" s="34">
        <v>130</v>
      </c>
      <c r="E83" s="242"/>
      <c r="F83" s="242"/>
      <c r="G83" s="242"/>
      <c r="H83" s="242"/>
      <c r="I83" s="34">
        <v>866</v>
      </c>
      <c r="J83" s="310"/>
      <c r="K83" s="310"/>
      <c r="L83" s="325"/>
      <c r="M83" s="347"/>
      <c r="N83" s="347"/>
      <c r="O83" s="347"/>
      <c r="P83" s="347"/>
      <c r="Q83" s="347"/>
      <c r="R83" s="347"/>
      <c r="S83" s="347"/>
      <c r="T83" s="347"/>
      <c r="U83" s="347"/>
      <c r="V83" s="347"/>
      <c r="W83" s="347"/>
      <c r="X83" s="327"/>
    </row>
    <row r="84" spans="2:24" x14ac:dyDescent="0.3">
      <c r="B84" s="307"/>
      <c r="C84" s="313"/>
      <c r="D84" s="34">
        <v>140</v>
      </c>
      <c r="E84" s="242"/>
      <c r="F84" s="242"/>
      <c r="G84" s="242"/>
      <c r="H84" s="242"/>
      <c r="I84" s="34">
        <v>862</v>
      </c>
      <c r="J84" s="310"/>
      <c r="K84" s="310"/>
      <c r="L84" s="325"/>
      <c r="M84" s="347"/>
      <c r="N84" s="347"/>
      <c r="O84" s="347"/>
      <c r="P84" s="347"/>
      <c r="Q84" s="347"/>
      <c r="R84" s="347"/>
      <c r="S84" s="347"/>
      <c r="T84" s="347"/>
      <c r="U84" s="347"/>
      <c r="V84" s="347"/>
      <c r="W84" s="347"/>
      <c r="X84" s="327"/>
    </row>
    <row r="85" spans="2:24" x14ac:dyDescent="0.3">
      <c r="B85" s="307"/>
      <c r="C85" s="313"/>
      <c r="D85" s="34">
        <v>150</v>
      </c>
      <c r="E85" s="242"/>
      <c r="F85" s="242"/>
      <c r="G85" s="242"/>
      <c r="H85" s="242"/>
      <c r="I85" s="34">
        <v>857</v>
      </c>
      <c r="J85" s="310"/>
      <c r="K85" s="310"/>
      <c r="L85" s="325"/>
      <c r="M85" s="347"/>
      <c r="N85" s="347"/>
      <c r="O85" s="347"/>
      <c r="P85" s="347"/>
      <c r="Q85" s="347"/>
      <c r="R85" s="347"/>
      <c r="S85" s="347"/>
      <c r="T85" s="347"/>
      <c r="U85" s="347"/>
      <c r="V85" s="347"/>
      <c r="W85" s="347"/>
      <c r="X85" s="327"/>
    </row>
    <row r="86" spans="2:24" ht="15" customHeight="1" x14ac:dyDescent="0.3">
      <c r="B86" s="307"/>
      <c r="C86" s="313"/>
      <c r="D86" s="33">
        <v>160</v>
      </c>
      <c r="E86" s="242"/>
      <c r="F86" s="242"/>
      <c r="G86" s="242"/>
      <c r="H86" s="242"/>
      <c r="I86" s="34">
        <v>853</v>
      </c>
      <c r="J86" s="310"/>
      <c r="K86" s="310"/>
      <c r="L86" s="325"/>
      <c r="M86" s="347"/>
      <c r="N86" s="347"/>
      <c r="O86" s="347"/>
      <c r="P86" s="347"/>
      <c r="Q86" s="347"/>
      <c r="R86" s="347"/>
      <c r="S86" s="347"/>
      <c r="T86" s="347"/>
      <c r="U86" s="347"/>
      <c r="V86" s="347"/>
      <c r="W86" s="347"/>
      <c r="X86" s="327"/>
    </row>
    <row r="87" spans="2:24" ht="15" customHeight="1" x14ac:dyDescent="0.3">
      <c r="B87" s="307"/>
      <c r="C87" s="313"/>
      <c r="D87" s="34">
        <v>180</v>
      </c>
      <c r="E87" s="242"/>
      <c r="F87" s="242"/>
      <c r="G87" s="242"/>
      <c r="H87" s="242"/>
      <c r="I87" s="34">
        <v>845</v>
      </c>
      <c r="J87" s="310"/>
      <c r="K87" s="310"/>
      <c r="L87" s="325"/>
      <c r="M87" s="347"/>
      <c r="N87" s="347"/>
      <c r="O87" s="347"/>
      <c r="P87" s="347"/>
      <c r="Q87" s="347"/>
      <c r="R87" s="347"/>
      <c r="S87" s="347"/>
      <c r="T87" s="347"/>
      <c r="U87" s="347"/>
      <c r="V87" s="347"/>
      <c r="W87" s="347"/>
      <c r="X87" s="327"/>
    </row>
    <row r="88" spans="2:24" ht="15" customHeight="1" x14ac:dyDescent="0.3">
      <c r="B88" s="307"/>
      <c r="C88" s="313"/>
      <c r="D88" s="34">
        <v>200</v>
      </c>
      <c r="E88" s="242"/>
      <c r="F88" s="242"/>
      <c r="G88" s="242"/>
      <c r="H88" s="242"/>
      <c r="I88" s="34">
        <v>834</v>
      </c>
      <c r="J88" s="310"/>
      <c r="K88" s="310"/>
      <c r="L88" s="325"/>
      <c r="M88" s="347"/>
      <c r="N88" s="347"/>
      <c r="O88" s="347"/>
      <c r="P88" s="347"/>
      <c r="Q88" s="347"/>
      <c r="R88" s="347"/>
      <c r="S88" s="347"/>
      <c r="T88" s="347"/>
      <c r="U88" s="347"/>
      <c r="V88" s="347"/>
      <c r="W88" s="347"/>
      <c r="X88" s="327"/>
    </row>
    <row r="89" spans="2:24" ht="15" customHeight="1" x14ac:dyDescent="0.3">
      <c r="B89" s="307"/>
      <c r="C89" s="313"/>
      <c r="D89" s="34">
        <v>225</v>
      </c>
      <c r="E89" s="242"/>
      <c r="F89" s="242"/>
      <c r="G89" s="242"/>
      <c r="H89" s="242"/>
      <c r="I89" s="34">
        <v>829</v>
      </c>
      <c r="J89" s="310"/>
      <c r="K89" s="310"/>
      <c r="L89" s="325"/>
      <c r="M89" s="347"/>
      <c r="N89" s="347"/>
      <c r="O89" s="347"/>
      <c r="P89" s="347"/>
      <c r="Q89" s="347"/>
      <c r="R89" s="347"/>
      <c r="S89" s="347"/>
      <c r="T89" s="347"/>
      <c r="U89" s="347"/>
      <c r="V89" s="347"/>
      <c r="W89" s="347"/>
      <c r="X89" s="327"/>
    </row>
    <row r="90" spans="2:24" x14ac:dyDescent="0.3">
      <c r="B90" s="308"/>
      <c r="C90" s="314"/>
      <c r="D90" s="33">
        <v>250</v>
      </c>
      <c r="E90" s="242"/>
      <c r="F90" s="242"/>
      <c r="G90" s="242"/>
      <c r="H90" s="242"/>
      <c r="I90" s="33">
        <v>820</v>
      </c>
      <c r="J90" s="311"/>
      <c r="K90" s="311"/>
      <c r="L90" s="328"/>
      <c r="M90" s="329"/>
      <c r="N90" s="329"/>
      <c r="O90" s="329"/>
      <c r="P90" s="329"/>
      <c r="Q90" s="329"/>
      <c r="R90" s="329"/>
      <c r="S90" s="329"/>
      <c r="T90" s="329"/>
      <c r="U90" s="329"/>
      <c r="V90" s="329"/>
      <c r="W90" s="329"/>
      <c r="X90" s="330"/>
    </row>
    <row r="91" spans="2:24" x14ac:dyDescent="0.3">
      <c r="B91" s="250" t="s">
        <v>1563</v>
      </c>
      <c r="C91" s="242"/>
      <c r="D91" s="242"/>
      <c r="E91" s="242"/>
      <c r="F91" s="242"/>
      <c r="G91" s="242"/>
      <c r="H91" s="242"/>
      <c r="I91" s="242"/>
      <c r="J91" s="221" t="s">
        <v>264</v>
      </c>
      <c r="K91" s="221" t="s">
        <v>265</v>
      </c>
      <c r="L91" s="288" t="s">
        <v>1564</v>
      </c>
      <c r="M91" s="289"/>
      <c r="N91" s="289"/>
      <c r="O91" s="289"/>
      <c r="P91" s="289"/>
      <c r="Q91" s="289"/>
      <c r="R91" s="289"/>
      <c r="S91" s="289"/>
      <c r="T91" s="289"/>
      <c r="U91" s="289"/>
      <c r="V91" s="289"/>
      <c r="W91" s="289"/>
      <c r="X91" s="290"/>
    </row>
    <row r="92" spans="2:24" ht="15" customHeight="1" x14ac:dyDescent="0.3">
      <c r="B92" s="306" t="s">
        <v>1565</v>
      </c>
      <c r="C92" s="312" t="s">
        <v>1566</v>
      </c>
      <c r="D92" s="242" t="s">
        <v>1567</v>
      </c>
      <c r="E92" s="242"/>
      <c r="F92" s="242"/>
      <c r="G92" s="242"/>
      <c r="H92" s="242"/>
      <c r="I92" s="112">
        <v>1</v>
      </c>
      <c r="J92" s="309" t="s">
        <v>256</v>
      </c>
      <c r="K92" s="309"/>
      <c r="L92" s="322" t="s">
        <v>1568</v>
      </c>
      <c r="M92" s="323"/>
      <c r="N92" s="323"/>
      <c r="O92" s="323"/>
      <c r="P92" s="323"/>
      <c r="Q92" s="323"/>
      <c r="R92" s="323"/>
      <c r="S92" s="323"/>
      <c r="T92" s="323"/>
      <c r="U92" s="323"/>
      <c r="V92" s="323"/>
      <c r="W92" s="323"/>
      <c r="X92" s="324"/>
    </row>
    <row r="93" spans="2:24" ht="15" customHeight="1" x14ac:dyDescent="0.3">
      <c r="B93" s="307"/>
      <c r="C93" s="313"/>
      <c r="D93" s="373" t="s">
        <v>1569</v>
      </c>
      <c r="E93" s="312" t="s">
        <v>1570</v>
      </c>
      <c r="F93" s="242" t="s">
        <v>1571</v>
      </c>
      <c r="G93" s="242"/>
      <c r="H93" s="242"/>
      <c r="I93" s="112">
        <v>1</v>
      </c>
      <c r="J93" s="310"/>
      <c r="K93" s="310"/>
      <c r="L93" s="325"/>
      <c r="M93" s="347"/>
      <c r="N93" s="347"/>
      <c r="O93" s="347"/>
      <c r="P93" s="347"/>
      <c r="Q93" s="347"/>
      <c r="R93" s="347"/>
      <c r="S93" s="347"/>
      <c r="T93" s="347"/>
      <c r="U93" s="347"/>
      <c r="V93" s="347"/>
      <c r="W93" s="347"/>
      <c r="X93" s="327"/>
    </row>
    <row r="94" spans="2:24" ht="15" customHeight="1" x14ac:dyDescent="0.3">
      <c r="B94" s="307"/>
      <c r="C94" s="313"/>
      <c r="D94" s="374"/>
      <c r="E94" s="313"/>
      <c r="F94" s="312" t="s">
        <v>1572</v>
      </c>
      <c r="G94" s="312" t="s">
        <v>1573</v>
      </c>
      <c r="H94" s="242" t="s">
        <v>1531</v>
      </c>
      <c r="I94" s="112">
        <v>0.27</v>
      </c>
      <c r="J94" s="310"/>
      <c r="K94" s="310"/>
      <c r="L94" s="325"/>
      <c r="M94" s="347"/>
      <c r="N94" s="347"/>
      <c r="O94" s="347"/>
      <c r="P94" s="347"/>
      <c r="Q94" s="347"/>
      <c r="R94" s="347"/>
      <c r="S94" s="347"/>
      <c r="T94" s="347"/>
      <c r="U94" s="347"/>
      <c r="V94" s="347"/>
      <c r="W94" s="347"/>
      <c r="X94" s="327"/>
    </row>
    <row r="95" spans="2:24" ht="15" customHeight="1" x14ac:dyDescent="0.3">
      <c r="B95" s="308"/>
      <c r="C95" s="314"/>
      <c r="D95" s="375"/>
      <c r="E95" s="314"/>
      <c r="F95" s="314"/>
      <c r="G95" s="314"/>
      <c r="H95" s="242" t="s">
        <v>959</v>
      </c>
      <c r="I95" s="112">
        <v>0.16</v>
      </c>
      <c r="J95" s="311"/>
      <c r="K95" s="311"/>
      <c r="L95" s="328"/>
      <c r="M95" s="329"/>
      <c r="N95" s="329"/>
      <c r="O95" s="329"/>
      <c r="P95" s="329"/>
      <c r="Q95" s="329"/>
      <c r="R95" s="329"/>
      <c r="S95" s="329"/>
      <c r="T95" s="329"/>
      <c r="U95" s="329"/>
      <c r="V95" s="329"/>
      <c r="W95" s="329"/>
      <c r="X95" s="330"/>
    </row>
    <row r="96" spans="2:24" ht="15" customHeight="1" x14ac:dyDescent="0.3">
      <c r="B96" s="250" t="s">
        <v>1574</v>
      </c>
      <c r="C96" s="242"/>
      <c r="D96" s="242"/>
      <c r="E96" s="242"/>
      <c r="F96" s="242"/>
      <c r="G96" s="242"/>
      <c r="H96" s="242"/>
      <c r="I96" s="272"/>
      <c r="J96" s="221" t="s">
        <v>264</v>
      </c>
      <c r="K96" s="265"/>
      <c r="L96" s="288" t="s">
        <v>1575</v>
      </c>
      <c r="M96" s="289"/>
      <c r="N96" s="289"/>
      <c r="O96" s="289"/>
      <c r="P96" s="289"/>
      <c r="Q96" s="289"/>
      <c r="R96" s="289"/>
      <c r="S96" s="289"/>
      <c r="T96" s="289"/>
      <c r="U96" s="289"/>
      <c r="V96" s="289"/>
      <c r="W96" s="289"/>
      <c r="X96" s="290"/>
    </row>
    <row r="97" spans="2:24" ht="15" customHeight="1" x14ac:dyDescent="0.3">
      <c r="B97" s="250" t="s">
        <v>721</v>
      </c>
      <c r="C97" s="242"/>
      <c r="D97" s="242"/>
      <c r="E97" s="242"/>
      <c r="F97" s="242"/>
      <c r="G97" s="242"/>
      <c r="H97" s="242"/>
      <c r="I97" s="116">
        <v>100000</v>
      </c>
      <c r="J97" s="221" t="s">
        <v>256</v>
      </c>
      <c r="K97" s="265"/>
      <c r="L97" s="288" t="s">
        <v>1576</v>
      </c>
      <c r="M97" s="289"/>
      <c r="N97" s="289"/>
      <c r="O97" s="289"/>
      <c r="P97" s="289"/>
      <c r="Q97" s="289"/>
      <c r="R97" s="289"/>
      <c r="S97" s="289"/>
      <c r="T97" s="289"/>
      <c r="U97" s="289"/>
      <c r="V97" s="289"/>
      <c r="W97" s="289"/>
      <c r="X97" s="290"/>
    </row>
    <row r="98" spans="2:24" ht="15" customHeight="1" x14ac:dyDescent="0.3">
      <c r="B98" s="250" t="s">
        <v>1577</v>
      </c>
      <c r="C98" s="242"/>
      <c r="D98" s="242"/>
      <c r="E98" s="242"/>
      <c r="F98" s="242"/>
      <c r="G98" s="242"/>
      <c r="H98" s="242"/>
      <c r="I98" s="116"/>
      <c r="J98" s="221" t="s">
        <v>497</v>
      </c>
      <c r="K98" s="265" t="s">
        <v>877</v>
      </c>
      <c r="L98" s="288" t="s">
        <v>770</v>
      </c>
      <c r="M98" s="289"/>
      <c r="N98" s="289"/>
      <c r="O98" s="289"/>
      <c r="P98" s="289"/>
      <c r="Q98" s="289"/>
      <c r="R98" s="289"/>
      <c r="S98" s="289"/>
      <c r="T98" s="289"/>
      <c r="U98" s="289"/>
      <c r="V98" s="289"/>
      <c r="W98" s="289"/>
      <c r="X98" s="290"/>
    </row>
    <row r="99" spans="2:24" ht="15" customHeight="1" x14ac:dyDescent="0.3">
      <c r="B99" s="369" t="s">
        <v>1578</v>
      </c>
      <c r="C99" s="343" t="s">
        <v>657</v>
      </c>
      <c r="D99" s="242" t="s">
        <v>840</v>
      </c>
      <c r="E99" s="242"/>
      <c r="F99" s="242"/>
      <c r="G99" s="242"/>
      <c r="H99" s="242"/>
      <c r="I99" s="53">
        <v>1.6310000000000002E-2</v>
      </c>
      <c r="J99" s="332" t="s">
        <v>256</v>
      </c>
      <c r="K99" s="445"/>
      <c r="L99" s="407" t="s">
        <v>1579</v>
      </c>
      <c r="M99" s="407"/>
      <c r="N99" s="407"/>
      <c r="O99" s="407"/>
      <c r="P99" s="407"/>
      <c r="Q99" s="407"/>
      <c r="R99" s="407"/>
      <c r="S99" s="407"/>
      <c r="T99" s="407"/>
      <c r="U99" s="407"/>
      <c r="V99" s="407"/>
      <c r="W99" s="407"/>
      <c r="X99" s="407"/>
    </row>
    <row r="100" spans="2:24" ht="15" customHeight="1" x14ac:dyDescent="0.3">
      <c r="B100" s="369"/>
      <c r="C100" s="343"/>
      <c r="D100" s="221" t="s">
        <v>749</v>
      </c>
      <c r="E100" s="117"/>
      <c r="F100" s="117"/>
      <c r="G100" s="117"/>
      <c r="H100" s="117"/>
      <c r="I100" s="53">
        <v>1.1480000000000001E-2</v>
      </c>
      <c r="J100" s="332"/>
      <c r="K100" s="445"/>
      <c r="L100" s="407"/>
      <c r="M100" s="407"/>
      <c r="N100" s="407"/>
      <c r="O100" s="407"/>
      <c r="P100" s="407"/>
      <c r="Q100" s="407"/>
      <c r="R100" s="407"/>
      <c r="S100" s="407"/>
      <c r="T100" s="407"/>
      <c r="U100" s="407"/>
      <c r="V100" s="407"/>
      <c r="W100" s="407"/>
      <c r="X100" s="407"/>
    </row>
    <row r="101" spans="2:24" ht="15" customHeight="1" x14ac:dyDescent="0.3">
      <c r="B101" s="369"/>
      <c r="C101" s="343"/>
      <c r="D101" s="221" t="s">
        <v>664</v>
      </c>
      <c r="E101" s="117"/>
      <c r="F101" s="117"/>
      <c r="G101" s="117"/>
      <c r="H101" s="117"/>
      <c r="I101" s="53">
        <v>1.3082999999999999E-2</v>
      </c>
      <c r="J101" s="332"/>
      <c r="K101" s="445"/>
      <c r="L101" s="407"/>
      <c r="M101" s="407"/>
      <c r="N101" s="407"/>
      <c r="O101" s="407"/>
      <c r="P101" s="407"/>
      <c r="Q101" s="407"/>
      <c r="R101" s="407"/>
      <c r="S101" s="407"/>
      <c r="T101" s="407"/>
      <c r="U101" s="407"/>
      <c r="V101" s="407"/>
      <c r="W101" s="407"/>
      <c r="X101" s="407"/>
    </row>
    <row r="102" spans="2:24" x14ac:dyDescent="0.3">
      <c r="B102" s="369"/>
      <c r="C102" s="343"/>
      <c r="D102" s="221" t="s">
        <v>668</v>
      </c>
      <c r="E102" s="117"/>
      <c r="F102" s="117"/>
      <c r="G102" s="117"/>
      <c r="H102" s="117"/>
      <c r="I102" s="53">
        <v>1.0179000000000001E-2</v>
      </c>
      <c r="J102" s="332"/>
      <c r="K102" s="445"/>
      <c r="L102" s="407"/>
      <c r="M102" s="407"/>
      <c r="N102" s="407"/>
      <c r="O102" s="407"/>
      <c r="P102" s="407"/>
      <c r="Q102" s="407"/>
      <c r="R102" s="407"/>
      <c r="S102" s="407"/>
      <c r="T102" s="407"/>
      <c r="U102" s="407"/>
      <c r="V102" s="407"/>
      <c r="W102" s="407"/>
      <c r="X102" s="407"/>
    </row>
    <row r="103" spans="2:24" x14ac:dyDescent="0.3">
      <c r="B103" s="369"/>
      <c r="C103" s="343"/>
      <c r="D103" s="221" t="s">
        <v>954</v>
      </c>
      <c r="E103" s="117"/>
      <c r="F103" s="117"/>
      <c r="G103" s="117"/>
      <c r="H103" s="117"/>
      <c r="I103" s="53">
        <v>1.5543E-2</v>
      </c>
      <c r="J103" s="332"/>
      <c r="K103" s="445"/>
      <c r="L103" s="407"/>
      <c r="M103" s="407"/>
      <c r="N103" s="407"/>
      <c r="O103" s="407"/>
      <c r="P103" s="407"/>
      <c r="Q103" s="407"/>
      <c r="R103" s="407"/>
      <c r="S103" s="407"/>
      <c r="T103" s="407"/>
      <c r="U103" s="407"/>
      <c r="V103" s="407"/>
      <c r="W103" s="407"/>
      <c r="X103" s="407"/>
    </row>
    <row r="104" spans="2:24" x14ac:dyDescent="0.3">
      <c r="B104" s="369"/>
      <c r="C104" s="343"/>
      <c r="D104" s="221" t="s">
        <v>959</v>
      </c>
      <c r="E104" s="117"/>
      <c r="F104" s="117"/>
      <c r="G104" s="117"/>
      <c r="H104" s="117"/>
      <c r="I104" s="53">
        <v>1.4239999999999999E-2</v>
      </c>
      <c r="J104" s="332"/>
      <c r="K104" s="445"/>
      <c r="L104" s="407"/>
      <c r="M104" s="407"/>
      <c r="N104" s="407"/>
      <c r="O104" s="407"/>
      <c r="P104" s="407"/>
      <c r="Q104" s="407"/>
      <c r="R104" s="407"/>
      <c r="S104" s="407"/>
      <c r="T104" s="407"/>
      <c r="U104" s="407"/>
      <c r="V104" s="407"/>
      <c r="W104" s="407"/>
      <c r="X104" s="407"/>
    </row>
    <row r="105" spans="2:24" x14ac:dyDescent="0.3">
      <c r="B105" s="369"/>
      <c r="C105" s="343"/>
      <c r="D105" s="221" t="s">
        <v>843</v>
      </c>
      <c r="E105" s="117"/>
      <c r="F105" s="117"/>
      <c r="G105" s="117"/>
      <c r="H105" s="117"/>
      <c r="I105" s="53">
        <v>1.3205E-2</v>
      </c>
      <c r="J105" s="332"/>
      <c r="K105" s="445"/>
      <c r="L105" s="407"/>
      <c r="M105" s="407"/>
      <c r="N105" s="407"/>
      <c r="O105" s="407"/>
      <c r="P105" s="407"/>
      <c r="Q105" s="407"/>
      <c r="R105" s="407"/>
      <c r="S105" s="407"/>
      <c r="T105" s="407"/>
      <c r="U105" s="407"/>
      <c r="V105" s="407"/>
      <c r="W105" s="407"/>
      <c r="X105" s="407"/>
    </row>
    <row r="106" spans="2:24" x14ac:dyDescent="0.3">
      <c r="B106" s="369"/>
      <c r="C106" s="343"/>
      <c r="D106" s="221" t="s">
        <v>848</v>
      </c>
      <c r="E106" s="117"/>
      <c r="F106" s="117"/>
      <c r="G106" s="117"/>
      <c r="H106" s="117"/>
      <c r="I106" s="53">
        <v>1.2267999999999999E-2</v>
      </c>
      <c r="J106" s="332"/>
      <c r="K106" s="445"/>
      <c r="L106" s="407"/>
      <c r="M106" s="407"/>
      <c r="N106" s="407"/>
      <c r="O106" s="407"/>
      <c r="P106" s="407"/>
      <c r="Q106" s="407"/>
      <c r="R106" s="407"/>
      <c r="S106" s="407"/>
      <c r="T106" s="407"/>
      <c r="U106" s="407"/>
      <c r="V106" s="407"/>
      <c r="W106" s="407"/>
      <c r="X106" s="407"/>
    </row>
    <row r="107" spans="2:24" x14ac:dyDescent="0.3">
      <c r="B107" s="369"/>
      <c r="C107" s="343"/>
      <c r="D107" s="221" t="s">
        <v>955</v>
      </c>
      <c r="E107" s="117"/>
      <c r="F107" s="117"/>
      <c r="G107" s="117"/>
      <c r="H107" s="117"/>
      <c r="I107" s="53">
        <v>1.3082E-2</v>
      </c>
      <c r="J107" s="332"/>
      <c r="K107" s="445"/>
      <c r="L107" s="407"/>
      <c r="M107" s="407"/>
      <c r="N107" s="407"/>
      <c r="O107" s="407"/>
      <c r="P107" s="407"/>
      <c r="Q107" s="407"/>
      <c r="R107" s="407"/>
      <c r="S107" s="407"/>
      <c r="T107" s="407"/>
      <c r="U107" s="407"/>
      <c r="V107" s="407"/>
      <c r="W107" s="407"/>
      <c r="X107" s="407"/>
    </row>
    <row r="108" spans="2:24" x14ac:dyDescent="0.3">
      <c r="B108" s="369"/>
      <c r="C108" s="343"/>
      <c r="D108" s="221" t="s">
        <v>956</v>
      </c>
      <c r="E108" s="117"/>
      <c r="F108" s="117"/>
      <c r="G108" s="117"/>
      <c r="H108" s="117"/>
      <c r="I108" s="53">
        <v>1.6718E-2</v>
      </c>
      <c r="J108" s="332"/>
      <c r="K108" s="445"/>
      <c r="L108" s="407"/>
      <c r="M108" s="407"/>
      <c r="N108" s="407"/>
      <c r="O108" s="407"/>
      <c r="P108" s="407"/>
      <c r="Q108" s="407"/>
      <c r="R108" s="407"/>
      <c r="S108" s="407"/>
      <c r="T108" s="407"/>
      <c r="U108" s="407"/>
      <c r="V108" s="407"/>
      <c r="W108" s="407"/>
      <c r="X108" s="407"/>
    </row>
    <row r="109" spans="2:24" x14ac:dyDescent="0.3">
      <c r="B109" s="369"/>
      <c r="C109" s="343"/>
      <c r="D109" s="221" t="s">
        <v>960</v>
      </c>
      <c r="E109" s="117"/>
      <c r="F109" s="117"/>
      <c r="G109" s="117"/>
      <c r="H109" s="117"/>
      <c r="I109" s="53">
        <v>1.1745E-2</v>
      </c>
      <c r="J109" s="332"/>
      <c r="K109" s="445"/>
      <c r="L109" s="407"/>
      <c r="M109" s="407"/>
      <c r="N109" s="407"/>
      <c r="O109" s="407"/>
      <c r="P109" s="407"/>
      <c r="Q109" s="407"/>
      <c r="R109" s="407"/>
      <c r="S109" s="407"/>
      <c r="T109" s="407"/>
      <c r="U109" s="407"/>
      <c r="V109" s="407"/>
      <c r="W109" s="407"/>
      <c r="X109" s="407"/>
    </row>
    <row r="110" spans="2:24" x14ac:dyDescent="0.3">
      <c r="B110" s="369"/>
      <c r="C110" s="343"/>
      <c r="D110" s="221" t="s">
        <v>845</v>
      </c>
      <c r="E110" s="117"/>
      <c r="F110" s="117"/>
      <c r="G110" s="117"/>
      <c r="H110" s="117"/>
      <c r="I110" s="53">
        <v>1.5262E-2</v>
      </c>
      <c r="J110" s="332"/>
      <c r="K110" s="445"/>
      <c r="L110" s="407"/>
      <c r="M110" s="407"/>
      <c r="N110" s="407"/>
      <c r="O110" s="407"/>
      <c r="P110" s="407"/>
      <c r="Q110" s="407"/>
      <c r="R110" s="407"/>
      <c r="S110" s="407"/>
      <c r="T110" s="407"/>
      <c r="U110" s="407"/>
      <c r="V110" s="407"/>
      <c r="W110" s="407"/>
      <c r="X110" s="407"/>
    </row>
    <row r="111" spans="2:24" x14ac:dyDescent="0.3">
      <c r="B111" s="369"/>
      <c r="C111" s="343"/>
      <c r="D111" s="221" t="s">
        <v>957</v>
      </c>
      <c r="E111" s="117"/>
      <c r="F111" s="117"/>
      <c r="G111" s="117"/>
      <c r="H111" s="117"/>
      <c r="I111" s="53">
        <v>1.3280999999999999E-2</v>
      </c>
      <c r="J111" s="332"/>
      <c r="K111" s="445"/>
      <c r="L111" s="407"/>
      <c r="M111" s="407"/>
      <c r="N111" s="407"/>
      <c r="O111" s="407"/>
      <c r="P111" s="407"/>
      <c r="Q111" s="407"/>
      <c r="R111" s="407"/>
      <c r="S111" s="407"/>
      <c r="T111" s="407"/>
      <c r="U111" s="407"/>
      <c r="V111" s="407"/>
      <c r="W111" s="407"/>
      <c r="X111" s="407"/>
    </row>
    <row r="112" spans="2:24" x14ac:dyDescent="0.3">
      <c r="B112" s="369"/>
      <c r="C112" s="343"/>
      <c r="D112" s="221" t="s">
        <v>958</v>
      </c>
      <c r="E112" s="117"/>
      <c r="F112" s="117"/>
      <c r="G112" s="117"/>
      <c r="H112" s="117"/>
      <c r="I112" s="53">
        <v>1.4055E-2</v>
      </c>
      <c r="J112" s="332"/>
      <c r="K112" s="445"/>
      <c r="L112" s="407"/>
      <c r="M112" s="407"/>
      <c r="N112" s="407"/>
      <c r="O112" s="407"/>
      <c r="P112" s="407"/>
      <c r="Q112" s="407"/>
      <c r="R112" s="407"/>
      <c r="S112" s="407"/>
      <c r="T112" s="407"/>
      <c r="U112" s="407"/>
      <c r="V112" s="407"/>
      <c r="W112" s="407"/>
      <c r="X112" s="407"/>
    </row>
    <row r="113" spans="2:24" x14ac:dyDescent="0.3">
      <c r="B113" s="369"/>
      <c r="C113" s="343"/>
      <c r="D113" s="221" t="s">
        <v>665</v>
      </c>
      <c r="E113" s="117"/>
      <c r="F113" s="117"/>
      <c r="G113" s="117"/>
      <c r="H113" s="117"/>
      <c r="I113" s="53">
        <v>1.5677E-2</v>
      </c>
      <c r="J113" s="332"/>
      <c r="K113" s="445"/>
      <c r="L113" s="407"/>
      <c r="M113" s="407"/>
      <c r="N113" s="407"/>
      <c r="O113" s="407"/>
      <c r="P113" s="407"/>
      <c r="Q113" s="407"/>
      <c r="R113" s="407"/>
      <c r="S113" s="407"/>
      <c r="T113" s="407"/>
      <c r="U113" s="407"/>
      <c r="V113" s="407"/>
      <c r="W113" s="407"/>
      <c r="X113" s="407"/>
    </row>
    <row r="114" spans="2:24" ht="28.8" x14ac:dyDescent="0.3">
      <c r="B114" s="369"/>
      <c r="C114" s="343"/>
      <c r="D114" s="267" t="s">
        <v>961</v>
      </c>
      <c r="E114" s="117"/>
      <c r="F114" s="117"/>
      <c r="G114" s="117"/>
      <c r="H114" s="117"/>
      <c r="I114" s="53">
        <v>1.4623000000000001E-2</v>
      </c>
      <c r="J114" s="332"/>
      <c r="K114" s="445"/>
      <c r="L114" s="407"/>
      <c r="M114" s="407"/>
      <c r="N114" s="407"/>
      <c r="O114" s="407"/>
      <c r="P114" s="407"/>
      <c r="Q114" s="407"/>
      <c r="R114" s="407"/>
      <c r="S114" s="407"/>
      <c r="T114" s="407"/>
      <c r="U114" s="407"/>
      <c r="V114" s="407"/>
      <c r="W114" s="407"/>
      <c r="X114" s="407"/>
    </row>
  </sheetData>
  <mergeCells count="52">
    <mergeCell ref="G94:G95"/>
    <mergeCell ref="B92:B95"/>
    <mergeCell ref="L98:X98"/>
    <mergeCell ref="B99:B114"/>
    <mergeCell ref="C99:C114"/>
    <mergeCell ref="J99:J114"/>
    <mergeCell ref="K99:K114"/>
    <mergeCell ref="L99:X114"/>
    <mergeCell ref="D93:D95"/>
    <mergeCell ref="C92:C95"/>
    <mergeCell ref="E93:E95"/>
    <mergeCell ref="F94:F95"/>
    <mergeCell ref="L97:X97"/>
    <mergeCell ref="C30:J30"/>
    <mergeCell ref="A31:A35"/>
    <mergeCell ref="C31:J31"/>
    <mergeCell ref="C32:J32"/>
    <mergeCell ref="C33:J33"/>
    <mergeCell ref="C34:J34"/>
    <mergeCell ref="C35:J35"/>
    <mergeCell ref="A36:A45"/>
    <mergeCell ref="C36:J36"/>
    <mergeCell ref="C37:J37"/>
    <mergeCell ref="C38:J38"/>
    <mergeCell ref="C39:J39"/>
    <mergeCell ref="C40:J40"/>
    <mergeCell ref="C41:J41"/>
    <mergeCell ref="C42:J42"/>
    <mergeCell ref="C43:J43"/>
    <mergeCell ref="C44:J44"/>
    <mergeCell ref="C45:J45"/>
    <mergeCell ref="B58:X58"/>
    <mergeCell ref="L59:X59"/>
    <mergeCell ref="L60:X60"/>
    <mergeCell ref="L61:X61"/>
    <mergeCell ref="L62:X62"/>
    <mergeCell ref="D14:D19"/>
    <mergeCell ref="C14:C19"/>
    <mergeCell ref="B13:B19"/>
    <mergeCell ref="E48:K48"/>
    <mergeCell ref="L96:X96"/>
    <mergeCell ref="L63:X63"/>
    <mergeCell ref="L64:X64"/>
    <mergeCell ref="L91:X91"/>
    <mergeCell ref="J92:J95"/>
    <mergeCell ref="K92:K95"/>
    <mergeCell ref="L92:X95"/>
    <mergeCell ref="C66:C90"/>
    <mergeCell ref="J66:J90"/>
    <mergeCell ref="K66:K90"/>
    <mergeCell ref="L66:X90"/>
    <mergeCell ref="B66:B90"/>
  </mergeCells>
  <conditionalFormatting sqref="C60:I66 C91:I92 D67:I90 C96:I97 D93:I93 F94:I94 H95:I95">
    <cfRule type="cellIs" dxfId="1142" priority="4" operator="notEqual">
      <formula>""</formula>
    </cfRule>
  </conditionalFormatting>
  <conditionalFormatting sqref="C98:I98">
    <cfRule type="cellIs" dxfId="1141" priority="3" operator="notEqual">
      <formula>""</formula>
    </cfRule>
  </conditionalFormatting>
  <conditionalFormatting sqref="C99:H99">
    <cfRule type="cellIs" dxfId="1140" priority="2" operator="notEqual">
      <formula>""</formula>
    </cfRule>
  </conditionalFormatting>
  <conditionalFormatting sqref="I99:I114">
    <cfRule type="cellIs" dxfId="1139"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82"/>
  <sheetViews>
    <sheetView workbookViewId="0">
      <selection activeCell="D63" sqref="D63:D68"/>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2" ht="23.4" x14ac:dyDescent="0.45">
      <c r="B1" s="139" t="str">
        <f ca="1">MID(CELL("Filename",L7),SEARCH("]",CELL("Filename",L7),1)+1,100)</f>
        <v>High Volume Low Speed Fans</v>
      </c>
    </row>
    <row r="2" spans="2:12" x14ac:dyDescent="0.3">
      <c r="B2" t="s">
        <v>191</v>
      </c>
      <c r="C2" s="49" t="s">
        <v>277</v>
      </c>
    </row>
    <row r="4" spans="2:12" x14ac:dyDescent="0.3">
      <c r="B4" s="49" t="s">
        <v>192</v>
      </c>
      <c r="J4" s="49" t="s">
        <v>193</v>
      </c>
    </row>
    <row r="5" spans="2:12" ht="40.200000000000003" x14ac:dyDescent="0.3">
      <c r="B5" s="223" t="s">
        <v>194</v>
      </c>
      <c r="C5" s="223" t="s">
        <v>195</v>
      </c>
      <c r="D5" s="136" t="s">
        <v>196</v>
      </c>
      <c r="J5" s="223" t="s">
        <v>194</v>
      </c>
      <c r="K5" s="223" t="s">
        <v>195</v>
      </c>
      <c r="L5" s="136" t="s">
        <v>197</v>
      </c>
    </row>
    <row r="6" spans="2:12" ht="15" customHeight="1" x14ac:dyDescent="0.3">
      <c r="B6" s="84"/>
      <c r="C6" s="84"/>
      <c r="D6" s="74">
        <v>10</v>
      </c>
      <c r="J6" s="84"/>
      <c r="K6" s="84"/>
      <c r="L6" s="74"/>
    </row>
    <row r="7" spans="2:12" x14ac:dyDescent="0.3">
      <c r="D7" s="137"/>
    </row>
    <row r="11" spans="2:12" x14ac:dyDescent="0.3">
      <c r="B11" s="49" t="s">
        <v>198</v>
      </c>
      <c r="C11" s="138"/>
      <c r="D11" s="137"/>
      <c r="J11" s="49" t="s">
        <v>199</v>
      </c>
      <c r="K11" s="135"/>
      <c r="L11" s="135"/>
    </row>
    <row r="12" spans="2:12" ht="55.5" customHeight="1" x14ac:dyDescent="0.3">
      <c r="B12" s="223" t="s">
        <v>200</v>
      </c>
      <c r="C12" s="223" t="s">
        <v>195</v>
      </c>
      <c r="D12" s="223" t="s">
        <v>232</v>
      </c>
      <c r="E12" s="223" t="s">
        <v>239</v>
      </c>
      <c r="F12" s="136" t="s">
        <v>240</v>
      </c>
      <c r="G12" s="136" t="s">
        <v>202</v>
      </c>
      <c r="J12" s="223" t="s">
        <v>194</v>
      </c>
      <c r="K12" s="223" t="s">
        <v>195</v>
      </c>
      <c r="L12" s="136" t="s">
        <v>203</v>
      </c>
    </row>
    <row r="13" spans="2:12" x14ac:dyDescent="0.3">
      <c r="B13" s="333" t="s">
        <v>241</v>
      </c>
      <c r="C13" s="333" t="s">
        <v>242</v>
      </c>
      <c r="D13" s="333" t="s">
        <v>243</v>
      </c>
      <c r="E13" s="222" t="s">
        <v>278</v>
      </c>
      <c r="F13" s="222" t="s">
        <v>279</v>
      </c>
      <c r="G13" s="333" t="s">
        <v>280</v>
      </c>
      <c r="J13" s="222"/>
      <c r="K13" s="222"/>
      <c r="L13" s="5"/>
    </row>
    <row r="14" spans="2:12" x14ac:dyDescent="0.3">
      <c r="B14" s="333"/>
      <c r="C14" s="333"/>
      <c r="D14" s="333"/>
      <c r="E14" s="222" t="s">
        <v>281</v>
      </c>
      <c r="F14" s="222" t="s">
        <v>282</v>
      </c>
      <c r="G14" s="333"/>
      <c r="I14" s="144"/>
    </row>
    <row r="15" spans="2:12" x14ac:dyDescent="0.3">
      <c r="B15" s="333"/>
      <c r="C15" s="333"/>
      <c r="D15" s="333"/>
      <c r="E15" s="222" t="s">
        <v>283</v>
      </c>
      <c r="F15" s="222" t="s">
        <v>284</v>
      </c>
      <c r="G15" s="333"/>
      <c r="I15" s="144"/>
    </row>
    <row r="16" spans="2:12" x14ac:dyDescent="0.3">
      <c r="B16" s="333"/>
      <c r="C16" s="333"/>
      <c r="D16" s="333"/>
      <c r="E16" s="222" t="s">
        <v>285</v>
      </c>
      <c r="F16" s="222" t="s">
        <v>286</v>
      </c>
      <c r="G16" s="333"/>
      <c r="I16" s="144"/>
    </row>
    <row r="17" spans="1:17" x14ac:dyDescent="0.3">
      <c r="B17" s="333"/>
      <c r="C17" s="333" t="s">
        <v>252</v>
      </c>
      <c r="D17" s="333" t="s">
        <v>243</v>
      </c>
      <c r="E17" s="222" t="s">
        <v>278</v>
      </c>
      <c r="F17" s="38">
        <v>4100</v>
      </c>
      <c r="G17" s="333"/>
      <c r="H17" s="135"/>
      <c r="I17" s="144"/>
    </row>
    <row r="18" spans="1:17" x14ac:dyDescent="0.3">
      <c r="B18" s="333"/>
      <c r="C18" s="333"/>
      <c r="D18" s="333"/>
      <c r="E18" s="222" t="s">
        <v>281</v>
      </c>
      <c r="F18" s="38">
        <v>4130</v>
      </c>
      <c r="G18" s="333"/>
      <c r="H18" s="135"/>
      <c r="I18" s="144"/>
    </row>
    <row r="19" spans="1:17" x14ac:dyDescent="0.3">
      <c r="B19" s="333"/>
      <c r="C19" s="333"/>
      <c r="D19" s="333"/>
      <c r="E19" s="222" t="s">
        <v>283</v>
      </c>
      <c r="F19" s="38">
        <v>4190</v>
      </c>
      <c r="G19" s="333"/>
      <c r="H19" s="135"/>
      <c r="I19" s="144"/>
    </row>
    <row r="20" spans="1:17" x14ac:dyDescent="0.3">
      <c r="B20" s="333"/>
      <c r="C20" s="333"/>
      <c r="D20" s="333"/>
      <c r="E20" s="222" t="s">
        <v>285</v>
      </c>
      <c r="F20" s="38">
        <v>4230</v>
      </c>
      <c r="G20" s="333"/>
      <c r="H20" s="135"/>
      <c r="I20" s="144"/>
    </row>
    <row r="21" spans="1:17" x14ac:dyDescent="0.3">
      <c r="B21" s="135"/>
      <c r="C21" s="135"/>
      <c r="D21" s="135"/>
      <c r="E21" s="135"/>
      <c r="G21" s="135"/>
      <c r="H21" s="135"/>
      <c r="I21" s="144"/>
    </row>
    <row r="22" spans="1:17" x14ac:dyDescent="0.3">
      <c r="B22" s="135"/>
      <c r="C22" s="135"/>
      <c r="D22" s="135"/>
      <c r="E22" s="135"/>
      <c r="G22" s="135"/>
      <c r="H22" s="135"/>
      <c r="I22" s="144"/>
    </row>
    <row r="23" spans="1:17" x14ac:dyDescent="0.3">
      <c r="B23" s="49" t="s">
        <v>204</v>
      </c>
      <c r="E23" s="135"/>
      <c r="F23" s="135"/>
    </row>
    <row r="24" spans="1:17" x14ac:dyDescent="0.3">
      <c r="E24" s="135"/>
      <c r="F24" s="135"/>
    </row>
    <row r="25" spans="1:17" x14ac:dyDescent="0.3">
      <c r="E25" s="135"/>
      <c r="F25" s="135"/>
    </row>
    <row r="28" spans="1:17" x14ac:dyDescent="0.3">
      <c r="B28" s="2"/>
    </row>
    <row r="29" spans="1:17" x14ac:dyDescent="0.3">
      <c r="B29" s="2"/>
    </row>
    <row r="30" spans="1:17" x14ac:dyDescent="0.3">
      <c r="B30" s="49" t="s">
        <v>207</v>
      </c>
    </row>
    <row r="31" spans="1:17" x14ac:dyDescent="0.3">
      <c r="B31" s="133" t="s">
        <v>208</v>
      </c>
      <c r="C31" s="316" t="s">
        <v>209</v>
      </c>
      <c r="D31" s="316"/>
      <c r="E31" s="316"/>
      <c r="F31" s="316"/>
      <c r="G31" s="316"/>
      <c r="H31" s="316"/>
    </row>
    <row r="32" spans="1:17" x14ac:dyDescent="0.3">
      <c r="A32" s="331" t="s">
        <v>210</v>
      </c>
      <c r="B32" s="134" t="s">
        <v>211</v>
      </c>
      <c r="C32" s="334" t="s">
        <v>287</v>
      </c>
      <c r="D32" s="315"/>
      <c r="E32" s="315"/>
      <c r="F32" s="315"/>
      <c r="G32" s="315"/>
      <c r="H32" s="315"/>
      <c r="P32" s="131"/>
      <c r="Q32" s="131"/>
    </row>
    <row r="33" spans="1:17" x14ac:dyDescent="0.3">
      <c r="A33" s="331"/>
      <c r="B33" s="134" t="s">
        <v>212</v>
      </c>
      <c r="C33" s="334" t="s">
        <v>288</v>
      </c>
      <c r="D33" s="315"/>
      <c r="E33" s="315"/>
      <c r="F33" s="315"/>
      <c r="G33" s="315"/>
      <c r="H33" s="315"/>
      <c r="P33" s="131"/>
      <c r="Q33" s="131"/>
    </row>
    <row r="34" spans="1:17" x14ac:dyDescent="0.3">
      <c r="A34" s="331"/>
      <c r="B34" s="134" t="s">
        <v>213</v>
      </c>
      <c r="C34" s="315"/>
      <c r="D34" s="315"/>
      <c r="E34" s="315"/>
      <c r="F34" s="315"/>
      <c r="G34" s="315"/>
      <c r="H34" s="315"/>
      <c r="P34" s="131"/>
      <c r="Q34" s="131"/>
    </row>
    <row r="35" spans="1:17" x14ac:dyDescent="0.3">
      <c r="A35" s="331"/>
      <c r="B35" s="134" t="s">
        <v>214</v>
      </c>
      <c r="C35" s="315"/>
      <c r="D35" s="315"/>
      <c r="E35" s="315"/>
      <c r="F35" s="315"/>
      <c r="G35" s="315"/>
      <c r="H35" s="315"/>
      <c r="P35" s="31"/>
      <c r="Q35" s="31"/>
    </row>
    <row r="36" spans="1:17" x14ac:dyDescent="0.3">
      <c r="A36" s="331"/>
      <c r="B36" s="134" t="s">
        <v>215</v>
      </c>
      <c r="C36" s="315"/>
      <c r="D36" s="315"/>
      <c r="E36" s="315"/>
      <c r="F36" s="315"/>
      <c r="G36" s="315"/>
      <c r="H36" s="315"/>
      <c r="P36" s="131"/>
      <c r="Q36" s="131"/>
    </row>
    <row r="37" spans="1:17" x14ac:dyDescent="0.3">
      <c r="A37" s="331" t="s">
        <v>216</v>
      </c>
      <c r="B37" s="134" t="s">
        <v>217</v>
      </c>
      <c r="C37" s="315"/>
      <c r="D37" s="315"/>
      <c r="E37" s="315"/>
      <c r="F37" s="315"/>
      <c r="G37" s="315"/>
      <c r="H37" s="315"/>
      <c r="P37" s="131"/>
      <c r="Q37" s="131"/>
    </row>
    <row r="38" spans="1:17" x14ac:dyDescent="0.3">
      <c r="A38" s="331"/>
      <c r="B38" s="134" t="s">
        <v>218</v>
      </c>
      <c r="C38" s="315"/>
      <c r="D38" s="315"/>
      <c r="E38" s="315"/>
      <c r="F38" s="315"/>
      <c r="G38" s="315"/>
      <c r="H38" s="315"/>
      <c r="P38" s="131"/>
      <c r="Q38" s="131"/>
    </row>
    <row r="39" spans="1:17" x14ac:dyDescent="0.3">
      <c r="A39" s="331"/>
      <c r="B39" s="134" t="s">
        <v>219</v>
      </c>
      <c r="C39" s="315"/>
      <c r="D39" s="315"/>
      <c r="E39" s="315"/>
      <c r="F39" s="315"/>
      <c r="G39" s="315"/>
      <c r="H39" s="315"/>
      <c r="P39" s="131"/>
      <c r="Q39" s="131"/>
    </row>
    <row r="40" spans="1:17" x14ac:dyDescent="0.3">
      <c r="A40" s="331"/>
      <c r="B40" s="134" t="s">
        <v>220</v>
      </c>
      <c r="C40" s="315"/>
      <c r="D40" s="315"/>
      <c r="E40" s="315"/>
      <c r="F40" s="315"/>
      <c r="G40" s="315"/>
      <c r="H40" s="315"/>
      <c r="P40" s="131"/>
      <c r="Q40" s="131"/>
    </row>
    <row r="41" spans="1:17" x14ac:dyDescent="0.3">
      <c r="A41" s="331"/>
      <c r="B41" s="134" t="s">
        <v>221</v>
      </c>
      <c r="C41" s="315"/>
      <c r="D41" s="315"/>
      <c r="E41" s="315"/>
      <c r="F41" s="315"/>
      <c r="G41" s="315"/>
      <c r="H41" s="315"/>
      <c r="P41" s="131"/>
      <c r="Q41" s="131"/>
    </row>
    <row r="42" spans="1:17" x14ac:dyDescent="0.3">
      <c r="A42" s="331"/>
      <c r="B42" s="134" t="s">
        <v>222</v>
      </c>
      <c r="C42" s="315"/>
      <c r="D42" s="315"/>
      <c r="E42" s="315"/>
      <c r="F42" s="315"/>
      <c r="G42" s="315"/>
      <c r="H42" s="315"/>
      <c r="P42" s="131"/>
      <c r="Q42" s="131"/>
    </row>
    <row r="43" spans="1:17" x14ac:dyDescent="0.3">
      <c r="A43" s="331"/>
      <c r="B43" s="134" t="s">
        <v>223</v>
      </c>
      <c r="C43" s="315"/>
      <c r="D43" s="315"/>
      <c r="E43" s="315"/>
      <c r="F43" s="315"/>
      <c r="G43" s="315"/>
      <c r="H43" s="315"/>
      <c r="P43" s="131"/>
      <c r="Q43" s="131"/>
    </row>
    <row r="44" spans="1:17" x14ac:dyDescent="0.3">
      <c r="A44" s="331"/>
      <c r="B44" s="134" t="s">
        <v>224</v>
      </c>
      <c r="C44" s="315"/>
      <c r="D44" s="315"/>
      <c r="E44" s="315"/>
      <c r="F44" s="315"/>
      <c r="G44" s="315"/>
      <c r="H44" s="315"/>
    </row>
    <row r="45" spans="1:17" x14ac:dyDescent="0.3">
      <c r="A45" s="331"/>
      <c r="B45" s="134" t="s">
        <v>225</v>
      </c>
      <c r="C45" s="315"/>
      <c r="D45" s="315"/>
      <c r="E45" s="315"/>
      <c r="F45" s="315"/>
      <c r="G45" s="315"/>
      <c r="H45" s="315"/>
    </row>
    <row r="46" spans="1:17" x14ac:dyDescent="0.3">
      <c r="A46" s="331"/>
      <c r="B46" s="134" t="s">
        <v>226</v>
      </c>
      <c r="C46" s="315"/>
      <c r="D46" s="315"/>
      <c r="E46" s="315"/>
      <c r="F46" s="315"/>
      <c r="G46" s="315"/>
      <c r="H46" s="315"/>
    </row>
    <row r="47" spans="1:17" x14ac:dyDescent="0.3">
      <c r="L47" s="131"/>
      <c r="M47" s="131"/>
    </row>
    <row r="48" spans="1:17" x14ac:dyDescent="0.3">
      <c r="B48" s="49" t="s">
        <v>227</v>
      </c>
      <c r="L48" s="131"/>
      <c r="M48" s="131"/>
    </row>
    <row r="49" spans="2:22" ht="27" x14ac:dyDescent="0.3">
      <c r="B49" s="133" t="s">
        <v>228</v>
      </c>
      <c r="C49" s="223" t="s">
        <v>194</v>
      </c>
      <c r="D49" s="223" t="s">
        <v>195</v>
      </c>
      <c r="E49" s="316" t="s">
        <v>229</v>
      </c>
      <c r="F49" s="316"/>
      <c r="G49" s="316"/>
      <c r="H49" s="316"/>
      <c r="I49" s="316"/>
      <c r="L49" s="131"/>
      <c r="M49" s="131"/>
    </row>
    <row r="50" spans="2:22" ht="15" customHeight="1" x14ac:dyDescent="0.3">
      <c r="B50" s="83"/>
      <c r="C50" s="84"/>
      <c r="D50" s="84"/>
      <c r="E50" s="317"/>
      <c r="F50" s="318"/>
      <c r="G50" s="318"/>
      <c r="H50" s="318"/>
      <c r="I50" s="319"/>
      <c r="L50" s="31"/>
      <c r="M50" s="31"/>
    </row>
    <row r="51" spans="2:22" x14ac:dyDescent="0.3">
      <c r="L51" s="131"/>
      <c r="M51" s="131"/>
    </row>
    <row r="54" spans="2:22" x14ac:dyDescent="0.3">
      <c r="L54" s="131"/>
      <c r="M54" s="131"/>
    </row>
    <row r="55" spans="2:22" x14ac:dyDescent="0.3">
      <c r="L55" s="31"/>
      <c r="M55" s="31"/>
    </row>
    <row r="56" spans="2:22" x14ac:dyDescent="0.3">
      <c r="L56" s="131"/>
      <c r="M56" s="131"/>
    </row>
    <row r="57" spans="2:22" x14ac:dyDescent="0.3">
      <c r="L57" s="131"/>
      <c r="M57" s="131"/>
    </row>
    <row r="59" spans="2:22" s="18" customFormat="1" x14ac:dyDescent="0.3">
      <c r="B59" s="320" t="s">
        <v>230</v>
      </c>
      <c r="C59" s="320"/>
      <c r="D59" s="320"/>
      <c r="E59" s="320"/>
      <c r="F59" s="320"/>
      <c r="G59" s="320"/>
      <c r="H59" s="320"/>
      <c r="I59" s="320"/>
      <c r="J59" s="320"/>
      <c r="K59" s="320"/>
      <c r="L59" s="320"/>
      <c r="M59" s="320"/>
      <c r="N59" s="320"/>
      <c r="O59" s="320"/>
      <c r="P59" s="320"/>
      <c r="Q59" s="320"/>
      <c r="R59" s="320"/>
      <c r="S59" s="320"/>
      <c r="T59" s="320"/>
      <c r="U59" s="320"/>
      <c r="V59" s="320"/>
    </row>
    <row r="60" spans="2:22" s="18" customFormat="1" ht="33" customHeight="1" x14ac:dyDescent="0.3">
      <c r="B60" s="85" t="s">
        <v>231</v>
      </c>
      <c r="C60" s="17" t="s">
        <v>200</v>
      </c>
      <c r="D60" s="17" t="s">
        <v>195</v>
      </c>
      <c r="E60" s="17" t="s">
        <v>232</v>
      </c>
      <c r="F60" s="17" t="s">
        <v>233</v>
      </c>
      <c r="G60" s="17" t="s">
        <v>234</v>
      </c>
      <c r="H60" s="17" t="s">
        <v>235</v>
      </c>
      <c r="I60" s="228" t="s">
        <v>236</v>
      </c>
      <c r="J60" s="321" t="s">
        <v>237</v>
      </c>
      <c r="K60" s="321"/>
      <c r="L60" s="321"/>
      <c r="M60" s="321"/>
      <c r="N60" s="321"/>
      <c r="O60" s="321"/>
      <c r="P60" s="321"/>
      <c r="Q60" s="321"/>
      <c r="R60" s="321"/>
      <c r="S60" s="321"/>
      <c r="T60" s="321"/>
      <c r="U60" s="321"/>
      <c r="V60" s="321"/>
    </row>
    <row r="61" spans="2:22" s="18" customFormat="1" ht="15" customHeight="1" x14ac:dyDescent="0.3">
      <c r="B61" s="306" t="s">
        <v>289</v>
      </c>
      <c r="C61" s="242" t="s">
        <v>290</v>
      </c>
      <c r="D61" s="242"/>
      <c r="E61" s="242"/>
      <c r="F61" s="242"/>
      <c r="G61" s="242"/>
      <c r="H61" s="309" t="s">
        <v>264</v>
      </c>
      <c r="I61" s="309"/>
      <c r="J61" s="322" t="s">
        <v>291</v>
      </c>
      <c r="K61" s="323"/>
      <c r="L61" s="323"/>
      <c r="M61" s="323"/>
      <c r="N61" s="323"/>
      <c r="O61" s="323"/>
      <c r="P61" s="323"/>
      <c r="Q61" s="323"/>
      <c r="R61" s="323"/>
      <c r="S61" s="323"/>
      <c r="T61" s="323"/>
      <c r="U61" s="323"/>
      <c r="V61" s="324"/>
    </row>
    <row r="62" spans="2:22" s="18" customFormat="1" x14ac:dyDescent="0.3">
      <c r="B62" s="308"/>
      <c r="C62" s="242" t="s">
        <v>292</v>
      </c>
      <c r="D62" s="242"/>
      <c r="E62" s="242"/>
      <c r="F62" s="242"/>
      <c r="G62" s="242"/>
      <c r="H62" s="311"/>
      <c r="I62" s="311"/>
      <c r="J62" s="328"/>
      <c r="K62" s="329"/>
      <c r="L62" s="329"/>
      <c r="M62" s="329"/>
      <c r="N62" s="329"/>
      <c r="O62" s="329"/>
      <c r="P62" s="329"/>
      <c r="Q62" s="329"/>
      <c r="R62" s="329"/>
      <c r="S62" s="329"/>
      <c r="T62" s="329"/>
      <c r="U62" s="329"/>
      <c r="V62" s="330"/>
    </row>
    <row r="63" spans="2:22" s="18" customFormat="1" ht="15" customHeight="1" x14ac:dyDescent="0.3">
      <c r="B63" s="306" t="s">
        <v>293</v>
      </c>
      <c r="C63" s="312" t="s">
        <v>294</v>
      </c>
      <c r="D63" s="312" t="s">
        <v>292</v>
      </c>
      <c r="E63" s="343" t="s">
        <v>295</v>
      </c>
      <c r="F63" s="242" t="s">
        <v>278</v>
      </c>
      <c r="G63" s="34">
        <v>4497</v>
      </c>
      <c r="H63" s="332" t="s">
        <v>264</v>
      </c>
      <c r="I63" s="309" t="s">
        <v>257</v>
      </c>
      <c r="J63" s="322" t="s">
        <v>296</v>
      </c>
      <c r="K63" s="323"/>
      <c r="L63" s="323"/>
      <c r="M63" s="323"/>
      <c r="N63" s="323"/>
      <c r="O63" s="323"/>
      <c r="P63" s="323"/>
      <c r="Q63" s="323"/>
      <c r="R63" s="323"/>
      <c r="S63" s="323"/>
      <c r="T63" s="323"/>
      <c r="U63" s="323"/>
      <c r="V63" s="324"/>
    </row>
    <row r="64" spans="2:22" s="18" customFormat="1" x14ac:dyDescent="0.3">
      <c r="B64" s="307"/>
      <c r="C64" s="313"/>
      <c r="D64" s="313"/>
      <c r="E64" s="343"/>
      <c r="F64" s="272" t="s">
        <v>281</v>
      </c>
      <c r="G64" s="34">
        <v>5026</v>
      </c>
      <c r="H64" s="332"/>
      <c r="I64" s="310"/>
      <c r="J64" s="325"/>
      <c r="K64" s="326"/>
      <c r="L64" s="326"/>
      <c r="M64" s="326"/>
      <c r="N64" s="326"/>
      <c r="O64" s="326"/>
      <c r="P64" s="326"/>
      <c r="Q64" s="326"/>
      <c r="R64" s="326"/>
      <c r="S64" s="326"/>
      <c r="T64" s="326"/>
      <c r="U64" s="326"/>
      <c r="V64" s="327"/>
    </row>
    <row r="65" spans="2:22" s="18" customFormat="1" x14ac:dyDescent="0.3">
      <c r="B65" s="307"/>
      <c r="C65" s="313"/>
      <c r="D65" s="313"/>
      <c r="E65" s="343"/>
      <c r="F65" s="272" t="s">
        <v>283</v>
      </c>
      <c r="G65" s="34">
        <v>5555</v>
      </c>
      <c r="H65" s="332"/>
      <c r="I65" s="310"/>
      <c r="J65" s="325"/>
      <c r="K65" s="326"/>
      <c r="L65" s="326"/>
      <c r="M65" s="326"/>
      <c r="N65" s="326"/>
      <c r="O65" s="326"/>
      <c r="P65" s="326"/>
      <c r="Q65" s="326"/>
      <c r="R65" s="326"/>
      <c r="S65" s="326"/>
      <c r="T65" s="326"/>
      <c r="U65" s="326"/>
      <c r="V65" s="327"/>
    </row>
    <row r="66" spans="2:22" s="18" customFormat="1" x14ac:dyDescent="0.3">
      <c r="B66" s="307"/>
      <c r="C66" s="313"/>
      <c r="D66" s="314"/>
      <c r="E66" s="343"/>
      <c r="F66" s="272" t="s">
        <v>285</v>
      </c>
      <c r="G66" s="34">
        <v>6613</v>
      </c>
      <c r="H66" s="332"/>
      <c r="I66" s="310"/>
      <c r="J66" s="325"/>
      <c r="K66" s="326"/>
      <c r="L66" s="326"/>
      <c r="M66" s="326"/>
      <c r="N66" s="326"/>
      <c r="O66" s="326"/>
      <c r="P66" s="326"/>
      <c r="Q66" s="326"/>
      <c r="R66" s="326"/>
      <c r="S66" s="326"/>
      <c r="T66" s="326"/>
      <c r="U66" s="326"/>
      <c r="V66" s="327"/>
    </row>
    <row r="67" spans="2:22" s="18" customFormat="1" x14ac:dyDescent="0.3">
      <c r="B67" s="308"/>
      <c r="C67" s="314"/>
      <c r="D67" s="242" t="s">
        <v>290</v>
      </c>
      <c r="E67" s="143"/>
      <c r="F67" s="272"/>
      <c r="G67" s="272"/>
      <c r="H67" s="332"/>
      <c r="I67" s="311"/>
      <c r="J67" s="328"/>
      <c r="K67" s="329"/>
      <c r="L67" s="329"/>
      <c r="M67" s="329"/>
      <c r="N67" s="329"/>
      <c r="O67" s="329"/>
      <c r="P67" s="329"/>
      <c r="Q67" s="329"/>
      <c r="R67" s="329"/>
      <c r="S67" s="329"/>
      <c r="T67" s="329"/>
      <c r="U67" s="329"/>
      <c r="V67" s="330"/>
    </row>
    <row r="68" spans="2:22" s="18" customFormat="1" ht="15" customHeight="1" x14ac:dyDescent="0.3">
      <c r="B68" s="250" t="s">
        <v>297</v>
      </c>
      <c r="C68" s="242"/>
      <c r="D68" s="272"/>
      <c r="E68" s="242"/>
      <c r="F68" s="242"/>
      <c r="G68" s="272"/>
      <c r="H68" s="221" t="s">
        <v>264</v>
      </c>
      <c r="I68" s="221"/>
      <c r="J68" s="288" t="s">
        <v>298</v>
      </c>
      <c r="K68" s="289"/>
      <c r="L68" s="289"/>
      <c r="M68" s="289"/>
      <c r="N68" s="289"/>
      <c r="O68" s="289"/>
      <c r="P68" s="289"/>
      <c r="Q68" s="289"/>
      <c r="R68" s="289"/>
      <c r="S68" s="289"/>
      <c r="T68" s="289"/>
      <c r="U68" s="289"/>
      <c r="V68" s="290"/>
    </row>
    <row r="69" spans="2:22" s="18" customFormat="1" ht="15" customHeight="1" x14ac:dyDescent="0.3">
      <c r="B69" s="306" t="s">
        <v>299</v>
      </c>
      <c r="C69" s="312" t="s">
        <v>300</v>
      </c>
      <c r="D69" s="242" t="s">
        <v>278</v>
      </c>
      <c r="E69" s="312" t="s">
        <v>301</v>
      </c>
      <c r="F69" s="312" t="s">
        <v>292</v>
      </c>
      <c r="G69" s="34">
        <v>761</v>
      </c>
      <c r="H69" s="309" t="s">
        <v>264</v>
      </c>
      <c r="I69" s="309" t="s">
        <v>257</v>
      </c>
      <c r="J69" s="322" t="s">
        <v>302</v>
      </c>
      <c r="K69" s="323"/>
      <c r="L69" s="323"/>
      <c r="M69" s="323"/>
      <c r="N69" s="323"/>
      <c r="O69" s="323"/>
      <c r="P69" s="323"/>
      <c r="Q69" s="323"/>
      <c r="R69" s="323"/>
      <c r="S69" s="323"/>
      <c r="T69" s="323"/>
      <c r="U69" s="323"/>
      <c r="V69" s="324"/>
    </row>
    <row r="70" spans="2:22" s="18" customFormat="1" ht="15" customHeight="1" x14ac:dyDescent="0.3">
      <c r="B70" s="307"/>
      <c r="C70" s="313"/>
      <c r="D70" s="272" t="s">
        <v>281</v>
      </c>
      <c r="E70" s="313"/>
      <c r="F70" s="313"/>
      <c r="G70" s="34">
        <v>850</v>
      </c>
      <c r="H70" s="310"/>
      <c r="I70" s="310"/>
      <c r="J70" s="325"/>
      <c r="K70" s="326"/>
      <c r="L70" s="326"/>
      <c r="M70" s="326"/>
      <c r="N70" s="326"/>
      <c r="O70" s="326"/>
      <c r="P70" s="326"/>
      <c r="Q70" s="326"/>
      <c r="R70" s="326"/>
      <c r="S70" s="326"/>
      <c r="T70" s="326"/>
      <c r="U70" s="326"/>
      <c r="V70" s="327"/>
    </row>
    <row r="71" spans="2:22" s="18" customFormat="1" ht="15" customHeight="1" x14ac:dyDescent="0.3">
      <c r="B71" s="307"/>
      <c r="C71" s="313"/>
      <c r="D71" s="272" t="s">
        <v>283</v>
      </c>
      <c r="E71" s="313"/>
      <c r="F71" s="313"/>
      <c r="G71" s="34">
        <v>940</v>
      </c>
      <c r="H71" s="310"/>
      <c r="I71" s="310"/>
      <c r="J71" s="325"/>
      <c r="K71" s="326"/>
      <c r="L71" s="326"/>
      <c r="M71" s="326"/>
      <c r="N71" s="326"/>
      <c r="O71" s="326"/>
      <c r="P71" s="326"/>
      <c r="Q71" s="326"/>
      <c r="R71" s="326"/>
      <c r="S71" s="326"/>
      <c r="T71" s="326"/>
      <c r="U71" s="326"/>
      <c r="V71" s="327"/>
    </row>
    <row r="72" spans="2:22" s="18" customFormat="1" ht="15" customHeight="1" x14ac:dyDescent="0.3">
      <c r="B72" s="307"/>
      <c r="C72" s="313"/>
      <c r="D72" s="272" t="s">
        <v>285</v>
      </c>
      <c r="E72" s="313"/>
      <c r="F72" s="314"/>
      <c r="G72" s="34">
        <v>1119</v>
      </c>
      <c r="H72" s="310"/>
      <c r="I72" s="310"/>
      <c r="J72" s="325"/>
      <c r="K72" s="326"/>
      <c r="L72" s="326"/>
      <c r="M72" s="326"/>
      <c r="N72" s="326"/>
      <c r="O72" s="326"/>
      <c r="P72" s="326"/>
      <c r="Q72" s="326"/>
      <c r="R72" s="326"/>
      <c r="S72" s="326"/>
      <c r="T72" s="326"/>
      <c r="U72" s="326"/>
      <c r="V72" s="327"/>
    </row>
    <row r="73" spans="2:22" s="18" customFormat="1" ht="15" customHeight="1" x14ac:dyDescent="0.3">
      <c r="B73" s="308"/>
      <c r="C73" s="314"/>
      <c r="D73" s="272"/>
      <c r="E73" s="314"/>
      <c r="F73" s="242" t="s">
        <v>290</v>
      </c>
      <c r="G73" s="272"/>
      <c r="H73" s="311"/>
      <c r="I73" s="311"/>
      <c r="J73" s="328"/>
      <c r="K73" s="329"/>
      <c r="L73" s="329"/>
      <c r="M73" s="329"/>
      <c r="N73" s="329"/>
      <c r="O73" s="329"/>
      <c r="P73" s="329"/>
      <c r="Q73" s="329"/>
      <c r="R73" s="329"/>
      <c r="S73" s="329"/>
      <c r="T73" s="329"/>
      <c r="U73" s="329"/>
      <c r="V73" s="330"/>
    </row>
    <row r="74" spans="2:22" s="18" customFormat="1" ht="15" customHeight="1" x14ac:dyDescent="0.3">
      <c r="B74" s="306" t="s">
        <v>261</v>
      </c>
      <c r="C74" s="312" t="s">
        <v>262</v>
      </c>
      <c r="D74" s="272" t="s">
        <v>263</v>
      </c>
      <c r="E74" s="242"/>
      <c r="F74" s="272"/>
      <c r="G74" s="34">
        <v>3597</v>
      </c>
      <c r="H74" s="309" t="s">
        <v>264</v>
      </c>
      <c r="I74" s="309" t="s">
        <v>265</v>
      </c>
      <c r="J74" s="322" t="s">
        <v>266</v>
      </c>
      <c r="K74" s="323"/>
      <c r="L74" s="323"/>
      <c r="M74" s="323"/>
      <c r="N74" s="323"/>
      <c r="O74" s="323"/>
      <c r="P74" s="323"/>
      <c r="Q74" s="323"/>
      <c r="R74" s="323"/>
      <c r="S74" s="323"/>
      <c r="T74" s="323"/>
      <c r="U74" s="323"/>
      <c r="V74" s="324"/>
    </row>
    <row r="75" spans="2:22" s="18" customFormat="1" ht="15" customHeight="1" x14ac:dyDescent="0.3">
      <c r="B75" s="307"/>
      <c r="C75" s="313"/>
      <c r="D75" s="101" t="s">
        <v>267</v>
      </c>
      <c r="E75" s="242"/>
      <c r="F75" s="272"/>
      <c r="G75" s="34">
        <v>2862</v>
      </c>
      <c r="H75" s="310"/>
      <c r="I75" s="310"/>
      <c r="J75" s="325"/>
      <c r="K75" s="326"/>
      <c r="L75" s="326"/>
      <c r="M75" s="326"/>
      <c r="N75" s="326"/>
      <c r="O75" s="326"/>
      <c r="P75" s="326"/>
      <c r="Q75" s="326"/>
      <c r="R75" s="326"/>
      <c r="S75" s="326"/>
      <c r="T75" s="326"/>
      <c r="U75" s="326"/>
      <c r="V75" s="327"/>
    </row>
    <row r="76" spans="2:22" s="18" customFormat="1" ht="15" customHeight="1" x14ac:dyDescent="0.3">
      <c r="B76" s="307"/>
      <c r="C76" s="313"/>
      <c r="D76" s="272" t="s">
        <v>268</v>
      </c>
      <c r="E76" s="242"/>
      <c r="F76" s="272"/>
      <c r="G76" s="34">
        <v>2578</v>
      </c>
      <c r="H76" s="310"/>
      <c r="I76" s="310"/>
      <c r="J76" s="325"/>
      <c r="K76" s="326"/>
      <c r="L76" s="326"/>
      <c r="M76" s="326"/>
      <c r="N76" s="326"/>
      <c r="O76" s="326"/>
      <c r="P76" s="326"/>
      <c r="Q76" s="326"/>
      <c r="R76" s="326"/>
      <c r="S76" s="326"/>
      <c r="T76" s="326"/>
      <c r="U76" s="326"/>
      <c r="V76" s="327"/>
    </row>
    <row r="77" spans="2:22" s="18" customFormat="1" x14ac:dyDescent="0.3">
      <c r="B77" s="308"/>
      <c r="C77" s="314"/>
      <c r="D77" s="101" t="s">
        <v>269</v>
      </c>
      <c r="E77" s="242"/>
      <c r="F77" s="272"/>
      <c r="G77" s="34">
        <v>3259</v>
      </c>
      <c r="H77" s="311"/>
      <c r="I77" s="311"/>
      <c r="J77" s="328"/>
      <c r="K77" s="329"/>
      <c r="L77" s="329"/>
      <c r="M77" s="329"/>
      <c r="N77" s="329"/>
      <c r="O77" s="329"/>
      <c r="P77" s="329"/>
      <c r="Q77" s="329"/>
      <c r="R77" s="329"/>
      <c r="S77" s="329"/>
      <c r="T77" s="329"/>
      <c r="U77" s="329"/>
      <c r="V77" s="330"/>
    </row>
    <row r="78" spans="2:22" s="18" customFormat="1" ht="15" customHeight="1" x14ac:dyDescent="0.3">
      <c r="B78" s="250" t="s">
        <v>272</v>
      </c>
      <c r="C78" s="242"/>
      <c r="D78" s="126"/>
      <c r="E78" s="242"/>
      <c r="F78" s="272"/>
      <c r="G78" s="43">
        <v>1</v>
      </c>
      <c r="H78" s="221" t="s">
        <v>256</v>
      </c>
      <c r="I78" s="221"/>
      <c r="J78" s="288" t="s">
        <v>273</v>
      </c>
      <c r="K78" s="289"/>
      <c r="L78" s="289"/>
      <c r="M78" s="289"/>
      <c r="N78" s="289"/>
      <c r="O78" s="289"/>
      <c r="P78" s="289"/>
      <c r="Q78" s="289"/>
      <c r="R78" s="289"/>
      <c r="S78" s="289"/>
      <c r="T78" s="289"/>
      <c r="U78" s="289"/>
      <c r="V78" s="290"/>
    </row>
    <row r="80" spans="2:22" ht="45" customHeight="1" x14ac:dyDescent="0.3"/>
    <row r="81" ht="15" customHeight="1" x14ac:dyDescent="0.3"/>
    <row r="82" ht="15" customHeight="1" x14ac:dyDescent="0.3"/>
  </sheetData>
  <mergeCells count="53">
    <mergeCell ref="A32:A36"/>
    <mergeCell ref="C32:H32"/>
    <mergeCell ref="C33:H33"/>
    <mergeCell ref="C34:H34"/>
    <mergeCell ref="C35:H35"/>
    <mergeCell ref="C36:H36"/>
    <mergeCell ref="A37:A46"/>
    <mergeCell ref="C37:H37"/>
    <mergeCell ref="C38:H38"/>
    <mergeCell ref="C39:H39"/>
    <mergeCell ref="C40:H40"/>
    <mergeCell ref="C41:H41"/>
    <mergeCell ref="C42:H42"/>
    <mergeCell ref="C43:H43"/>
    <mergeCell ref="C44:H44"/>
    <mergeCell ref="C45:H45"/>
    <mergeCell ref="J78:V78"/>
    <mergeCell ref="J68:V68"/>
    <mergeCell ref="C46:H46"/>
    <mergeCell ref="E49:I49"/>
    <mergeCell ref="E50:I50"/>
    <mergeCell ref="B59:V59"/>
    <mergeCell ref="J60:V60"/>
    <mergeCell ref="I63:I67"/>
    <mergeCell ref="J63:V67"/>
    <mergeCell ref="B63:B67"/>
    <mergeCell ref="I61:I62"/>
    <mergeCell ref="J61:V62"/>
    <mergeCell ref="B61:B62"/>
    <mergeCell ref="B69:B73"/>
    <mergeCell ref="B74:B77"/>
    <mergeCell ref="J74:V77"/>
    <mergeCell ref="B13:B20"/>
    <mergeCell ref="C17:C20"/>
    <mergeCell ref="G13:G20"/>
    <mergeCell ref="I69:I73"/>
    <mergeCell ref="J69:V73"/>
    <mergeCell ref="D63:D66"/>
    <mergeCell ref="C63:C67"/>
    <mergeCell ref="H63:H67"/>
    <mergeCell ref="E63:E66"/>
    <mergeCell ref="D13:D16"/>
    <mergeCell ref="H61:H62"/>
    <mergeCell ref="C31:H31"/>
    <mergeCell ref="C13:C16"/>
    <mergeCell ref="D17:D20"/>
    <mergeCell ref="H74:H77"/>
    <mergeCell ref="I74:I77"/>
    <mergeCell ref="C69:C73"/>
    <mergeCell ref="E69:E73"/>
    <mergeCell ref="F69:F72"/>
    <mergeCell ref="H69:H73"/>
    <mergeCell ref="C74:C77"/>
  </mergeCells>
  <conditionalFormatting sqref="F64:F67 C68:G68 C61:G62 C63:F63 G63:G67 D67 C74:C76 E74:G77">
    <cfRule type="cellIs" dxfId="1895" priority="4" operator="notEqual">
      <formula>""</formula>
    </cfRule>
  </conditionalFormatting>
  <conditionalFormatting sqref="C69:G69 G70:G72 D70:D73 F73:G73">
    <cfRule type="cellIs" dxfId="1894" priority="3" operator="notEqual">
      <formula>""</formula>
    </cfRule>
  </conditionalFormatting>
  <conditionalFormatting sqref="C78:G78">
    <cfRule type="cellIs" dxfId="1893" priority="2" operator="notEqual">
      <formula>""</formula>
    </cfRule>
  </conditionalFormatting>
  <conditionalFormatting sqref="D74:D77">
    <cfRule type="cellIs" dxfId="1892" priority="1" operator="notEqual">
      <formula>""</formula>
    </cfRule>
  </conditionalFormatting>
  <hyperlinks>
    <hyperlink ref="K11" location="_ftn1" display="_ftn1"/>
    <hyperlink ref="L11" location="_ftn2" display="_ftn2"/>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48"/>
  <sheetViews>
    <sheetView topLeftCell="A13" workbookViewId="0">
      <selection activeCell="F90" sqref="F58:G105"/>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Electric HVAC Tune Up Custom</v>
      </c>
    </row>
    <row r="2" spans="2:9" x14ac:dyDescent="0.3">
      <c r="B2" s="18" t="s">
        <v>191</v>
      </c>
      <c r="C2" s="24" t="s">
        <v>1580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453" t="s">
        <v>1581</v>
      </c>
      <c r="D26" s="345"/>
      <c r="E26" s="345"/>
      <c r="F26" s="345"/>
      <c r="G26" s="345"/>
      <c r="H26" s="346"/>
      <c r="P26" s="31"/>
      <c r="Q26" s="31"/>
    </row>
    <row r="27" spans="1:17" x14ac:dyDescent="0.3">
      <c r="A27" s="301"/>
      <c r="B27" s="30" t="s">
        <v>212</v>
      </c>
      <c r="C27" s="453" t="s">
        <v>1582</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6" t="s">
        <v>1022</v>
      </c>
      <c r="C55" s="242"/>
      <c r="D55" s="242"/>
      <c r="E55" s="242"/>
      <c r="F55" s="242"/>
      <c r="G55" s="242"/>
      <c r="H55" s="221" t="s">
        <v>264</v>
      </c>
      <c r="I55" s="221" t="s">
        <v>1583</v>
      </c>
      <c r="J55" s="288" t="s">
        <v>1111</v>
      </c>
      <c r="K55" s="289"/>
      <c r="L55" s="289"/>
      <c r="M55" s="289"/>
      <c r="N55" s="289"/>
      <c r="O55" s="289"/>
      <c r="P55" s="289"/>
      <c r="Q55" s="289"/>
      <c r="R55" s="289"/>
      <c r="S55" s="289"/>
      <c r="T55" s="289"/>
      <c r="U55" s="289"/>
      <c r="V55" s="290"/>
    </row>
    <row r="56" spans="2:22" ht="15" customHeight="1" x14ac:dyDescent="0.3">
      <c r="B56" s="229" t="s">
        <v>1584</v>
      </c>
      <c r="C56" s="242"/>
      <c r="D56" s="242"/>
      <c r="E56" s="242"/>
      <c r="F56" s="242"/>
      <c r="G56" s="242"/>
      <c r="H56" s="235" t="s">
        <v>264</v>
      </c>
      <c r="I56" s="74" t="s">
        <v>1122</v>
      </c>
      <c r="J56" s="288" t="s">
        <v>1585</v>
      </c>
      <c r="K56" s="289"/>
      <c r="L56" s="289"/>
      <c r="M56" s="289"/>
      <c r="N56" s="289"/>
      <c r="O56" s="289"/>
      <c r="P56" s="289"/>
      <c r="Q56" s="289"/>
      <c r="R56" s="289"/>
      <c r="S56" s="289"/>
      <c r="T56" s="289"/>
      <c r="U56" s="289"/>
      <c r="V56" s="290"/>
    </row>
    <row r="57" spans="2:22" ht="15" customHeight="1" x14ac:dyDescent="0.3">
      <c r="B57" s="229" t="s">
        <v>1119</v>
      </c>
      <c r="C57" s="242"/>
      <c r="D57" s="242"/>
      <c r="E57" s="242"/>
      <c r="F57" s="242"/>
      <c r="G57" s="272"/>
      <c r="H57" s="235" t="s">
        <v>264</v>
      </c>
      <c r="I57" s="74" t="s">
        <v>1122</v>
      </c>
      <c r="J57" s="288" t="s">
        <v>1586</v>
      </c>
      <c r="K57" s="289"/>
      <c r="L57" s="289"/>
      <c r="M57" s="289"/>
      <c r="N57" s="289"/>
      <c r="O57" s="289"/>
      <c r="P57" s="289"/>
      <c r="Q57" s="289"/>
      <c r="R57" s="289"/>
      <c r="S57" s="289"/>
      <c r="T57" s="289"/>
      <c r="U57" s="289"/>
      <c r="V57" s="290"/>
    </row>
    <row r="58" spans="2:22" ht="15" customHeight="1" x14ac:dyDescent="0.3">
      <c r="B58" s="446" t="s">
        <v>948</v>
      </c>
      <c r="C58" s="449" t="s">
        <v>657</v>
      </c>
      <c r="D58" s="242" t="s">
        <v>749</v>
      </c>
      <c r="E58" s="312" t="s">
        <v>682</v>
      </c>
      <c r="F58" s="312" t="s">
        <v>952</v>
      </c>
      <c r="G58" s="33">
        <v>1073</v>
      </c>
      <c r="H58" s="235" t="s">
        <v>256</v>
      </c>
      <c r="I58" s="260" t="s">
        <v>1587</v>
      </c>
      <c r="J58" s="452" t="s">
        <v>1588</v>
      </c>
      <c r="K58" s="452"/>
      <c r="L58" s="452"/>
      <c r="M58" s="452"/>
      <c r="N58" s="452"/>
      <c r="O58" s="452"/>
      <c r="P58" s="452"/>
      <c r="Q58" s="452"/>
      <c r="R58" s="452"/>
      <c r="S58" s="452"/>
      <c r="T58" s="452"/>
      <c r="U58" s="452"/>
      <c r="V58" s="452"/>
    </row>
    <row r="59" spans="2:22" ht="15" customHeight="1" x14ac:dyDescent="0.3">
      <c r="B59" s="447"/>
      <c r="C59" s="450"/>
      <c r="D59" s="242" t="s">
        <v>664</v>
      </c>
      <c r="E59" s="313"/>
      <c r="F59" s="313"/>
      <c r="G59" s="33">
        <v>320</v>
      </c>
      <c r="H59" s="235" t="s">
        <v>256</v>
      </c>
      <c r="I59" s="260" t="s">
        <v>1587</v>
      </c>
      <c r="J59" s="452"/>
      <c r="K59" s="452"/>
      <c r="L59" s="452"/>
      <c r="M59" s="452"/>
      <c r="N59" s="452"/>
      <c r="O59" s="452"/>
      <c r="P59" s="452"/>
      <c r="Q59" s="452"/>
      <c r="R59" s="452"/>
      <c r="S59" s="452"/>
      <c r="T59" s="452"/>
      <c r="U59" s="452"/>
      <c r="V59" s="452"/>
    </row>
    <row r="60" spans="2:22" ht="15" customHeight="1" x14ac:dyDescent="0.3">
      <c r="B60" s="447"/>
      <c r="C60" s="450"/>
      <c r="D60" s="242" t="s">
        <v>668</v>
      </c>
      <c r="E60" s="313"/>
      <c r="F60" s="313"/>
      <c r="G60" s="34">
        <v>1449</v>
      </c>
      <c r="H60" s="235" t="s">
        <v>256</v>
      </c>
      <c r="I60" s="260" t="s">
        <v>1587</v>
      </c>
      <c r="J60" s="452"/>
      <c r="K60" s="452"/>
      <c r="L60" s="452"/>
      <c r="M60" s="452"/>
      <c r="N60" s="452"/>
      <c r="O60" s="452"/>
      <c r="P60" s="452"/>
      <c r="Q60" s="452"/>
      <c r="R60" s="452"/>
      <c r="S60" s="452"/>
      <c r="T60" s="452"/>
      <c r="U60" s="452"/>
      <c r="V60" s="452"/>
    </row>
    <row r="61" spans="2:22" ht="15" customHeight="1" x14ac:dyDescent="0.3">
      <c r="B61" s="447"/>
      <c r="C61" s="450"/>
      <c r="D61" s="272" t="s">
        <v>954</v>
      </c>
      <c r="E61" s="313"/>
      <c r="F61" s="313"/>
      <c r="G61" s="34">
        <v>1792</v>
      </c>
      <c r="H61" s="235" t="s">
        <v>256</v>
      </c>
      <c r="I61" s="260" t="s">
        <v>1587</v>
      </c>
      <c r="J61" s="452"/>
      <c r="K61" s="452"/>
      <c r="L61" s="452"/>
      <c r="M61" s="452"/>
      <c r="N61" s="452"/>
      <c r="O61" s="452"/>
      <c r="P61" s="452"/>
      <c r="Q61" s="452"/>
      <c r="R61" s="452"/>
      <c r="S61" s="452"/>
      <c r="T61" s="452"/>
      <c r="U61" s="452"/>
      <c r="V61" s="452"/>
    </row>
    <row r="62" spans="2:22" ht="15" customHeight="1" x14ac:dyDescent="0.3">
      <c r="B62" s="447"/>
      <c r="C62" s="450"/>
      <c r="D62" s="272" t="s">
        <v>843</v>
      </c>
      <c r="E62" s="313"/>
      <c r="F62" s="313"/>
      <c r="G62" s="34">
        <v>1464</v>
      </c>
      <c r="H62" s="235" t="s">
        <v>256</v>
      </c>
      <c r="I62" s="260" t="s">
        <v>1587</v>
      </c>
      <c r="J62" s="452"/>
      <c r="K62" s="452"/>
      <c r="L62" s="452"/>
      <c r="M62" s="452"/>
      <c r="N62" s="452"/>
      <c r="O62" s="452"/>
      <c r="P62" s="452"/>
      <c r="Q62" s="452"/>
      <c r="R62" s="452"/>
      <c r="S62" s="452"/>
      <c r="T62" s="452"/>
      <c r="U62" s="452"/>
      <c r="V62" s="452"/>
    </row>
    <row r="63" spans="2:22" ht="15" customHeight="1" x14ac:dyDescent="0.3">
      <c r="B63" s="447"/>
      <c r="C63" s="450"/>
      <c r="D63" s="272" t="s">
        <v>848</v>
      </c>
      <c r="E63" s="313"/>
      <c r="F63" s="313"/>
      <c r="G63" s="34">
        <v>1472</v>
      </c>
      <c r="H63" s="235" t="s">
        <v>256</v>
      </c>
      <c r="I63" s="260" t="s">
        <v>1587</v>
      </c>
      <c r="J63" s="452"/>
      <c r="K63" s="452"/>
      <c r="L63" s="452"/>
      <c r="M63" s="452"/>
      <c r="N63" s="452"/>
      <c r="O63" s="452"/>
      <c r="P63" s="452"/>
      <c r="Q63" s="452"/>
      <c r="R63" s="452"/>
      <c r="S63" s="452"/>
      <c r="T63" s="452"/>
      <c r="U63" s="452"/>
      <c r="V63" s="452"/>
    </row>
    <row r="64" spans="2:22" ht="15" customHeight="1" x14ac:dyDescent="0.3">
      <c r="B64" s="447"/>
      <c r="C64" s="450"/>
      <c r="D64" s="242" t="s">
        <v>955</v>
      </c>
      <c r="E64" s="313"/>
      <c r="F64" s="313"/>
      <c r="G64" s="33">
        <v>1141</v>
      </c>
      <c r="H64" s="235" t="s">
        <v>256</v>
      </c>
      <c r="I64" s="260" t="s">
        <v>1587</v>
      </c>
      <c r="J64" s="452"/>
      <c r="K64" s="452"/>
      <c r="L64" s="452"/>
      <c r="M64" s="452"/>
      <c r="N64" s="452"/>
      <c r="O64" s="452"/>
      <c r="P64" s="452"/>
      <c r="Q64" s="452"/>
      <c r="R64" s="452"/>
      <c r="S64" s="452"/>
      <c r="T64" s="452"/>
      <c r="U64" s="452"/>
      <c r="V64" s="452"/>
    </row>
    <row r="65" spans="2:22" ht="15" customHeight="1" x14ac:dyDescent="0.3">
      <c r="B65" s="447"/>
      <c r="C65" s="450"/>
      <c r="D65" s="272" t="s">
        <v>956</v>
      </c>
      <c r="E65" s="313"/>
      <c r="F65" s="313"/>
      <c r="G65" s="34">
        <v>986</v>
      </c>
      <c r="H65" s="235" t="s">
        <v>256</v>
      </c>
      <c r="I65" s="260" t="s">
        <v>1587</v>
      </c>
      <c r="J65" s="452"/>
      <c r="K65" s="452"/>
      <c r="L65" s="452"/>
      <c r="M65" s="452"/>
      <c r="N65" s="452"/>
      <c r="O65" s="452"/>
      <c r="P65" s="452"/>
      <c r="Q65" s="452"/>
      <c r="R65" s="452"/>
      <c r="S65" s="452"/>
      <c r="T65" s="452"/>
      <c r="U65" s="452"/>
      <c r="V65" s="452"/>
    </row>
    <row r="66" spans="2:22" ht="15" customHeight="1" x14ac:dyDescent="0.3">
      <c r="B66" s="447"/>
      <c r="C66" s="450"/>
      <c r="D66" s="272" t="s">
        <v>845</v>
      </c>
      <c r="E66" s="313"/>
      <c r="F66" s="313"/>
      <c r="G66" s="34">
        <v>1397</v>
      </c>
      <c r="H66" s="235" t="s">
        <v>256</v>
      </c>
      <c r="I66" s="260" t="s">
        <v>1587</v>
      </c>
      <c r="J66" s="452"/>
      <c r="K66" s="452"/>
      <c r="L66" s="452"/>
      <c r="M66" s="452"/>
      <c r="N66" s="452"/>
      <c r="O66" s="452"/>
      <c r="P66" s="452"/>
      <c r="Q66" s="452"/>
      <c r="R66" s="452"/>
      <c r="S66" s="452"/>
      <c r="T66" s="452"/>
      <c r="U66" s="452"/>
      <c r="V66" s="452"/>
    </row>
    <row r="67" spans="2:22" ht="15" customHeight="1" x14ac:dyDescent="0.3">
      <c r="B67" s="447"/>
      <c r="C67" s="450"/>
      <c r="D67" s="272" t="s">
        <v>957</v>
      </c>
      <c r="E67" s="313"/>
      <c r="F67" s="313"/>
      <c r="G67" s="34">
        <v>846</v>
      </c>
      <c r="H67" s="235" t="s">
        <v>256</v>
      </c>
      <c r="I67" s="260" t="s">
        <v>1587</v>
      </c>
      <c r="J67" s="452"/>
      <c r="K67" s="452"/>
      <c r="L67" s="452"/>
      <c r="M67" s="452"/>
      <c r="N67" s="452"/>
      <c r="O67" s="452"/>
      <c r="P67" s="452"/>
      <c r="Q67" s="452"/>
      <c r="R67" s="452"/>
      <c r="S67" s="452"/>
      <c r="T67" s="452"/>
      <c r="U67" s="452"/>
      <c r="V67" s="452"/>
    </row>
    <row r="68" spans="2:22" ht="15" customHeight="1" x14ac:dyDescent="0.3">
      <c r="B68" s="447"/>
      <c r="C68" s="450"/>
      <c r="D68" s="272" t="s">
        <v>958</v>
      </c>
      <c r="E68" s="313"/>
      <c r="F68" s="313"/>
      <c r="G68" s="34">
        <v>891</v>
      </c>
      <c r="H68" s="235" t="s">
        <v>256</v>
      </c>
      <c r="I68" s="260" t="s">
        <v>1587</v>
      </c>
      <c r="J68" s="452"/>
      <c r="K68" s="452"/>
      <c r="L68" s="452"/>
      <c r="M68" s="452"/>
      <c r="N68" s="452"/>
      <c r="O68" s="452"/>
      <c r="P68" s="452"/>
      <c r="Q68" s="452"/>
      <c r="R68" s="452"/>
      <c r="S68" s="452"/>
      <c r="T68" s="452"/>
      <c r="U68" s="452"/>
      <c r="V68" s="452"/>
    </row>
    <row r="69" spans="2:22" ht="15" customHeight="1" x14ac:dyDescent="0.3">
      <c r="B69" s="447"/>
      <c r="C69" s="450"/>
      <c r="D69" s="272" t="s">
        <v>665</v>
      </c>
      <c r="E69" s="313"/>
      <c r="F69" s="313"/>
      <c r="G69" s="34">
        <v>1032</v>
      </c>
      <c r="H69" s="235" t="s">
        <v>256</v>
      </c>
      <c r="I69" s="260" t="s">
        <v>1587</v>
      </c>
      <c r="J69" s="452"/>
      <c r="K69" s="452"/>
      <c r="L69" s="452"/>
      <c r="M69" s="452"/>
      <c r="N69" s="452"/>
      <c r="O69" s="452"/>
      <c r="P69" s="452"/>
      <c r="Q69" s="452"/>
      <c r="R69" s="452"/>
      <c r="S69" s="452"/>
      <c r="T69" s="452"/>
      <c r="U69" s="452"/>
      <c r="V69" s="452"/>
    </row>
    <row r="70" spans="2:22" ht="15" customHeight="1" x14ac:dyDescent="0.3">
      <c r="B70" s="447"/>
      <c r="C70" s="450"/>
      <c r="D70" s="272" t="s">
        <v>840</v>
      </c>
      <c r="E70" s="313"/>
      <c r="F70" s="313"/>
      <c r="G70" s="34">
        <v>1477</v>
      </c>
      <c r="H70" s="235" t="s">
        <v>256</v>
      </c>
      <c r="I70" s="260" t="s">
        <v>1587</v>
      </c>
      <c r="J70" s="452"/>
      <c r="K70" s="452"/>
      <c r="L70" s="452"/>
      <c r="M70" s="452"/>
      <c r="N70" s="452"/>
      <c r="O70" s="452"/>
      <c r="P70" s="452"/>
      <c r="Q70" s="452"/>
      <c r="R70" s="452"/>
      <c r="S70" s="452"/>
      <c r="T70" s="452"/>
      <c r="U70" s="452"/>
      <c r="V70" s="452"/>
    </row>
    <row r="71" spans="2:22" ht="15" customHeight="1" x14ac:dyDescent="0.3">
      <c r="B71" s="447"/>
      <c r="C71" s="450"/>
      <c r="D71" s="272" t="s">
        <v>959</v>
      </c>
      <c r="E71" s="313"/>
      <c r="F71" s="313"/>
      <c r="G71" s="34">
        <v>1185</v>
      </c>
      <c r="H71" s="235" t="s">
        <v>256</v>
      </c>
      <c r="I71" s="260" t="s">
        <v>1587</v>
      </c>
      <c r="J71" s="452"/>
      <c r="K71" s="452"/>
      <c r="L71" s="452"/>
      <c r="M71" s="452"/>
      <c r="N71" s="452"/>
      <c r="O71" s="452"/>
      <c r="P71" s="452"/>
      <c r="Q71" s="452"/>
      <c r="R71" s="452"/>
      <c r="S71" s="452"/>
      <c r="T71" s="452"/>
      <c r="U71" s="452"/>
      <c r="V71" s="452"/>
    </row>
    <row r="72" spans="2:22" ht="15" customHeight="1" x14ac:dyDescent="0.3">
      <c r="B72" s="447"/>
      <c r="C72" s="450"/>
      <c r="D72" s="272" t="s">
        <v>960</v>
      </c>
      <c r="E72" s="313"/>
      <c r="F72" s="313"/>
      <c r="G72" s="34">
        <v>1109</v>
      </c>
      <c r="H72" s="235" t="s">
        <v>256</v>
      </c>
      <c r="I72" s="260" t="s">
        <v>1587</v>
      </c>
      <c r="J72" s="452"/>
      <c r="K72" s="452"/>
      <c r="L72" s="452"/>
      <c r="M72" s="452"/>
      <c r="N72" s="452"/>
      <c r="O72" s="452"/>
      <c r="P72" s="452"/>
      <c r="Q72" s="452"/>
      <c r="R72" s="452"/>
      <c r="S72" s="452"/>
      <c r="T72" s="452"/>
      <c r="U72" s="452"/>
      <c r="V72" s="452"/>
    </row>
    <row r="73" spans="2:22" ht="15" customHeight="1" x14ac:dyDescent="0.3">
      <c r="B73" s="447"/>
      <c r="C73" s="450"/>
      <c r="D73" s="242" t="s">
        <v>961</v>
      </c>
      <c r="E73" s="313"/>
      <c r="F73" s="314"/>
      <c r="G73" s="34">
        <v>1034</v>
      </c>
      <c r="H73" s="235" t="s">
        <v>256</v>
      </c>
      <c r="I73" s="260" t="s">
        <v>1587</v>
      </c>
      <c r="J73" s="452"/>
      <c r="K73" s="452"/>
      <c r="L73" s="452"/>
      <c r="M73" s="452"/>
      <c r="N73" s="452"/>
      <c r="O73" s="452"/>
      <c r="P73" s="452"/>
      <c r="Q73" s="452"/>
      <c r="R73" s="452"/>
      <c r="S73" s="452"/>
      <c r="T73" s="452"/>
      <c r="U73" s="452"/>
      <c r="V73" s="452"/>
    </row>
    <row r="74" spans="2:22" ht="15" customHeight="1" x14ac:dyDescent="0.3">
      <c r="B74" s="447"/>
      <c r="C74" s="450"/>
      <c r="D74" s="242" t="s">
        <v>749</v>
      </c>
      <c r="E74" s="313"/>
      <c r="F74" s="312" t="s">
        <v>962</v>
      </c>
      <c r="G74" s="34">
        <v>848</v>
      </c>
      <c r="H74" s="235" t="s">
        <v>256</v>
      </c>
      <c r="I74" s="260" t="s">
        <v>1587</v>
      </c>
      <c r="J74" s="452"/>
      <c r="K74" s="452"/>
      <c r="L74" s="452"/>
      <c r="M74" s="452"/>
      <c r="N74" s="452"/>
      <c r="O74" s="452"/>
      <c r="P74" s="452"/>
      <c r="Q74" s="452"/>
      <c r="R74" s="452"/>
      <c r="S74" s="452"/>
      <c r="T74" s="452"/>
      <c r="U74" s="452"/>
      <c r="V74" s="452"/>
    </row>
    <row r="75" spans="2:22" ht="15" customHeight="1" x14ac:dyDescent="0.3">
      <c r="B75" s="447"/>
      <c r="C75" s="450"/>
      <c r="D75" s="242" t="s">
        <v>664</v>
      </c>
      <c r="E75" s="313"/>
      <c r="F75" s="313"/>
      <c r="G75" s="34">
        <v>221</v>
      </c>
      <c r="H75" s="235" t="s">
        <v>256</v>
      </c>
      <c r="I75" s="260" t="s">
        <v>1587</v>
      </c>
      <c r="J75" s="452"/>
      <c r="K75" s="452"/>
      <c r="L75" s="452"/>
      <c r="M75" s="452"/>
      <c r="N75" s="452"/>
      <c r="O75" s="452"/>
      <c r="P75" s="452"/>
      <c r="Q75" s="452"/>
      <c r="R75" s="452"/>
      <c r="S75" s="452"/>
      <c r="T75" s="452"/>
      <c r="U75" s="452"/>
      <c r="V75" s="452"/>
    </row>
    <row r="76" spans="2:22" ht="15" customHeight="1" x14ac:dyDescent="0.3">
      <c r="B76" s="447"/>
      <c r="C76" s="450"/>
      <c r="D76" s="242" t="s">
        <v>668</v>
      </c>
      <c r="E76" s="313"/>
      <c r="F76" s="313"/>
      <c r="G76" s="34">
        <v>996</v>
      </c>
      <c r="H76" s="235" t="s">
        <v>256</v>
      </c>
      <c r="I76" s="260" t="s">
        <v>1587</v>
      </c>
      <c r="J76" s="452"/>
      <c r="K76" s="452"/>
      <c r="L76" s="452"/>
      <c r="M76" s="452"/>
      <c r="N76" s="452"/>
      <c r="O76" s="452"/>
      <c r="P76" s="452"/>
      <c r="Q76" s="452"/>
      <c r="R76" s="452"/>
      <c r="S76" s="452"/>
      <c r="T76" s="452"/>
      <c r="U76" s="452"/>
      <c r="V76" s="452"/>
    </row>
    <row r="77" spans="2:22" ht="15" customHeight="1" x14ac:dyDescent="0.3">
      <c r="B77" s="447"/>
      <c r="C77" s="450"/>
      <c r="D77" s="272" t="s">
        <v>954</v>
      </c>
      <c r="E77" s="313"/>
      <c r="F77" s="313"/>
      <c r="G77" s="34">
        <v>1436</v>
      </c>
      <c r="H77" s="235" t="s">
        <v>256</v>
      </c>
      <c r="I77" s="260" t="s">
        <v>1587</v>
      </c>
      <c r="J77" s="452"/>
      <c r="K77" s="452"/>
      <c r="L77" s="452"/>
      <c r="M77" s="452"/>
      <c r="N77" s="452"/>
      <c r="O77" s="452"/>
      <c r="P77" s="452"/>
      <c r="Q77" s="452"/>
      <c r="R77" s="452"/>
      <c r="S77" s="452"/>
      <c r="T77" s="452"/>
      <c r="U77" s="452"/>
      <c r="V77" s="452"/>
    </row>
    <row r="78" spans="2:22" ht="15" customHeight="1" x14ac:dyDescent="0.3">
      <c r="B78" s="447"/>
      <c r="C78" s="450"/>
      <c r="D78" s="272" t="s">
        <v>843</v>
      </c>
      <c r="E78" s="313"/>
      <c r="F78" s="313"/>
      <c r="G78" s="34">
        <v>1252</v>
      </c>
      <c r="H78" s="235" t="s">
        <v>256</v>
      </c>
      <c r="I78" s="260" t="s">
        <v>1587</v>
      </c>
      <c r="J78" s="452"/>
      <c r="K78" s="452"/>
      <c r="L78" s="452"/>
      <c r="M78" s="452"/>
      <c r="N78" s="452"/>
      <c r="O78" s="452"/>
      <c r="P78" s="452"/>
      <c r="Q78" s="452"/>
      <c r="R78" s="452"/>
      <c r="S78" s="452"/>
      <c r="T78" s="452"/>
      <c r="U78" s="452"/>
      <c r="V78" s="452"/>
    </row>
    <row r="79" spans="2:22" ht="15" customHeight="1" x14ac:dyDescent="0.3">
      <c r="B79" s="447"/>
      <c r="C79" s="450"/>
      <c r="D79" s="272" t="s">
        <v>848</v>
      </c>
      <c r="E79" s="313"/>
      <c r="F79" s="313"/>
      <c r="G79" s="34">
        <v>1045</v>
      </c>
      <c r="H79" s="235" t="s">
        <v>256</v>
      </c>
      <c r="I79" s="260" t="s">
        <v>1587</v>
      </c>
      <c r="J79" s="452"/>
      <c r="K79" s="452"/>
      <c r="L79" s="452"/>
      <c r="M79" s="452"/>
      <c r="N79" s="452"/>
      <c r="O79" s="452"/>
      <c r="P79" s="452"/>
      <c r="Q79" s="452"/>
      <c r="R79" s="452"/>
      <c r="S79" s="452"/>
      <c r="T79" s="452"/>
      <c r="U79" s="452"/>
      <c r="V79" s="452"/>
    </row>
    <row r="80" spans="2:22" ht="15" customHeight="1" x14ac:dyDescent="0.3">
      <c r="B80" s="447"/>
      <c r="C80" s="450"/>
      <c r="D80" s="242" t="s">
        <v>955</v>
      </c>
      <c r="E80" s="313"/>
      <c r="F80" s="313"/>
      <c r="G80" s="34">
        <v>843</v>
      </c>
      <c r="H80" s="235" t="s">
        <v>256</v>
      </c>
      <c r="I80" s="260" t="s">
        <v>1587</v>
      </c>
      <c r="J80" s="452"/>
      <c r="K80" s="452"/>
      <c r="L80" s="452"/>
      <c r="M80" s="452"/>
      <c r="N80" s="452"/>
      <c r="O80" s="452"/>
      <c r="P80" s="452"/>
      <c r="Q80" s="452"/>
      <c r="R80" s="452"/>
      <c r="S80" s="452"/>
      <c r="T80" s="452"/>
      <c r="U80" s="452"/>
      <c r="V80" s="452"/>
    </row>
    <row r="81" spans="2:22" ht="15" customHeight="1" x14ac:dyDescent="0.3">
      <c r="B81" s="447"/>
      <c r="C81" s="450"/>
      <c r="D81" s="272" t="s">
        <v>956</v>
      </c>
      <c r="E81" s="313"/>
      <c r="F81" s="313"/>
      <c r="G81" s="34">
        <v>667</v>
      </c>
      <c r="H81" s="235" t="s">
        <v>256</v>
      </c>
      <c r="I81" s="260" t="s">
        <v>1587</v>
      </c>
      <c r="J81" s="452"/>
      <c r="K81" s="452"/>
      <c r="L81" s="452"/>
      <c r="M81" s="452"/>
      <c r="N81" s="452"/>
      <c r="O81" s="452"/>
      <c r="P81" s="452"/>
      <c r="Q81" s="452"/>
      <c r="R81" s="452"/>
      <c r="S81" s="452"/>
      <c r="T81" s="452"/>
      <c r="U81" s="452"/>
      <c r="V81" s="452"/>
    </row>
    <row r="82" spans="2:22" ht="15" customHeight="1" x14ac:dyDescent="0.3">
      <c r="B82" s="447"/>
      <c r="C82" s="450"/>
      <c r="D82" s="272" t="s">
        <v>845</v>
      </c>
      <c r="E82" s="313"/>
      <c r="F82" s="313"/>
      <c r="G82" s="34">
        <v>937</v>
      </c>
      <c r="H82" s="235" t="s">
        <v>256</v>
      </c>
      <c r="I82" s="260" t="s">
        <v>1587</v>
      </c>
      <c r="J82" s="452"/>
      <c r="K82" s="452"/>
      <c r="L82" s="452"/>
      <c r="M82" s="452"/>
      <c r="N82" s="452"/>
      <c r="O82" s="452"/>
      <c r="P82" s="452"/>
      <c r="Q82" s="452"/>
      <c r="R82" s="452"/>
      <c r="S82" s="452"/>
      <c r="T82" s="452"/>
      <c r="U82" s="452"/>
      <c r="V82" s="452"/>
    </row>
    <row r="83" spans="2:22" ht="15" customHeight="1" x14ac:dyDescent="0.3">
      <c r="B83" s="447"/>
      <c r="C83" s="450"/>
      <c r="D83" s="272" t="s">
        <v>957</v>
      </c>
      <c r="E83" s="313"/>
      <c r="F83" s="313"/>
      <c r="G83" s="34">
        <v>616</v>
      </c>
      <c r="H83" s="235" t="s">
        <v>256</v>
      </c>
      <c r="I83" s="260" t="s">
        <v>1587</v>
      </c>
      <c r="J83" s="452"/>
      <c r="K83" s="452"/>
      <c r="L83" s="452"/>
      <c r="M83" s="452"/>
      <c r="N83" s="452"/>
      <c r="O83" s="452"/>
      <c r="P83" s="452"/>
      <c r="Q83" s="452"/>
      <c r="R83" s="452"/>
      <c r="S83" s="452"/>
      <c r="T83" s="452"/>
      <c r="U83" s="452"/>
      <c r="V83" s="452"/>
    </row>
    <row r="84" spans="2:22" ht="15" customHeight="1" x14ac:dyDescent="0.3">
      <c r="B84" s="447"/>
      <c r="C84" s="450"/>
      <c r="D84" s="272" t="s">
        <v>958</v>
      </c>
      <c r="E84" s="313"/>
      <c r="F84" s="313"/>
      <c r="G84" s="34">
        <v>531</v>
      </c>
      <c r="H84" s="235" t="s">
        <v>256</v>
      </c>
      <c r="I84" s="260" t="s">
        <v>1587</v>
      </c>
      <c r="J84" s="452"/>
      <c r="K84" s="452"/>
      <c r="L84" s="452"/>
      <c r="M84" s="452"/>
      <c r="N84" s="452"/>
      <c r="O84" s="452"/>
      <c r="P84" s="452"/>
      <c r="Q84" s="452"/>
      <c r="R84" s="452"/>
      <c r="S84" s="452"/>
      <c r="T84" s="452"/>
      <c r="U84" s="452"/>
      <c r="V84" s="452"/>
    </row>
    <row r="85" spans="2:22" ht="15" customHeight="1" x14ac:dyDescent="0.3">
      <c r="B85" s="447"/>
      <c r="C85" s="450"/>
      <c r="D85" s="272" t="s">
        <v>665</v>
      </c>
      <c r="E85" s="313"/>
      <c r="F85" s="313"/>
      <c r="G85" s="34">
        <v>539</v>
      </c>
      <c r="H85" s="235" t="s">
        <v>256</v>
      </c>
      <c r="I85" s="260" t="s">
        <v>1587</v>
      </c>
      <c r="J85" s="452"/>
      <c r="K85" s="452"/>
      <c r="L85" s="452"/>
      <c r="M85" s="452"/>
      <c r="N85" s="452"/>
      <c r="O85" s="452"/>
      <c r="P85" s="452"/>
      <c r="Q85" s="452"/>
      <c r="R85" s="452"/>
      <c r="S85" s="452"/>
      <c r="T85" s="452"/>
      <c r="U85" s="452"/>
      <c r="V85" s="452"/>
    </row>
    <row r="86" spans="2:22" ht="15" customHeight="1" x14ac:dyDescent="0.3">
      <c r="B86" s="447"/>
      <c r="C86" s="450"/>
      <c r="D86" s="272" t="s">
        <v>840</v>
      </c>
      <c r="E86" s="313"/>
      <c r="F86" s="313"/>
      <c r="G86" s="34">
        <v>1128</v>
      </c>
      <c r="H86" s="235" t="s">
        <v>256</v>
      </c>
      <c r="I86" s="260" t="s">
        <v>1587</v>
      </c>
      <c r="J86" s="452"/>
      <c r="K86" s="452"/>
      <c r="L86" s="452"/>
      <c r="M86" s="452"/>
      <c r="N86" s="452"/>
      <c r="O86" s="452"/>
      <c r="P86" s="452"/>
      <c r="Q86" s="452"/>
      <c r="R86" s="452"/>
      <c r="S86" s="452"/>
      <c r="T86" s="452"/>
      <c r="U86" s="452"/>
      <c r="V86" s="452"/>
    </row>
    <row r="87" spans="2:22" ht="15" customHeight="1" x14ac:dyDescent="0.3">
      <c r="B87" s="447"/>
      <c r="C87" s="450"/>
      <c r="D87" s="272" t="s">
        <v>959</v>
      </c>
      <c r="E87" s="313"/>
      <c r="F87" s="313"/>
      <c r="G87" s="34">
        <v>856</v>
      </c>
      <c r="H87" s="235" t="s">
        <v>256</v>
      </c>
      <c r="I87" s="260" t="s">
        <v>1587</v>
      </c>
      <c r="J87" s="452"/>
      <c r="K87" s="452"/>
      <c r="L87" s="452"/>
      <c r="M87" s="452"/>
      <c r="N87" s="452"/>
      <c r="O87" s="452"/>
      <c r="P87" s="452"/>
      <c r="Q87" s="452"/>
      <c r="R87" s="452"/>
      <c r="S87" s="452"/>
      <c r="T87" s="452"/>
      <c r="U87" s="452"/>
      <c r="V87" s="452"/>
    </row>
    <row r="88" spans="2:22" ht="15" customHeight="1" x14ac:dyDescent="0.3">
      <c r="B88" s="447"/>
      <c r="C88" s="450"/>
      <c r="D88" s="272" t="s">
        <v>960</v>
      </c>
      <c r="E88" s="313"/>
      <c r="F88" s="313"/>
      <c r="G88" s="34">
        <v>797</v>
      </c>
      <c r="H88" s="235" t="s">
        <v>256</v>
      </c>
      <c r="I88" s="260" t="s">
        <v>1587</v>
      </c>
      <c r="J88" s="452"/>
      <c r="K88" s="452"/>
      <c r="L88" s="452"/>
      <c r="M88" s="452"/>
      <c r="N88" s="452"/>
      <c r="O88" s="452"/>
      <c r="P88" s="452"/>
      <c r="Q88" s="452"/>
      <c r="R88" s="452"/>
      <c r="S88" s="452"/>
      <c r="T88" s="452"/>
      <c r="U88" s="452"/>
      <c r="V88" s="452"/>
    </row>
    <row r="89" spans="2:22" ht="15" customHeight="1" x14ac:dyDescent="0.3">
      <c r="B89" s="447"/>
      <c r="C89" s="450"/>
      <c r="D89" s="242" t="s">
        <v>961</v>
      </c>
      <c r="E89" s="313"/>
      <c r="F89" s="314"/>
      <c r="G89" s="34">
        <v>669</v>
      </c>
      <c r="H89" s="235" t="s">
        <v>256</v>
      </c>
      <c r="I89" s="260" t="s">
        <v>1587</v>
      </c>
      <c r="J89" s="452"/>
      <c r="K89" s="452"/>
      <c r="L89" s="452"/>
      <c r="M89" s="452"/>
      <c r="N89" s="452"/>
      <c r="O89" s="452"/>
      <c r="P89" s="452"/>
      <c r="Q89" s="452"/>
      <c r="R89" s="452"/>
      <c r="S89" s="452"/>
      <c r="T89" s="452"/>
      <c r="U89" s="452"/>
      <c r="V89" s="452"/>
    </row>
    <row r="90" spans="2:22" ht="15" customHeight="1" x14ac:dyDescent="0.3">
      <c r="B90" s="447"/>
      <c r="C90" s="450"/>
      <c r="D90" s="242" t="s">
        <v>749</v>
      </c>
      <c r="E90" s="313"/>
      <c r="F90" s="312" t="s">
        <v>963</v>
      </c>
      <c r="G90" s="34">
        <v>928</v>
      </c>
      <c r="H90" s="235" t="s">
        <v>256</v>
      </c>
      <c r="I90" s="260" t="s">
        <v>1587</v>
      </c>
      <c r="J90" s="452"/>
      <c r="K90" s="452"/>
      <c r="L90" s="452"/>
      <c r="M90" s="452"/>
      <c r="N90" s="452"/>
      <c r="O90" s="452"/>
      <c r="P90" s="452"/>
      <c r="Q90" s="452"/>
      <c r="R90" s="452"/>
      <c r="S90" s="452"/>
      <c r="T90" s="452"/>
      <c r="U90" s="452"/>
      <c r="V90" s="452"/>
    </row>
    <row r="91" spans="2:22" ht="15" customHeight="1" x14ac:dyDescent="0.3">
      <c r="B91" s="447"/>
      <c r="C91" s="450"/>
      <c r="D91" s="242" t="s">
        <v>664</v>
      </c>
      <c r="E91" s="313"/>
      <c r="F91" s="313"/>
      <c r="G91" s="34">
        <v>356</v>
      </c>
      <c r="H91" s="235" t="s">
        <v>256</v>
      </c>
      <c r="I91" s="260" t="s">
        <v>1587</v>
      </c>
      <c r="J91" s="452"/>
      <c r="K91" s="452"/>
      <c r="L91" s="452"/>
      <c r="M91" s="452"/>
      <c r="N91" s="452"/>
      <c r="O91" s="452"/>
      <c r="P91" s="452"/>
      <c r="Q91" s="452"/>
      <c r="R91" s="452"/>
      <c r="S91" s="452"/>
      <c r="T91" s="452"/>
      <c r="U91" s="452"/>
      <c r="V91" s="452"/>
    </row>
    <row r="92" spans="2:22" ht="15" customHeight="1" x14ac:dyDescent="0.3">
      <c r="B92" s="447"/>
      <c r="C92" s="450"/>
      <c r="D92" s="242" t="s">
        <v>668</v>
      </c>
      <c r="E92" s="313"/>
      <c r="F92" s="313"/>
      <c r="G92" s="33">
        <v>1207</v>
      </c>
      <c r="H92" s="235" t="s">
        <v>256</v>
      </c>
      <c r="I92" s="260" t="s">
        <v>1587</v>
      </c>
      <c r="J92" s="452"/>
      <c r="K92" s="452"/>
      <c r="L92" s="452"/>
      <c r="M92" s="452"/>
      <c r="N92" s="452"/>
      <c r="O92" s="452"/>
      <c r="P92" s="452"/>
      <c r="Q92" s="452"/>
      <c r="R92" s="452"/>
      <c r="S92" s="452"/>
      <c r="T92" s="452"/>
      <c r="U92" s="452"/>
      <c r="V92" s="452"/>
    </row>
    <row r="93" spans="2:22" ht="15" customHeight="1" x14ac:dyDescent="0.3">
      <c r="B93" s="447"/>
      <c r="C93" s="450"/>
      <c r="D93" s="272" t="s">
        <v>954</v>
      </c>
      <c r="E93" s="313"/>
      <c r="F93" s="313"/>
      <c r="G93" s="34">
        <v>1662</v>
      </c>
      <c r="H93" s="235" t="s">
        <v>256</v>
      </c>
      <c r="I93" s="260" t="s">
        <v>1587</v>
      </c>
      <c r="J93" s="452"/>
      <c r="K93" s="452"/>
      <c r="L93" s="452"/>
      <c r="M93" s="452"/>
      <c r="N93" s="452"/>
      <c r="O93" s="452"/>
      <c r="P93" s="452"/>
      <c r="Q93" s="452"/>
      <c r="R93" s="452"/>
      <c r="S93" s="452"/>
      <c r="T93" s="452"/>
      <c r="U93" s="452"/>
      <c r="V93" s="452"/>
    </row>
    <row r="94" spans="2:22" ht="15" customHeight="1" x14ac:dyDescent="0.3">
      <c r="B94" s="447"/>
      <c r="C94" s="450"/>
      <c r="D94" s="272" t="s">
        <v>843</v>
      </c>
      <c r="E94" s="313"/>
      <c r="F94" s="313"/>
      <c r="G94" s="34">
        <v>1460</v>
      </c>
      <c r="H94" s="235" t="s">
        <v>256</v>
      </c>
      <c r="I94" s="260" t="s">
        <v>1587</v>
      </c>
      <c r="J94" s="452"/>
      <c r="K94" s="452"/>
      <c r="L94" s="452"/>
      <c r="M94" s="452"/>
      <c r="N94" s="452"/>
      <c r="O94" s="452"/>
      <c r="P94" s="452"/>
      <c r="Q94" s="452"/>
      <c r="R94" s="452"/>
      <c r="S94" s="452"/>
      <c r="T94" s="452"/>
      <c r="U94" s="452"/>
      <c r="V94" s="452"/>
    </row>
    <row r="95" spans="2:22" ht="15" customHeight="1" x14ac:dyDescent="0.3">
      <c r="B95" s="447"/>
      <c r="C95" s="450"/>
      <c r="D95" s="272" t="s">
        <v>848</v>
      </c>
      <c r="E95" s="313"/>
      <c r="F95" s="313"/>
      <c r="G95" s="34">
        <v>1349</v>
      </c>
      <c r="H95" s="235" t="s">
        <v>256</v>
      </c>
      <c r="I95" s="260" t="s">
        <v>1587</v>
      </c>
      <c r="J95" s="452"/>
      <c r="K95" s="452"/>
      <c r="L95" s="452"/>
      <c r="M95" s="452"/>
      <c r="N95" s="452"/>
      <c r="O95" s="452"/>
      <c r="P95" s="452"/>
      <c r="Q95" s="452"/>
      <c r="R95" s="452"/>
      <c r="S95" s="452"/>
      <c r="T95" s="452"/>
      <c r="U95" s="452"/>
      <c r="V95" s="452"/>
    </row>
    <row r="96" spans="2:22" ht="15" customHeight="1" x14ac:dyDescent="0.3">
      <c r="B96" s="447"/>
      <c r="C96" s="450"/>
      <c r="D96" s="242" t="s">
        <v>955</v>
      </c>
      <c r="E96" s="313"/>
      <c r="F96" s="313"/>
      <c r="G96" s="34">
        <v>1084</v>
      </c>
      <c r="H96" s="235" t="s">
        <v>256</v>
      </c>
      <c r="I96" s="260" t="s">
        <v>1587</v>
      </c>
      <c r="J96" s="452"/>
      <c r="K96" s="452"/>
      <c r="L96" s="452"/>
      <c r="M96" s="452"/>
      <c r="N96" s="452"/>
      <c r="O96" s="452"/>
      <c r="P96" s="452"/>
      <c r="Q96" s="452"/>
      <c r="R96" s="452"/>
      <c r="S96" s="452"/>
      <c r="T96" s="452"/>
      <c r="U96" s="452"/>
      <c r="V96" s="452"/>
    </row>
    <row r="97" spans="2:22" ht="15" customHeight="1" x14ac:dyDescent="0.3">
      <c r="B97" s="447"/>
      <c r="C97" s="450"/>
      <c r="D97" s="272" t="s">
        <v>956</v>
      </c>
      <c r="E97" s="313"/>
      <c r="F97" s="313"/>
      <c r="G97" s="34">
        <v>882</v>
      </c>
      <c r="H97" s="235" t="s">
        <v>256</v>
      </c>
      <c r="I97" s="260" t="s">
        <v>1587</v>
      </c>
      <c r="J97" s="452"/>
      <c r="K97" s="452"/>
      <c r="L97" s="452"/>
      <c r="M97" s="452"/>
      <c r="N97" s="452"/>
      <c r="O97" s="452"/>
      <c r="P97" s="452"/>
      <c r="Q97" s="452"/>
      <c r="R97" s="452"/>
      <c r="S97" s="452"/>
      <c r="T97" s="452"/>
      <c r="U97" s="452"/>
      <c r="V97" s="452"/>
    </row>
    <row r="98" spans="2:22" ht="15" customHeight="1" x14ac:dyDescent="0.3">
      <c r="B98" s="447"/>
      <c r="C98" s="450"/>
      <c r="D98" s="272" t="s">
        <v>845</v>
      </c>
      <c r="E98" s="313"/>
      <c r="F98" s="313"/>
      <c r="G98" s="34">
        <v>1249</v>
      </c>
      <c r="H98" s="235" t="s">
        <v>256</v>
      </c>
      <c r="I98" s="260" t="s">
        <v>1587</v>
      </c>
      <c r="J98" s="452"/>
      <c r="K98" s="452"/>
      <c r="L98" s="452"/>
      <c r="M98" s="452"/>
      <c r="N98" s="452"/>
      <c r="O98" s="452"/>
      <c r="P98" s="452"/>
      <c r="Q98" s="452"/>
      <c r="R98" s="452"/>
      <c r="S98" s="452"/>
      <c r="T98" s="452"/>
      <c r="U98" s="452"/>
      <c r="V98" s="452"/>
    </row>
    <row r="99" spans="2:22" ht="15" customHeight="1" x14ac:dyDescent="0.3">
      <c r="B99" s="447"/>
      <c r="C99" s="450"/>
      <c r="D99" s="272" t="s">
        <v>957</v>
      </c>
      <c r="E99" s="313"/>
      <c r="F99" s="313"/>
      <c r="G99" s="34">
        <v>845</v>
      </c>
      <c r="H99" s="235" t="s">
        <v>256</v>
      </c>
      <c r="I99" s="260" t="s">
        <v>1587</v>
      </c>
      <c r="J99" s="452"/>
      <c r="K99" s="452"/>
      <c r="L99" s="452"/>
      <c r="M99" s="452"/>
      <c r="N99" s="452"/>
      <c r="O99" s="452"/>
      <c r="P99" s="452"/>
      <c r="Q99" s="452"/>
      <c r="R99" s="452"/>
      <c r="S99" s="452"/>
      <c r="T99" s="452"/>
      <c r="U99" s="452"/>
      <c r="V99" s="452"/>
    </row>
    <row r="100" spans="2:22" ht="15" customHeight="1" x14ac:dyDescent="0.3">
      <c r="B100" s="447"/>
      <c r="C100" s="450"/>
      <c r="D100" s="272" t="s">
        <v>958</v>
      </c>
      <c r="E100" s="313"/>
      <c r="F100" s="313"/>
      <c r="G100" s="34">
        <v>780</v>
      </c>
      <c r="H100" s="235" t="s">
        <v>256</v>
      </c>
      <c r="I100" s="260" t="s">
        <v>1587</v>
      </c>
      <c r="J100" s="452"/>
      <c r="K100" s="452"/>
      <c r="L100" s="452"/>
      <c r="M100" s="452"/>
      <c r="N100" s="452"/>
      <c r="O100" s="452"/>
      <c r="P100" s="452"/>
      <c r="Q100" s="452"/>
      <c r="R100" s="452"/>
      <c r="S100" s="452"/>
      <c r="T100" s="452"/>
      <c r="U100" s="452"/>
      <c r="V100" s="452"/>
    </row>
    <row r="101" spans="2:22" ht="15" customHeight="1" x14ac:dyDescent="0.3">
      <c r="B101" s="447"/>
      <c r="C101" s="450"/>
      <c r="D101" s="272" t="s">
        <v>665</v>
      </c>
      <c r="E101" s="313"/>
      <c r="F101" s="313"/>
      <c r="G101" s="34">
        <v>864</v>
      </c>
      <c r="H101" s="235" t="s">
        <v>256</v>
      </c>
      <c r="I101" s="260" t="s">
        <v>1587</v>
      </c>
      <c r="J101" s="452"/>
      <c r="K101" s="452"/>
      <c r="L101" s="452"/>
      <c r="M101" s="452"/>
      <c r="N101" s="452"/>
      <c r="O101" s="452"/>
      <c r="P101" s="452"/>
      <c r="Q101" s="452"/>
      <c r="R101" s="452"/>
      <c r="S101" s="452"/>
      <c r="T101" s="452"/>
      <c r="U101" s="452"/>
      <c r="V101" s="452"/>
    </row>
    <row r="102" spans="2:22" ht="15" customHeight="1" x14ac:dyDescent="0.3">
      <c r="B102" s="447"/>
      <c r="C102" s="450"/>
      <c r="D102" s="272" t="s">
        <v>840</v>
      </c>
      <c r="E102" s="313"/>
      <c r="F102" s="313"/>
      <c r="G102" s="34">
        <v>1351</v>
      </c>
      <c r="H102" s="235" t="s">
        <v>256</v>
      </c>
      <c r="I102" s="260" t="s">
        <v>1587</v>
      </c>
      <c r="J102" s="452"/>
      <c r="K102" s="452"/>
      <c r="L102" s="452"/>
      <c r="M102" s="452"/>
      <c r="N102" s="452"/>
      <c r="O102" s="452"/>
      <c r="P102" s="452"/>
      <c r="Q102" s="452"/>
      <c r="R102" s="452"/>
      <c r="S102" s="452"/>
      <c r="T102" s="452"/>
      <c r="U102" s="452"/>
      <c r="V102" s="452"/>
    </row>
    <row r="103" spans="2:22" ht="15" customHeight="1" x14ac:dyDescent="0.3">
      <c r="B103" s="447"/>
      <c r="C103" s="450"/>
      <c r="D103" s="272" t="s">
        <v>959</v>
      </c>
      <c r="E103" s="313"/>
      <c r="F103" s="313"/>
      <c r="G103" s="34">
        <v>1063</v>
      </c>
      <c r="H103" s="235" t="s">
        <v>256</v>
      </c>
      <c r="I103" s="260" t="s">
        <v>1587</v>
      </c>
      <c r="J103" s="452"/>
      <c r="K103" s="452"/>
      <c r="L103" s="452"/>
      <c r="M103" s="452"/>
      <c r="N103" s="452"/>
      <c r="O103" s="452"/>
      <c r="P103" s="452"/>
      <c r="Q103" s="452"/>
      <c r="R103" s="452"/>
      <c r="S103" s="452"/>
      <c r="T103" s="452"/>
      <c r="U103" s="452"/>
      <c r="V103" s="452"/>
    </row>
    <row r="104" spans="2:22" ht="15" customHeight="1" x14ac:dyDescent="0.3">
      <c r="B104" s="447"/>
      <c r="C104" s="450"/>
      <c r="D104" s="272" t="s">
        <v>960</v>
      </c>
      <c r="E104" s="313"/>
      <c r="F104" s="313"/>
      <c r="G104" s="33">
        <v>1031</v>
      </c>
      <c r="H104" s="235" t="s">
        <v>256</v>
      </c>
      <c r="I104" s="260" t="s">
        <v>1587</v>
      </c>
      <c r="J104" s="452"/>
      <c r="K104" s="452"/>
      <c r="L104" s="452"/>
      <c r="M104" s="452"/>
      <c r="N104" s="452"/>
      <c r="O104" s="452"/>
      <c r="P104" s="452"/>
      <c r="Q104" s="452"/>
      <c r="R104" s="452"/>
      <c r="S104" s="452"/>
      <c r="T104" s="452"/>
      <c r="U104" s="452"/>
      <c r="V104" s="452"/>
    </row>
    <row r="105" spans="2:22" ht="15" customHeight="1" x14ac:dyDescent="0.3">
      <c r="B105" s="448"/>
      <c r="C105" s="451"/>
      <c r="D105" s="242" t="s">
        <v>961</v>
      </c>
      <c r="E105" s="314"/>
      <c r="F105" s="314"/>
      <c r="G105" s="33">
        <v>915</v>
      </c>
      <c r="H105" s="235" t="s">
        <v>256</v>
      </c>
      <c r="I105" s="260" t="s">
        <v>1587</v>
      </c>
      <c r="J105" s="452"/>
      <c r="K105" s="452"/>
      <c r="L105" s="452"/>
      <c r="M105" s="452"/>
      <c r="N105" s="452"/>
      <c r="O105" s="452"/>
      <c r="P105" s="452"/>
      <c r="Q105" s="452"/>
      <c r="R105" s="452"/>
      <c r="S105" s="452"/>
      <c r="T105" s="452"/>
      <c r="U105" s="452"/>
      <c r="V105" s="452"/>
    </row>
    <row r="106" spans="2:22" ht="15" customHeight="1" x14ac:dyDescent="0.3">
      <c r="B106" s="250" t="s">
        <v>360</v>
      </c>
      <c r="C106" s="242"/>
      <c r="D106" s="242"/>
      <c r="E106" s="242"/>
      <c r="F106" s="242"/>
      <c r="G106" s="242">
        <v>1000</v>
      </c>
      <c r="H106" s="221" t="s">
        <v>256</v>
      </c>
      <c r="I106" s="221"/>
      <c r="J106" s="288" t="s">
        <v>1589</v>
      </c>
      <c r="K106" s="289"/>
      <c r="L106" s="289"/>
      <c r="M106" s="289"/>
      <c r="N106" s="289"/>
      <c r="O106" s="289"/>
      <c r="P106" s="289"/>
      <c r="Q106" s="289"/>
      <c r="R106" s="289"/>
      <c r="S106" s="289"/>
      <c r="T106" s="289"/>
      <c r="U106" s="289"/>
      <c r="V106" s="290"/>
    </row>
    <row r="107" spans="2:22" x14ac:dyDescent="0.3">
      <c r="B107" s="230" t="s">
        <v>1590</v>
      </c>
      <c r="C107" s="266"/>
      <c r="D107" s="242"/>
      <c r="E107" s="242"/>
      <c r="F107" s="242"/>
      <c r="G107" s="43"/>
      <c r="H107" s="235" t="s">
        <v>497</v>
      </c>
      <c r="I107" s="236" t="s">
        <v>434</v>
      </c>
      <c r="J107" s="288" t="s">
        <v>1591</v>
      </c>
      <c r="K107" s="289"/>
      <c r="L107" s="289"/>
      <c r="M107" s="289"/>
      <c r="N107" s="289"/>
      <c r="O107" s="289"/>
      <c r="P107" s="289"/>
      <c r="Q107" s="289"/>
      <c r="R107" s="289"/>
      <c r="S107" s="289"/>
      <c r="T107" s="289"/>
      <c r="U107" s="289"/>
      <c r="V107" s="290"/>
    </row>
    <row r="108" spans="2:22" ht="15" customHeight="1" x14ac:dyDescent="0.3">
      <c r="B108" s="306" t="s">
        <v>272</v>
      </c>
      <c r="C108" s="312" t="s">
        <v>657</v>
      </c>
      <c r="D108" s="242" t="s">
        <v>840</v>
      </c>
      <c r="E108" s="242"/>
      <c r="F108" s="242"/>
      <c r="G108" s="37">
        <v>0.92300000000000004</v>
      </c>
      <c r="H108" s="309" t="s">
        <v>256</v>
      </c>
      <c r="I108" s="309"/>
      <c r="J108" s="322" t="s">
        <v>1048</v>
      </c>
      <c r="K108" s="323"/>
      <c r="L108" s="323"/>
      <c r="M108" s="323"/>
      <c r="N108" s="323"/>
      <c r="O108" s="323"/>
      <c r="P108" s="323"/>
      <c r="Q108" s="323"/>
      <c r="R108" s="323"/>
      <c r="S108" s="323"/>
      <c r="T108" s="323"/>
      <c r="U108" s="323"/>
      <c r="V108" s="324"/>
    </row>
    <row r="109" spans="2:22" ht="15" customHeight="1" x14ac:dyDescent="0.3">
      <c r="B109" s="307"/>
      <c r="C109" s="313"/>
      <c r="D109" s="242" t="s">
        <v>749</v>
      </c>
      <c r="E109" s="242"/>
      <c r="F109" s="242"/>
      <c r="G109" s="37">
        <v>0.96699999999999997</v>
      </c>
      <c r="H109" s="310"/>
      <c r="I109" s="310"/>
      <c r="J109" s="325"/>
      <c r="K109" s="347"/>
      <c r="L109" s="347"/>
      <c r="M109" s="347"/>
      <c r="N109" s="347"/>
      <c r="O109" s="347"/>
      <c r="P109" s="347"/>
      <c r="Q109" s="347"/>
      <c r="R109" s="347"/>
      <c r="S109" s="347"/>
      <c r="T109" s="347"/>
      <c r="U109" s="347"/>
      <c r="V109" s="327"/>
    </row>
    <row r="110" spans="2:22" ht="15" customHeight="1" x14ac:dyDescent="0.3">
      <c r="B110" s="307"/>
      <c r="C110" s="313"/>
      <c r="D110" s="242" t="s">
        <v>664</v>
      </c>
      <c r="E110" s="242"/>
      <c r="F110" s="242"/>
      <c r="G110" s="37">
        <v>1</v>
      </c>
      <c r="H110" s="310"/>
      <c r="I110" s="310"/>
      <c r="J110" s="325"/>
      <c r="K110" s="347"/>
      <c r="L110" s="347"/>
      <c r="M110" s="347"/>
      <c r="N110" s="347"/>
      <c r="O110" s="347"/>
      <c r="P110" s="347"/>
      <c r="Q110" s="347"/>
      <c r="R110" s="347"/>
      <c r="S110" s="347"/>
      <c r="T110" s="347"/>
      <c r="U110" s="347"/>
      <c r="V110" s="327"/>
    </row>
    <row r="111" spans="2:22" ht="15" customHeight="1" x14ac:dyDescent="0.3">
      <c r="B111" s="307"/>
      <c r="C111" s="313"/>
      <c r="D111" s="272" t="s">
        <v>668</v>
      </c>
      <c r="E111" s="242"/>
      <c r="F111" s="242"/>
      <c r="G111" s="37">
        <v>1</v>
      </c>
      <c r="H111" s="310"/>
      <c r="I111" s="310"/>
      <c r="J111" s="325"/>
      <c r="K111" s="347"/>
      <c r="L111" s="347"/>
      <c r="M111" s="347"/>
      <c r="N111" s="347"/>
      <c r="O111" s="347"/>
      <c r="P111" s="347"/>
      <c r="Q111" s="347"/>
      <c r="R111" s="347"/>
      <c r="S111" s="347"/>
      <c r="T111" s="347"/>
      <c r="U111" s="347"/>
      <c r="V111" s="327"/>
    </row>
    <row r="112" spans="2:22" ht="15" customHeight="1" x14ac:dyDescent="0.3">
      <c r="B112" s="307"/>
      <c r="C112" s="313"/>
      <c r="D112" s="272" t="s">
        <v>954</v>
      </c>
      <c r="E112" s="242"/>
      <c r="F112" s="242"/>
      <c r="G112" s="37">
        <v>0.98599999999999999</v>
      </c>
      <c r="H112" s="310"/>
      <c r="I112" s="310"/>
      <c r="J112" s="325"/>
      <c r="K112" s="347"/>
      <c r="L112" s="347"/>
      <c r="M112" s="347"/>
      <c r="N112" s="347"/>
      <c r="O112" s="347"/>
      <c r="P112" s="347"/>
      <c r="Q112" s="347"/>
      <c r="R112" s="347"/>
      <c r="S112" s="347"/>
      <c r="T112" s="347"/>
      <c r="U112" s="347"/>
      <c r="V112" s="327"/>
    </row>
    <row r="113" spans="2:22" ht="15" customHeight="1" x14ac:dyDescent="0.3">
      <c r="B113" s="307"/>
      <c r="C113" s="313"/>
      <c r="D113" s="272" t="s">
        <v>959</v>
      </c>
      <c r="E113" s="242"/>
      <c r="F113" s="242"/>
      <c r="G113" s="41">
        <v>0.44600000000000001</v>
      </c>
      <c r="H113" s="310"/>
      <c r="I113" s="310"/>
      <c r="J113" s="325"/>
      <c r="K113" s="347"/>
      <c r="L113" s="347"/>
      <c r="M113" s="347"/>
      <c r="N113" s="347"/>
      <c r="O113" s="347"/>
      <c r="P113" s="347"/>
      <c r="Q113" s="347"/>
      <c r="R113" s="347"/>
      <c r="S113" s="347"/>
      <c r="T113" s="347"/>
      <c r="U113" s="347"/>
      <c r="V113" s="327"/>
    </row>
    <row r="114" spans="2:22" ht="15" customHeight="1" x14ac:dyDescent="0.3">
      <c r="B114" s="307"/>
      <c r="C114" s="313"/>
      <c r="D114" s="242" t="s">
        <v>843</v>
      </c>
      <c r="E114" s="242"/>
      <c r="F114" s="242"/>
      <c r="G114" s="37">
        <v>0.97399999999999998</v>
      </c>
      <c r="H114" s="310"/>
      <c r="I114" s="310"/>
      <c r="J114" s="325"/>
      <c r="K114" s="347"/>
      <c r="L114" s="347"/>
      <c r="M114" s="347"/>
      <c r="N114" s="347"/>
      <c r="O114" s="347"/>
      <c r="P114" s="347"/>
      <c r="Q114" s="347"/>
      <c r="R114" s="347"/>
      <c r="S114" s="347"/>
      <c r="T114" s="347"/>
      <c r="U114" s="347"/>
      <c r="V114" s="327"/>
    </row>
    <row r="115" spans="2:22" ht="15" customHeight="1" x14ac:dyDescent="0.3">
      <c r="B115" s="307"/>
      <c r="C115" s="313"/>
      <c r="D115" s="272" t="s">
        <v>848</v>
      </c>
      <c r="E115" s="242"/>
      <c r="F115" s="242"/>
      <c r="G115" s="37">
        <v>1</v>
      </c>
      <c r="H115" s="310"/>
      <c r="I115" s="310"/>
      <c r="J115" s="325"/>
      <c r="K115" s="347"/>
      <c r="L115" s="347"/>
      <c r="M115" s="347"/>
      <c r="N115" s="347"/>
      <c r="O115" s="347"/>
      <c r="P115" s="347"/>
      <c r="Q115" s="347"/>
      <c r="R115" s="347"/>
      <c r="S115" s="347"/>
      <c r="T115" s="347"/>
      <c r="U115" s="347"/>
      <c r="V115" s="327"/>
    </row>
    <row r="116" spans="2:22" ht="15" customHeight="1" x14ac:dyDescent="0.3">
      <c r="B116" s="307"/>
      <c r="C116" s="313"/>
      <c r="D116" s="272" t="s">
        <v>955</v>
      </c>
      <c r="E116" s="242"/>
      <c r="F116" s="242"/>
      <c r="G116" s="37">
        <v>0.98799999999999999</v>
      </c>
      <c r="H116" s="310"/>
      <c r="I116" s="310"/>
      <c r="J116" s="325"/>
      <c r="K116" s="347"/>
      <c r="L116" s="347"/>
      <c r="M116" s="347"/>
      <c r="N116" s="347"/>
      <c r="O116" s="347"/>
      <c r="P116" s="347"/>
      <c r="Q116" s="347"/>
      <c r="R116" s="347"/>
      <c r="S116" s="347"/>
      <c r="T116" s="347"/>
      <c r="U116" s="347"/>
      <c r="V116" s="327"/>
    </row>
    <row r="117" spans="2:22" ht="15" customHeight="1" x14ac:dyDescent="0.3">
      <c r="B117" s="307"/>
      <c r="C117" s="313"/>
      <c r="D117" s="272" t="s">
        <v>956</v>
      </c>
      <c r="E117" s="242"/>
      <c r="F117" s="242"/>
      <c r="G117" s="37">
        <v>1</v>
      </c>
      <c r="H117" s="310"/>
      <c r="I117" s="310"/>
      <c r="J117" s="325"/>
      <c r="K117" s="347"/>
      <c r="L117" s="347"/>
      <c r="M117" s="347"/>
      <c r="N117" s="347"/>
      <c r="O117" s="347"/>
      <c r="P117" s="347"/>
      <c r="Q117" s="347"/>
      <c r="R117" s="347"/>
      <c r="S117" s="347"/>
      <c r="T117" s="347"/>
      <c r="U117" s="347"/>
      <c r="V117" s="327"/>
    </row>
    <row r="118" spans="2:22" ht="15" customHeight="1" x14ac:dyDescent="0.3">
      <c r="B118" s="307"/>
      <c r="C118" s="313"/>
      <c r="D118" s="272" t="s">
        <v>960</v>
      </c>
      <c r="E118" s="242"/>
      <c r="F118" s="242"/>
      <c r="G118" s="37">
        <v>0.94299999999999995</v>
      </c>
      <c r="H118" s="310"/>
      <c r="I118" s="310"/>
      <c r="J118" s="325"/>
      <c r="K118" s="347"/>
      <c r="L118" s="347"/>
      <c r="M118" s="347"/>
      <c r="N118" s="347"/>
      <c r="O118" s="347"/>
      <c r="P118" s="347"/>
      <c r="Q118" s="347"/>
      <c r="R118" s="347"/>
      <c r="S118" s="347"/>
      <c r="T118" s="347"/>
      <c r="U118" s="347"/>
      <c r="V118" s="327"/>
    </row>
    <row r="119" spans="2:22" ht="15" customHeight="1" x14ac:dyDescent="0.3">
      <c r="B119" s="307"/>
      <c r="C119" s="313"/>
      <c r="D119" s="272" t="s">
        <v>845</v>
      </c>
      <c r="E119" s="242"/>
      <c r="F119" s="242"/>
      <c r="G119" s="37">
        <v>0.996</v>
      </c>
      <c r="H119" s="310"/>
      <c r="I119" s="310"/>
      <c r="J119" s="325"/>
      <c r="K119" s="347"/>
      <c r="L119" s="347"/>
      <c r="M119" s="347"/>
      <c r="N119" s="347"/>
      <c r="O119" s="347"/>
      <c r="P119" s="347"/>
      <c r="Q119" s="347"/>
      <c r="R119" s="347"/>
      <c r="S119" s="347"/>
      <c r="T119" s="347"/>
      <c r="U119" s="347"/>
      <c r="V119" s="327"/>
    </row>
    <row r="120" spans="2:22" ht="15" customHeight="1" x14ac:dyDescent="0.3">
      <c r="B120" s="307"/>
      <c r="C120" s="313"/>
      <c r="D120" s="272" t="s">
        <v>957</v>
      </c>
      <c r="E120" s="242"/>
      <c r="F120" s="242"/>
      <c r="G120" s="37">
        <v>0.876</v>
      </c>
      <c r="H120" s="310"/>
      <c r="I120" s="310"/>
      <c r="J120" s="325"/>
      <c r="K120" s="347"/>
      <c r="L120" s="347"/>
      <c r="M120" s="347"/>
      <c r="N120" s="347"/>
      <c r="O120" s="347"/>
      <c r="P120" s="347"/>
      <c r="Q120" s="347"/>
      <c r="R120" s="347"/>
      <c r="S120" s="347"/>
      <c r="T120" s="347"/>
      <c r="U120" s="347"/>
      <c r="V120" s="327"/>
    </row>
    <row r="121" spans="2:22" ht="15" customHeight="1" x14ac:dyDescent="0.3">
      <c r="B121" s="307"/>
      <c r="C121" s="313"/>
      <c r="D121" s="272" t="s">
        <v>958</v>
      </c>
      <c r="E121" s="242"/>
      <c r="F121" s="242"/>
      <c r="G121" s="37">
        <v>1</v>
      </c>
      <c r="H121" s="310"/>
      <c r="I121" s="310"/>
      <c r="J121" s="325"/>
      <c r="K121" s="347"/>
      <c r="L121" s="347"/>
      <c r="M121" s="347"/>
      <c r="N121" s="347"/>
      <c r="O121" s="347"/>
      <c r="P121" s="347"/>
      <c r="Q121" s="347"/>
      <c r="R121" s="347"/>
      <c r="S121" s="347"/>
      <c r="T121" s="347"/>
      <c r="U121" s="347"/>
      <c r="V121" s="327"/>
    </row>
    <row r="122" spans="2:22" ht="15" customHeight="1" x14ac:dyDescent="0.3">
      <c r="B122" s="307"/>
      <c r="C122" s="313"/>
      <c r="D122" s="272" t="s">
        <v>665</v>
      </c>
      <c r="E122" s="242"/>
      <c r="F122" s="242"/>
      <c r="G122" s="37">
        <v>0.77900000000000003</v>
      </c>
      <c r="H122" s="310"/>
      <c r="I122" s="310"/>
      <c r="J122" s="325"/>
      <c r="K122" s="347"/>
      <c r="L122" s="347"/>
      <c r="M122" s="347"/>
      <c r="N122" s="347"/>
      <c r="O122" s="347"/>
      <c r="P122" s="347"/>
      <c r="Q122" s="347"/>
      <c r="R122" s="347"/>
      <c r="S122" s="347"/>
      <c r="T122" s="347"/>
      <c r="U122" s="347"/>
      <c r="V122" s="327"/>
    </row>
    <row r="123" spans="2:22" ht="15" customHeight="1" x14ac:dyDescent="0.3">
      <c r="B123" s="308"/>
      <c r="C123" s="314"/>
      <c r="D123" s="242" t="s">
        <v>961</v>
      </c>
      <c r="E123" s="242"/>
      <c r="F123" s="242"/>
      <c r="G123" s="37">
        <v>0.92300000000000004</v>
      </c>
      <c r="H123" s="311"/>
      <c r="I123" s="311"/>
      <c r="J123" s="328"/>
      <c r="K123" s="329"/>
      <c r="L123" s="329"/>
      <c r="M123" s="329"/>
      <c r="N123" s="329"/>
      <c r="O123" s="329"/>
      <c r="P123" s="329"/>
      <c r="Q123" s="329"/>
      <c r="R123" s="329"/>
      <c r="S123" s="329"/>
      <c r="T123" s="329"/>
      <c r="U123" s="329"/>
      <c r="V123" s="330"/>
    </row>
    <row r="124" spans="2:22" ht="15" customHeight="1" x14ac:dyDescent="0.3">
      <c r="B124" s="250"/>
      <c r="C124" s="242"/>
      <c r="D124" s="272"/>
      <c r="E124" s="242"/>
      <c r="F124" s="242"/>
      <c r="G124" s="272"/>
      <c r="H124" s="221"/>
      <c r="I124" s="221"/>
      <c r="J124" s="288"/>
      <c r="K124" s="289"/>
      <c r="L124" s="289"/>
      <c r="M124" s="289"/>
      <c r="N124" s="289"/>
      <c r="O124" s="289"/>
      <c r="P124" s="289"/>
      <c r="Q124" s="289"/>
      <c r="R124" s="289"/>
      <c r="S124" s="289"/>
      <c r="T124" s="289"/>
      <c r="U124" s="289"/>
      <c r="V124" s="290"/>
    </row>
    <row r="125" spans="2:22" ht="15" customHeight="1" x14ac:dyDescent="0.3">
      <c r="B125" s="250"/>
      <c r="C125" s="242"/>
      <c r="D125" s="242"/>
      <c r="E125" s="242"/>
      <c r="F125" s="242"/>
      <c r="G125" s="242"/>
      <c r="H125" s="221"/>
      <c r="I125" s="221"/>
      <c r="J125" s="288"/>
      <c r="K125" s="289"/>
      <c r="L125" s="289"/>
      <c r="M125" s="289"/>
      <c r="N125" s="289"/>
      <c r="O125" s="289"/>
      <c r="P125" s="289"/>
      <c r="Q125" s="289"/>
      <c r="R125" s="289"/>
      <c r="S125" s="289"/>
      <c r="T125" s="289"/>
      <c r="U125" s="289"/>
      <c r="V125" s="290"/>
    </row>
    <row r="126" spans="2:22" ht="15" customHeight="1" x14ac:dyDescent="0.3">
      <c r="B126" s="250"/>
      <c r="C126" s="242"/>
      <c r="D126" s="272"/>
      <c r="E126" s="242"/>
      <c r="F126" s="242"/>
      <c r="G126" s="272"/>
      <c r="H126" s="221"/>
      <c r="I126" s="221"/>
      <c r="J126" s="288"/>
      <c r="K126" s="289"/>
      <c r="L126" s="289"/>
      <c r="M126" s="289"/>
      <c r="N126" s="289"/>
      <c r="O126" s="289"/>
      <c r="P126" s="289"/>
      <c r="Q126" s="289"/>
      <c r="R126" s="289"/>
      <c r="S126" s="289"/>
      <c r="T126" s="289"/>
      <c r="U126" s="289"/>
      <c r="V126" s="290"/>
    </row>
    <row r="127" spans="2:22" ht="15" customHeight="1" x14ac:dyDescent="0.3">
      <c r="B127" s="250"/>
      <c r="C127" s="242"/>
      <c r="D127" s="272"/>
      <c r="E127" s="242"/>
      <c r="F127" s="242"/>
      <c r="G127" s="272"/>
      <c r="H127" s="221"/>
      <c r="I127" s="221"/>
      <c r="J127" s="288"/>
      <c r="K127" s="289"/>
      <c r="L127" s="289"/>
      <c r="M127" s="289"/>
      <c r="N127" s="289"/>
      <c r="O127" s="289"/>
      <c r="P127" s="289"/>
      <c r="Q127" s="289"/>
      <c r="R127" s="289"/>
      <c r="S127" s="289"/>
      <c r="T127" s="289"/>
      <c r="U127" s="289"/>
      <c r="V127" s="290"/>
    </row>
    <row r="128" spans="2:22" ht="15" customHeight="1" x14ac:dyDescent="0.3">
      <c r="B128" s="250"/>
      <c r="C128" s="242"/>
      <c r="D128" s="272"/>
      <c r="E128" s="242"/>
      <c r="F128" s="242"/>
      <c r="G128" s="272"/>
      <c r="H128" s="221"/>
      <c r="I128" s="221"/>
      <c r="J128" s="288"/>
      <c r="K128" s="289"/>
      <c r="L128" s="289"/>
      <c r="M128" s="289"/>
      <c r="N128" s="289"/>
      <c r="O128" s="289"/>
      <c r="P128" s="289"/>
      <c r="Q128" s="289"/>
      <c r="R128" s="289"/>
      <c r="S128" s="289"/>
      <c r="T128" s="289"/>
      <c r="U128" s="289"/>
      <c r="V128" s="290"/>
    </row>
    <row r="129" spans="2:22" ht="15" customHeight="1" x14ac:dyDescent="0.3">
      <c r="B129" s="250"/>
      <c r="C129" s="242"/>
      <c r="D129" s="242"/>
      <c r="E129" s="242"/>
      <c r="F129" s="242"/>
      <c r="G129" s="272"/>
      <c r="H129" s="221"/>
      <c r="I129" s="267"/>
      <c r="J129" s="288"/>
      <c r="K129" s="289"/>
      <c r="L129" s="289"/>
      <c r="M129" s="289"/>
      <c r="N129" s="289"/>
      <c r="O129" s="289"/>
      <c r="P129" s="289"/>
      <c r="Q129" s="289"/>
      <c r="R129" s="289"/>
      <c r="S129" s="289"/>
      <c r="T129" s="289"/>
      <c r="U129" s="289"/>
      <c r="V129" s="290"/>
    </row>
    <row r="130" spans="2:22" x14ac:dyDescent="0.3">
      <c r="B130" s="250"/>
      <c r="C130" s="242"/>
      <c r="D130" s="272"/>
      <c r="E130" s="242"/>
      <c r="F130" s="242"/>
      <c r="G130" s="272"/>
      <c r="H130" s="221"/>
      <c r="I130" s="221"/>
      <c r="J130" s="288"/>
      <c r="K130" s="289"/>
      <c r="L130" s="289"/>
      <c r="M130" s="289"/>
      <c r="N130" s="289"/>
      <c r="O130" s="289"/>
      <c r="P130" s="289"/>
      <c r="Q130" s="289"/>
      <c r="R130" s="289"/>
      <c r="S130" s="289"/>
      <c r="T130" s="289"/>
      <c r="U130" s="289"/>
      <c r="V130" s="290"/>
    </row>
    <row r="131" spans="2:22" x14ac:dyDescent="0.3">
      <c r="B131" s="250"/>
      <c r="C131" s="242"/>
      <c r="D131" s="272"/>
      <c r="E131" s="242"/>
      <c r="F131" s="242"/>
      <c r="G131" s="272"/>
      <c r="H131" s="221"/>
      <c r="I131" s="221"/>
      <c r="J131" s="288"/>
      <c r="K131" s="289"/>
      <c r="L131" s="289"/>
      <c r="M131" s="289"/>
      <c r="N131" s="289"/>
      <c r="O131" s="289"/>
      <c r="P131" s="289"/>
      <c r="Q131" s="289"/>
      <c r="R131" s="289"/>
      <c r="S131" s="289"/>
      <c r="T131" s="289"/>
      <c r="U131" s="289"/>
      <c r="V131" s="290"/>
    </row>
    <row r="132" spans="2:22" x14ac:dyDescent="0.3">
      <c r="B132" s="250"/>
      <c r="C132" s="242"/>
      <c r="D132" s="272"/>
      <c r="E132" s="242"/>
      <c r="F132" s="242"/>
      <c r="G132" s="272"/>
      <c r="H132" s="221"/>
      <c r="I132" s="221"/>
      <c r="J132" s="288"/>
      <c r="K132" s="289"/>
      <c r="L132" s="289"/>
      <c r="M132" s="289"/>
      <c r="N132" s="289"/>
      <c r="O132" s="289"/>
      <c r="P132" s="289"/>
      <c r="Q132" s="289"/>
      <c r="R132" s="289"/>
      <c r="S132" s="289"/>
      <c r="T132" s="289"/>
      <c r="U132" s="289"/>
      <c r="V132" s="290"/>
    </row>
    <row r="133" spans="2:22" ht="15" customHeight="1" x14ac:dyDescent="0.3">
      <c r="B133" s="250"/>
      <c r="C133" s="242"/>
      <c r="D133" s="242"/>
      <c r="E133" s="242"/>
      <c r="F133" s="242"/>
      <c r="G133" s="272"/>
      <c r="H133" s="221"/>
      <c r="I133" s="221"/>
      <c r="J133" s="288"/>
      <c r="K133" s="289"/>
      <c r="L133" s="289"/>
      <c r="M133" s="289"/>
      <c r="N133" s="289"/>
      <c r="O133" s="289"/>
      <c r="P133" s="289"/>
      <c r="Q133" s="289"/>
      <c r="R133" s="289"/>
      <c r="S133" s="289"/>
      <c r="T133" s="289"/>
      <c r="U133" s="289"/>
      <c r="V133" s="290"/>
    </row>
    <row r="134" spans="2:22" ht="15" customHeight="1" x14ac:dyDescent="0.3">
      <c r="B134" s="250"/>
      <c r="C134" s="242"/>
      <c r="D134" s="272"/>
      <c r="E134" s="242"/>
      <c r="F134" s="242"/>
      <c r="G134" s="272"/>
      <c r="H134" s="221"/>
      <c r="I134" s="221"/>
      <c r="J134" s="288"/>
      <c r="K134" s="289"/>
      <c r="L134" s="289"/>
      <c r="M134" s="289"/>
      <c r="N134" s="289"/>
      <c r="O134" s="289"/>
      <c r="P134" s="289"/>
      <c r="Q134" s="289"/>
      <c r="R134" s="289"/>
      <c r="S134" s="289"/>
      <c r="T134" s="289"/>
      <c r="U134" s="289"/>
      <c r="V134" s="290"/>
    </row>
    <row r="135" spans="2:22" ht="15" customHeight="1" x14ac:dyDescent="0.3">
      <c r="B135" s="250"/>
      <c r="C135" s="242"/>
      <c r="D135" s="272"/>
      <c r="E135" s="242"/>
      <c r="F135" s="242"/>
      <c r="G135" s="272"/>
      <c r="H135" s="221"/>
      <c r="I135" s="221"/>
      <c r="J135" s="288"/>
      <c r="K135" s="289"/>
      <c r="L135" s="289"/>
      <c r="M135" s="289"/>
      <c r="N135" s="289"/>
      <c r="O135" s="289"/>
      <c r="P135" s="289"/>
      <c r="Q135" s="289"/>
      <c r="R135" s="289"/>
      <c r="S135" s="289"/>
      <c r="T135" s="289"/>
      <c r="U135" s="289"/>
      <c r="V135" s="290"/>
    </row>
    <row r="136" spans="2:22" ht="15" customHeight="1" x14ac:dyDescent="0.3">
      <c r="B136" s="250"/>
      <c r="C136" s="242"/>
      <c r="D136" s="272"/>
      <c r="E136" s="242"/>
      <c r="F136" s="242"/>
      <c r="G136" s="272"/>
      <c r="H136" s="221"/>
      <c r="I136" s="221"/>
      <c r="J136" s="288"/>
      <c r="K136" s="289"/>
      <c r="L136" s="289"/>
      <c r="M136" s="289"/>
      <c r="N136" s="289"/>
      <c r="O136" s="289"/>
      <c r="P136" s="289"/>
      <c r="Q136" s="289"/>
      <c r="R136" s="289"/>
      <c r="S136" s="289"/>
      <c r="T136" s="289"/>
      <c r="U136" s="289"/>
      <c r="V136" s="290"/>
    </row>
    <row r="137" spans="2:22" x14ac:dyDescent="0.3">
      <c r="B137" s="250"/>
      <c r="C137" s="242"/>
      <c r="D137" s="242"/>
      <c r="E137" s="242"/>
      <c r="F137" s="242"/>
      <c r="G137" s="242"/>
      <c r="H137" s="221"/>
      <c r="I137" s="221"/>
      <c r="J137" s="288"/>
      <c r="K137" s="289"/>
      <c r="L137" s="289"/>
      <c r="M137" s="289"/>
      <c r="N137" s="289"/>
      <c r="O137" s="289"/>
      <c r="P137" s="289"/>
      <c r="Q137" s="289"/>
      <c r="R137" s="289"/>
      <c r="S137" s="289"/>
      <c r="T137" s="289"/>
      <c r="U137" s="289"/>
      <c r="V137" s="290"/>
    </row>
    <row r="138" spans="2:22" x14ac:dyDescent="0.3">
      <c r="B138" s="250"/>
      <c r="C138" s="242"/>
      <c r="D138" s="242"/>
      <c r="E138" s="242"/>
      <c r="F138" s="242"/>
      <c r="G138" s="242"/>
      <c r="H138" s="221"/>
      <c r="I138" s="221"/>
      <c r="J138" s="288"/>
      <c r="K138" s="289"/>
      <c r="L138" s="289"/>
      <c r="M138" s="289"/>
      <c r="N138" s="289"/>
      <c r="O138" s="289"/>
      <c r="P138" s="289"/>
      <c r="Q138" s="289"/>
      <c r="R138" s="289"/>
      <c r="S138" s="289"/>
      <c r="T138" s="289"/>
      <c r="U138" s="289"/>
      <c r="V138" s="290"/>
    </row>
    <row r="139" spans="2:22" ht="15" customHeight="1" x14ac:dyDescent="0.3">
      <c r="B139" s="250"/>
      <c r="C139" s="242"/>
      <c r="D139" s="242"/>
      <c r="E139" s="242"/>
      <c r="F139" s="242"/>
      <c r="G139" s="272"/>
      <c r="H139" s="221"/>
      <c r="I139" s="221"/>
      <c r="J139" s="288"/>
      <c r="K139" s="289"/>
      <c r="L139" s="289"/>
      <c r="M139" s="289"/>
      <c r="N139" s="289"/>
      <c r="O139" s="289"/>
      <c r="P139" s="289"/>
      <c r="Q139" s="289"/>
      <c r="R139" s="289"/>
      <c r="S139" s="289"/>
      <c r="T139" s="289"/>
      <c r="U139" s="289"/>
      <c r="V139" s="290"/>
    </row>
    <row r="140" spans="2:22" ht="15" customHeight="1" x14ac:dyDescent="0.3">
      <c r="B140" s="250"/>
      <c r="C140" s="242"/>
      <c r="D140" s="272"/>
      <c r="E140" s="242"/>
      <c r="F140" s="242"/>
      <c r="G140" s="272"/>
      <c r="H140" s="221"/>
      <c r="I140" s="221"/>
      <c r="J140" s="288"/>
      <c r="K140" s="289"/>
      <c r="L140" s="289"/>
      <c r="M140" s="289"/>
      <c r="N140" s="289"/>
      <c r="O140" s="289"/>
      <c r="P140" s="289"/>
      <c r="Q140" s="289"/>
      <c r="R140" s="289"/>
      <c r="S140" s="289"/>
      <c r="T140" s="289"/>
      <c r="U140" s="289"/>
      <c r="V140" s="290"/>
    </row>
    <row r="141" spans="2:22" ht="15" customHeight="1" x14ac:dyDescent="0.3">
      <c r="B141" s="250"/>
      <c r="C141" s="242"/>
      <c r="D141" s="272"/>
      <c r="E141" s="242"/>
      <c r="F141" s="242"/>
      <c r="G141" s="272"/>
      <c r="H141" s="221"/>
      <c r="I141" s="221"/>
      <c r="J141" s="288"/>
      <c r="K141" s="289"/>
      <c r="L141" s="289"/>
      <c r="M141" s="289"/>
      <c r="N141" s="289"/>
      <c r="O141" s="289"/>
      <c r="P141" s="289"/>
      <c r="Q141" s="289"/>
      <c r="R141" s="289"/>
      <c r="S141" s="289"/>
      <c r="T141" s="289"/>
      <c r="U141" s="289"/>
      <c r="V141" s="290"/>
    </row>
    <row r="142" spans="2:22" ht="15" customHeight="1" x14ac:dyDescent="0.3">
      <c r="B142" s="250"/>
      <c r="C142" s="242"/>
      <c r="D142" s="272"/>
      <c r="E142" s="242"/>
      <c r="F142" s="242"/>
      <c r="G142" s="272"/>
      <c r="H142" s="221"/>
      <c r="I142" s="221"/>
      <c r="J142" s="288"/>
      <c r="K142" s="289"/>
      <c r="L142" s="289"/>
      <c r="M142" s="289"/>
      <c r="N142" s="289"/>
      <c r="O142" s="289"/>
      <c r="P142" s="289"/>
      <c r="Q142" s="289"/>
      <c r="R142" s="289"/>
      <c r="S142" s="289"/>
      <c r="T142" s="289"/>
      <c r="U142" s="289"/>
      <c r="V142" s="290"/>
    </row>
    <row r="143" spans="2:22" ht="15" customHeight="1" x14ac:dyDescent="0.3">
      <c r="B143" s="250"/>
      <c r="C143" s="242"/>
      <c r="D143" s="242"/>
      <c r="E143" s="242"/>
      <c r="F143" s="242"/>
      <c r="G143" s="272"/>
      <c r="H143" s="221"/>
      <c r="I143" s="265"/>
      <c r="J143" s="288"/>
      <c r="K143" s="289"/>
      <c r="L143" s="289"/>
      <c r="M143" s="289"/>
      <c r="N143" s="289"/>
      <c r="O143" s="289"/>
      <c r="P143" s="289"/>
      <c r="Q143" s="289"/>
      <c r="R143" s="289"/>
      <c r="S143" s="289"/>
      <c r="T143" s="289"/>
      <c r="U143" s="289"/>
      <c r="V143" s="290"/>
    </row>
    <row r="144" spans="2:22" ht="15" customHeight="1" x14ac:dyDescent="0.3">
      <c r="B144" s="250"/>
      <c r="C144" s="242"/>
      <c r="D144" s="242"/>
      <c r="E144" s="242"/>
      <c r="F144" s="242"/>
      <c r="G144" s="272"/>
      <c r="H144" s="221"/>
      <c r="I144" s="265"/>
      <c r="J144" s="288"/>
      <c r="K144" s="289"/>
      <c r="L144" s="289"/>
      <c r="M144" s="289"/>
      <c r="N144" s="289"/>
      <c r="O144" s="289"/>
      <c r="P144" s="289"/>
      <c r="Q144" s="289"/>
      <c r="R144" s="289"/>
      <c r="S144" s="289"/>
      <c r="T144" s="289"/>
      <c r="U144" s="289"/>
      <c r="V144" s="290"/>
    </row>
    <row r="146" ht="45" customHeight="1" x14ac:dyDescent="0.3"/>
    <row r="147" ht="15" customHeight="1" x14ac:dyDescent="0.3"/>
    <row r="148" ht="15" customHeight="1" x14ac:dyDescent="0.3"/>
  </sheetData>
  <mergeCells count="58">
    <mergeCell ref="C25:H25"/>
    <mergeCell ref="A26:A30"/>
    <mergeCell ref="C26:H26"/>
    <mergeCell ref="C27:H27"/>
    <mergeCell ref="C28:H28"/>
    <mergeCell ref="C29:H29"/>
    <mergeCell ref="C30:H30"/>
    <mergeCell ref="C40:H40"/>
    <mergeCell ref="B53:V53"/>
    <mergeCell ref="J54:V54"/>
    <mergeCell ref="J106:V106"/>
    <mergeCell ref="A31:A40"/>
    <mergeCell ref="C31:H31"/>
    <mergeCell ref="C32:H32"/>
    <mergeCell ref="C33:H33"/>
    <mergeCell ref="C34:H34"/>
    <mergeCell ref="C35:H35"/>
    <mergeCell ref="C36:H36"/>
    <mergeCell ref="C37:H37"/>
    <mergeCell ref="C38:H38"/>
    <mergeCell ref="C39:H39"/>
    <mergeCell ref="J57:V57"/>
    <mergeCell ref="F58:F73"/>
    <mergeCell ref="J141:V141"/>
    <mergeCell ref="J142:V142"/>
    <mergeCell ref="J143:V143"/>
    <mergeCell ref="J144:V144"/>
    <mergeCell ref="J55:V55"/>
    <mergeCell ref="J56:V56"/>
    <mergeCell ref="J134:V134"/>
    <mergeCell ref="J135:V135"/>
    <mergeCell ref="J136:V136"/>
    <mergeCell ref="J137:V137"/>
    <mergeCell ref="J138:V138"/>
    <mergeCell ref="J139:V139"/>
    <mergeCell ref="J128:V128"/>
    <mergeCell ref="J129:V129"/>
    <mergeCell ref="J130:V130"/>
    <mergeCell ref="J131:V131"/>
    <mergeCell ref="J140:V140"/>
    <mergeCell ref="J132:V132"/>
    <mergeCell ref="J133:V133"/>
    <mergeCell ref="J124:V124"/>
    <mergeCell ref="J125:V125"/>
    <mergeCell ref="J126:V126"/>
    <mergeCell ref="J127:V127"/>
    <mergeCell ref="B58:B105"/>
    <mergeCell ref="C58:C105"/>
    <mergeCell ref="E58:E105"/>
    <mergeCell ref="J58:V105"/>
    <mergeCell ref="B108:B123"/>
    <mergeCell ref="C108:C123"/>
    <mergeCell ref="H108:H123"/>
    <mergeCell ref="I108:I123"/>
    <mergeCell ref="J108:V123"/>
    <mergeCell ref="J107:V107"/>
    <mergeCell ref="F74:F89"/>
    <mergeCell ref="F90:F105"/>
  </mergeCells>
  <conditionalFormatting sqref="C106:G106 E55:G57 D58 C124:G144 G108">
    <cfRule type="cellIs" dxfId="1138" priority="21" operator="notEqual">
      <formula>""</formula>
    </cfRule>
  </conditionalFormatting>
  <conditionalFormatting sqref="E57">
    <cfRule type="cellIs" dxfId="1137" priority="19" operator="notEqual">
      <formula>""</formula>
    </cfRule>
  </conditionalFormatting>
  <conditionalFormatting sqref="C55:D55">
    <cfRule type="cellIs" dxfId="1136" priority="17" operator="notEqual">
      <formula>""</formula>
    </cfRule>
  </conditionalFormatting>
  <conditionalFormatting sqref="C58 G59:G73 F58:G58">
    <cfRule type="cellIs" dxfId="1135" priority="14" operator="notEqual">
      <formula>""</formula>
    </cfRule>
  </conditionalFormatting>
  <conditionalFormatting sqref="D90:D104">
    <cfRule type="cellIs" dxfId="1134" priority="11" operator="notEqual">
      <formula>""</formula>
    </cfRule>
  </conditionalFormatting>
  <conditionalFormatting sqref="D74:D88">
    <cfRule type="cellIs" dxfId="1133" priority="12" operator="notEqual">
      <formula>""</formula>
    </cfRule>
  </conditionalFormatting>
  <conditionalFormatting sqref="D59:D73 D89 D105">
    <cfRule type="cellIs" dxfId="1132" priority="13" operator="notEqual">
      <formula>""</formula>
    </cfRule>
  </conditionalFormatting>
  <conditionalFormatting sqref="C56:D57">
    <cfRule type="cellIs" dxfId="1131" priority="10" operator="notEqual">
      <formula>""</formula>
    </cfRule>
  </conditionalFormatting>
  <conditionalFormatting sqref="E58">
    <cfRule type="cellIs" dxfId="1130" priority="9" operator="notEqual">
      <formula>""</formula>
    </cfRule>
  </conditionalFormatting>
  <conditionalFormatting sqref="G91:G105 F90:G90">
    <cfRule type="cellIs" dxfId="1129" priority="8" operator="notEqual">
      <formula>""</formula>
    </cfRule>
  </conditionalFormatting>
  <conditionalFormatting sqref="F74:G74 G75:G89">
    <cfRule type="cellIs" dxfId="1128" priority="7" operator="notEqual">
      <formula>""</formula>
    </cfRule>
  </conditionalFormatting>
  <conditionalFormatting sqref="C108">
    <cfRule type="cellIs" dxfId="1127" priority="6" operator="notEqual">
      <formula>""</formula>
    </cfRule>
  </conditionalFormatting>
  <conditionalFormatting sqref="D108:D123">
    <cfRule type="cellIs" dxfId="1126" priority="5" operator="notEqual">
      <formula>""</formula>
    </cfRule>
  </conditionalFormatting>
  <conditionalFormatting sqref="E108:F123">
    <cfRule type="cellIs" dxfId="1125" priority="4" operator="notEqual">
      <formula>""</formula>
    </cfRule>
  </conditionalFormatting>
  <conditionalFormatting sqref="G109:G123">
    <cfRule type="cellIs" dxfId="1124" priority="3" operator="notEqual">
      <formula>""</formula>
    </cfRule>
  </conditionalFormatting>
  <conditionalFormatting sqref="E107:G107">
    <cfRule type="cellIs" dxfId="1123" priority="2" operator="notEqual">
      <formula>""</formula>
    </cfRule>
  </conditionalFormatting>
  <conditionalFormatting sqref="D107">
    <cfRule type="cellIs" dxfId="1122"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47"/>
  <sheetViews>
    <sheetView workbookViewId="0">
      <selection activeCell="D16" sqref="D16"/>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Electric HVAC Tune Up Deemed</v>
      </c>
    </row>
    <row r="2" spans="2:9" x14ac:dyDescent="0.3">
      <c r="B2" s="18" t="s">
        <v>191</v>
      </c>
      <c r="C2" s="24" t="s">
        <v>1580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453" t="s">
        <v>1592</v>
      </c>
      <c r="D26" s="345"/>
      <c r="E26" s="345"/>
      <c r="F26" s="345"/>
      <c r="G26" s="345"/>
      <c r="H26" s="346"/>
      <c r="P26" s="31"/>
      <c r="Q26" s="31"/>
    </row>
    <row r="27" spans="1:17" x14ac:dyDescent="0.3">
      <c r="A27" s="301"/>
      <c r="B27" s="30" t="s">
        <v>212</v>
      </c>
      <c r="C27" s="453" t="s">
        <v>1582</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6" t="s">
        <v>1022</v>
      </c>
      <c r="C55" s="242"/>
      <c r="D55" s="242"/>
      <c r="E55" s="242"/>
      <c r="F55" s="242"/>
      <c r="G55" s="242"/>
      <c r="H55" s="221" t="s">
        <v>264</v>
      </c>
      <c r="I55" s="221" t="s">
        <v>1583</v>
      </c>
      <c r="J55" s="288" t="s">
        <v>1111</v>
      </c>
      <c r="K55" s="289"/>
      <c r="L55" s="289"/>
      <c r="M55" s="289"/>
      <c r="N55" s="289"/>
      <c r="O55" s="289"/>
      <c r="P55" s="289"/>
      <c r="Q55" s="289"/>
      <c r="R55" s="289"/>
      <c r="S55" s="289"/>
      <c r="T55" s="289"/>
      <c r="U55" s="289"/>
      <c r="V55" s="290"/>
    </row>
    <row r="56" spans="2:22" ht="15" customHeight="1" x14ac:dyDescent="0.3">
      <c r="B56" s="250" t="s">
        <v>360</v>
      </c>
      <c r="C56" s="242"/>
      <c r="D56" s="242"/>
      <c r="E56" s="242"/>
      <c r="F56" s="242"/>
      <c r="G56" s="242">
        <v>1000</v>
      </c>
      <c r="H56" s="221" t="s">
        <v>256</v>
      </c>
      <c r="I56" s="221"/>
      <c r="J56" s="288" t="s">
        <v>1589</v>
      </c>
      <c r="K56" s="289"/>
      <c r="L56" s="289"/>
      <c r="M56" s="289"/>
      <c r="N56" s="289"/>
      <c r="O56" s="289"/>
      <c r="P56" s="289"/>
      <c r="Q56" s="289"/>
      <c r="R56" s="289"/>
      <c r="S56" s="289"/>
      <c r="T56" s="289"/>
      <c r="U56" s="289"/>
      <c r="V56" s="290"/>
    </row>
    <row r="57" spans="2:22" ht="15" customHeight="1" x14ac:dyDescent="0.3">
      <c r="B57" s="229" t="s">
        <v>1593</v>
      </c>
      <c r="C57" s="242"/>
      <c r="D57" s="242"/>
      <c r="E57" s="242"/>
      <c r="F57" s="242"/>
      <c r="G57" s="242"/>
      <c r="H57" s="235" t="s">
        <v>264</v>
      </c>
      <c r="I57" s="74" t="s">
        <v>1122</v>
      </c>
      <c r="J57" s="288" t="s">
        <v>1594</v>
      </c>
      <c r="K57" s="289"/>
      <c r="L57" s="289"/>
      <c r="M57" s="289"/>
      <c r="N57" s="289"/>
      <c r="O57" s="289"/>
      <c r="P57" s="289"/>
      <c r="Q57" s="289"/>
      <c r="R57" s="289"/>
      <c r="S57" s="289"/>
      <c r="T57" s="289"/>
      <c r="U57" s="289"/>
      <c r="V57" s="290"/>
    </row>
    <row r="58" spans="2:22" ht="15" customHeight="1" x14ac:dyDescent="0.3">
      <c r="B58" s="446" t="s">
        <v>948</v>
      </c>
      <c r="C58" s="449" t="s">
        <v>657</v>
      </c>
      <c r="D58" s="242" t="s">
        <v>749</v>
      </c>
      <c r="E58" s="312" t="s">
        <v>682</v>
      </c>
      <c r="F58" s="312" t="s">
        <v>952</v>
      </c>
      <c r="G58" s="33">
        <v>1073</v>
      </c>
      <c r="H58" s="235" t="s">
        <v>256</v>
      </c>
      <c r="I58" s="260" t="s">
        <v>1587</v>
      </c>
      <c r="J58" s="452" t="s">
        <v>1588</v>
      </c>
      <c r="K58" s="452"/>
      <c r="L58" s="452"/>
      <c r="M58" s="452"/>
      <c r="N58" s="452"/>
      <c r="O58" s="452"/>
      <c r="P58" s="452"/>
      <c r="Q58" s="452"/>
      <c r="R58" s="452"/>
      <c r="S58" s="452"/>
      <c r="T58" s="452"/>
      <c r="U58" s="452"/>
      <c r="V58" s="452"/>
    </row>
    <row r="59" spans="2:22" ht="15" customHeight="1" x14ac:dyDescent="0.3">
      <c r="B59" s="447"/>
      <c r="C59" s="450"/>
      <c r="D59" s="242" t="s">
        <v>664</v>
      </c>
      <c r="E59" s="313"/>
      <c r="F59" s="313"/>
      <c r="G59" s="33">
        <v>320</v>
      </c>
      <c r="H59" s="235" t="s">
        <v>256</v>
      </c>
      <c r="I59" s="260" t="s">
        <v>1587</v>
      </c>
      <c r="J59" s="452"/>
      <c r="K59" s="452"/>
      <c r="L59" s="452"/>
      <c r="M59" s="452"/>
      <c r="N59" s="452"/>
      <c r="O59" s="452"/>
      <c r="P59" s="452"/>
      <c r="Q59" s="452"/>
      <c r="R59" s="452"/>
      <c r="S59" s="452"/>
      <c r="T59" s="452"/>
      <c r="U59" s="452"/>
      <c r="V59" s="452"/>
    </row>
    <row r="60" spans="2:22" ht="15" customHeight="1" x14ac:dyDescent="0.3">
      <c r="B60" s="447"/>
      <c r="C60" s="450"/>
      <c r="D60" s="242" t="s">
        <v>668</v>
      </c>
      <c r="E60" s="313"/>
      <c r="F60" s="313"/>
      <c r="G60" s="34">
        <v>1449</v>
      </c>
      <c r="H60" s="235" t="s">
        <v>256</v>
      </c>
      <c r="I60" s="260" t="s">
        <v>1587</v>
      </c>
      <c r="J60" s="452"/>
      <c r="K60" s="452"/>
      <c r="L60" s="452"/>
      <c r="M60" s="452"/>
      <c r="N60" s="452"/>
      <c r="O60" s="452"/>
      <c r="P60" s="452"/>
      <c r="Q60" s="452"/>
      <c r="R60" s="452"/>
      <c r="S60" s="452"/>
      <c r="T60" s="452"/>
      <c r="U60" s="452"/>
      <c r="V60" s="452"/>
    </row>
    <row r="61" spans="2:22" ht="15" customHeight="1" x14ac:dyDescent="0.3">
      <c r="B61" s="447"/>
      <c r="C61" s="450"/>
      <c r="D61" s="272" t="s">
        <v>954</v>
      </c>
      <c r="E61" s="313"/>
      <c r="F61" s="313"/>
      <c r="G61" s="34">
        <v>1792</v>
      </c>
      <c r="H61" s="235" t="s">
        <v>256</v>
      </c>
      <c r="I61" s="260" t="s">
        <v>1587</v>
      </c>
      <c r="J61" s="452"/>
      <c r="K61" s="452"/>
      <c r="L61" s="452"/>
      <c r="M61" s="452"/>
      <c r="N61" s="452"/>
      <c r="O61" s="452"/>
      <c r="P61" s="452"/>
      <c r="Q61" s="452"/>
      <c r="R61" s="452"/>
      <c r="S61" s="452"/>
      <c r="T61" s="452"/>
      <c r="U61" s="452"/>
      <c r="V61" s="452"/>
    </row>
    <row r="62" spans="2:22" ht="15" customHeight="1" x14ac:dyDescent="0.3">
      <c r="B62" s="447"/>
      <c r="C62" s="450"/>
      <c r="D62" s="272" t="s">
        <v>843</v>
      </c>
      <c r="E62" s="313"/>
      <c r="F62" s="313"/>
      <c r="G62" s="34">
        <v>1464</v>
      </c>
      <c r="H62" s="235" t="s">
        <v>256</v>
      </c>
      <c r="I62" s="260" t="s">
        <v>1587</v>
      </c>
      <c r="J62" s="452"/>
      <c r="K62" s="452"/>
      <c r="L62" s="452"/>
      <c r="M62" s="452"/>
      <c r="N62" s="452"/>
      <c r="O62" s="452"/>
      <c r="P62" s="452"/>
      <c r="Q62" s="452"/>
      <c r="R62" s="452"/>
      <c r="S62" s="452"/>
      <c r="T62" s="452"/>
      <c r="U62" s="452"/>
      <c r="V62" s="452"/>
    </row>
    <row r="63" spans="2:22" ht="15" customHeight="1" x14ac:dyDescent="0.3">
      <c r="B63" s="447"/>
      <c r="C63" s="450"/>
      <c r="D63" s="272" t="s">
        <v>848</v>
      </c>
      <c r="E63" s="313"/>
      <c r="F63" s="313"/>
      <c r="G63" s="34">
        <v>1472</v>
      </c>
      <c r="H63" s="235" t="s">
        <v>256</v>
      </c>
      <c r="I63" s="260" t="s">
        <v>1587</v>
      </c>
      <c r="J63" s="452"/>
      <c r="K63" s="452"/>
      <c r="L63" s="452"/>
      <c r="M63" s="452"/>
      <c r="N63" s="452"/>
      <c r="O63" s="452"/>
      <c r="P63" s="452"/>
      <c r="Q63" s="452"/>
      <c r="R63" s="452"/>
      <c r="S63" s="452"/>
      <c r="T63" s="452"/>
      <c r="U63" s="452"/>
      <c r="V63" s="452"/>
    </row>
    <row r="64" spans="2:22" ht="15" customHeight="1" x14ac:dyDescent="0.3">
      <c r="B64" s="447"/>
      <c r="C64" s="450"/>
      <c r="D64" s="242" t="s">
        <v>955</v>
      </c>
      <c r="E64" s="313"/>
      <c r="F64" s="313"/>
      <c r="G64" s="33">
        <v>1141</v>
      </c>
      <c r="H64" s="235" t="s">
        <v>256</v>
      </c>
      <c r="I64" s="260" t="s">
        <v>1587</v>
      </c>
      <c r="J64" s="452"/>
      <c r="K64" s="452"/>
      <c r="L64" s="452"/>
      <c r="M64" s="452"/>
      <c r="N64" s="452"/>
      <c r="O64" s="452"/>
      <c r="P64" s="452"/>
      <c r="Q64" s="452"/>
      <c r="R64" s="452"/>
      <c r="S64" s="452"/>
      <c r="T64" s="452"/>
      <c r="U64" s="452"/>
      <c r="V64" s="452"/>
    </row>
    <row r="65" spans="2:22" ht="15" customHeight="1" x14ac:dyDescent="0.3">
      <c r="B65" s="447"/>
      <c r="C65" s="450"/>
      <c r="D65" s="272" t="s">
        <v>956</v>
      </c>
      <c r="E65" s="313"/>
      <c r="F65" s="313"/>
      <c r="G65" s="34">
        <v>986</v>
      </c>
      <c r="H65" s="235" t="s">
        <v>256</v>
      </c>
      <c r="I65" s="260" t="s">
        <v>1587</v>
      </c>
      <c r="J65" s="452"/>
      <c r="K65" s="452"/>
      <c r="L65" s="452"/>
      <c r="M65" s="452"/>
      <c r="N65" s="452"/>
      <c r="O65" s="452"/>
      <c r="P65" s="452"/>
      <c r="Q65" s="452"/>
      <c r="R65" s="452"/>
      <c r="S65" s="452"/>
      <c r="T65" s="452"/>
      <c r="U65" s="452"/>
      <c r="V65" s="452"/>
    </row>
    <row r="66" spans="2:22" ht="15" customHeight="1" x14ac:dyDescent="0.3">
      <c r="B66" s="447"/>
      <c r="C66" s="450"/>
      <c r="D66" s="272" t="s">
        <v>845</v>
      </c>
      <c r="E66" s="313"/>
      <c r="F66" s="313"/>
      <c r="G66" s="34">
        <v>1397</v>
      </c>
      <c r="H66" s="235" t="s">
        <v>256</v>
      </c>
      <c r="I66" s="260" t="s">
        <v>1587</v>
      </c>
      <c r="J66" s="452"/>
      <c r="K66" s="452"/>
      <c r="L66" s="452"/>
      <c r="M66" s="452"/>
      <c r="N66" s="452"/>
      <c r="O66" s="452"/>
      <c r="P66" s="452"/>
      <c r="Q66" s="452"/>
      <c r="R66" s="452"/>
      <c r="S66" s="452"/>
      <c r="T66" s="452"/>
      <c r="U66" s="452"/>
      <c r="V66" s="452"/>
    </row>
    <row r="67" spans="2:22" ht="15" customHeight="1" x14ac:dyDescent="0.3">
      <c r="B67" s="447"/>
      <c r="C67" s="450"/>
      <c r="D67" s="272" t="s">
        <v>957</v>
      </c>
      <c r="E67" s="313"/>
      <c r="F67" s="313"/>
      <c r="G67" s="34">
        <v>846</v>
      </c>
      <c r="H67" s="235" t="s">
        <v>256</v>
      </c>
      <c r="I67" s="260" t="s">
        <v>1587</v>
      </c>
      <c r="J67" s="452"/>
      <c r="K67" s="452"/>
      <c r="L67" s="452"/>
      <c r="M67" s="452"/>
      <c r="N67" s="452"/>
      <c r="O67" s="452"/>
      <c r="P67" s="452"/>
      <c r="Q67" s="452"/>
      <c r="R67" s="452"/>
      <c r="S67" s="452"/>
      <c r="T67" s="452"/>
      <c r="U67" s="452"/>
      <c r="V67" s="452"/>
    </row>
    <row r="68" spans="2:22" ht="15" customHeight="1" x14ac:dyDescent="0.3">
      <c r="B68" s="447"/>
      <c r="C68" s="450"/>
      <c r="D68" s="272" t="s">
        <v>958</v>
      </c>
      <c r="E68" s="313"/>
      <c r="F68" s="313"/>
      <c r="G68" s="34">
        <v>891</v>
      </c>
      <c r="H68" s="235" t="s">
        <v>256</v>
      </c>
      <c r="I68" s="260" t="s">
        <v>1587</v>
      </c>
      <c r="J68" s="452"/>
      <c r="K68" s="452"/>
      <c r="L68" s="452"/>
      <c r="M68" s="452"/>
      <c r="N68" s="452"/>
      <c r="O68" s="452"/>
      <c r="P68" s="452"/>
      <c r="Q68" s="452"/>
      <c r="R68" s="452"/>
      <c r="S68" s="452"/>
      <c r="T68" s="452"/>
      <c r="U68" s="452"/>
      <c r="V68" s="452"/>
    </row>
    <row r="69" spans="2:22" ht="15" customHeight="1" x14ac:dyDescent="0.3">
      <c r="B69" s="447"/>
      <c r="C69" s="450"/>
      <c r="D69" s="272" t="s">
        <v>665</v>
      </c>
      <c r="E69" s="313"/>
      <c r="F69" s="313"/>
      <c r="G69" s="34">
        <v>1032</v>
      </c>
      <c r="H69" s="235" t="s">
        <v>256</v>
      </c>
      <c r="I69" s="260" t="s">
        <v>1587</v>
      </c>
      <c r="J69" s="452"/>
      <c r="K69" s="452"/>
      <c r="L69" s="452"/>
      <c r="M69" s="452"/>
      <c r="N69" s="452"/>
      <c r="O69" s="452"/>
      <c r="P69" s="452"/>
      <c r="Q69" s="452"/>
      <c r="R69" s="452"/>
      <c r="S69" s="452"/>
      <c r="T69" s="452"/>
      <c r="U69" s="452"/>
      <c r="V69" s="452"/>
    </row>
    <row r="70" spans="2:22" ht="15" customHeight="1" x14ac:dyDescent="0.3">
      <c r="B70" s="447"/>
      <c r="C70" s="450"/>
      <c r="D70" s="272" t="s">
        <v>840</v>
      </c>
      <c r="E70" s="313"/>
      <c r="F70" s="313"/>
      <c r="G70" s="34">
        <v>1477</v>
      </c>
      <c r="H70" s="235" t="s">
        <v>256</v>
      </c>
      <c r="I70" s="260" t="s">
        <v>1587</v>
      </c>
      <c r="J70" s="452"/>
      <c r="K70" s="452"/>
      <c r="L70" s="452"/>
      <c r="M70" s="452"/>
      <c r="N70" s="452"/>
      <c r="O70" s="452"/>
      <c r="P70" s="452"/>
      <c r="Q70" s="452"/>
      <c r="R70" s="452"/>
      <c r="S70" s="452"/>
      <c r="T70" s="452"/>
      <c r="U70" s="452"/>
      <c r="V70" s="452"/>
    </row>
    <row r="71" spans="2:22" ht="15" customHeight="1" x14ac:dyDescent="0.3">
      <c r="B71" s="447"/>
      <c r="C71" s="450"/>
      <c r="D71" s="272" t="s">
        <v>959</v>
      </c>
      <c r="E71" s="313"/>
      <c r="F71" s="313"/>
      <c r="G71" s="34">
        <v>1185</v>
      </c>
      <c r="H71" s="235" t="s">
        <v>256</v>
      </c>
      <c r="I71" s="260" t="s">
        <v>1587</v>
      </c>
      <c r="J71" s="452"/>
      <c r="K71" s="452"/>
      <c r="L71" s="452"/>
      <c r="M71" s="452"/>
      <c r="N71" s="452"/>
      <c r="O71" s="452"/>
      <c r="P71" s="452"/>
      <c r="Q71" s="452"/>
      <c r="R71" s="452"/>
      <c r="S71" s="452"/>
      <c r="T71" s="452"/>
      <c r="U71" s="452"/>
      <c r="V71" s="452"/>
    </row>
    <row r="72" spans="2:22" ht="15" customHeight="1" x14ac:dyDescent="0.3">
      <c r="B72" s="447"/>
      <c r="C72" s="450"/>
      <c r="D72" s="272" t="s">
        <v>960</v>
      </c>
      <c r="E72" s="313"/>
      <c r="F72" s="313"/>
      <c r="G72" s="34">
        <v>1109</v>
      </c>
      <c r="H72" s="235" t="s">
        <v>256</v>
      </c>
      <c r="I72" s="260" t="s">
        <v>1587</v>
      </c>
      <c r="J72" s="452"/>
      <c r="K72" s="452"/>
      <c r="L72" s="452"/>
      <c r="M72" s="452"/>
      <c r="N72" s="452"/>
      <c r="O72" s="452"/>
      <c r="P72" s="452"/>
      <c r="Q72" s="452"/>
      <c r="R72" s="452"/>
      <c r="S72" s="452"/>
      <c r="T72" s="452"/>
      <c r="U72" s="452"/>
      <c r="V72" s="452"/>
    </row>
    <row r="73" spans="2:22" ht="15" customHeight="1" x14ac:dyDescent="0.3">
      <c r="B73" s="447"/>
      <c r="C73" s="450"/>
      <c r="D73" s="242" t="s">
        <v>961</v>
      </c>
      <c r="E73" s="313"/>
      <c r="F73" s="314"/>
      <c r="G73" s="34">
        <v>1034</v>
      </c>
      <c r="H73" s="235" t="s">
        <v>256</v>
      </c>
      <c r="I73" s="260" t="s">
        <v>1587</v>
      </c>
      <c r="J73" s="452"/>
      <c r="K73" s="452"/>
      <c r="L73" s="452"/>
      <c r="M73" s="452"/>
      <c r="N73" s="452"/>
      <c r="O73" s="452"/>
      <c r="P73" s="452"/>
      <c r="Q73" s="452"/>
      <c r="R73" s="452"/>
      <c r="S73" s="452"/>
      <c r="T73" s="452"/>
      <c r="U73" s="452"/>
      <c r="V73" s="452"/>
    </row>
    <row r="74" spans="2:22" ht="15" customHeight="1" x14ac:dyDescent="0.3">
      <c r="B74" s="447"/>
      <c r="C74" s="450"/>
      <c r="D74" s="242" t="s">
        <v>749</v>
      </c>
      <c r="E74" s="313"/>
      <c r="F74" s="312" t="s">
        <v>962</v>
      </c>
      <c r="G74" s="34">
        <v>848</v>
      </c>
      <c r="H74" s="235" t="s">
        <v>256</v>
      </c>
      <c r="I74" s="260" t="s">
        <v>1587</v>
      </c>
      <c r="J74" s="452"/>
      <c r="K74" s="452"/>
      <c r="L74" s="452"/>
      <c r="M74" s="452"/>
      <c r="N74" s="452"/>
      <c r="O74" s="452"/>
      <c r="P74" s="452"/>
      <c r="Q74" s="452"/>
      <c r="R74" s="452"/>
      <c r="S74" s="452"/>
      <c r="T74" s="452"/>
      <c r="U74" s="452"/>
      <c r="V74" s="452"/>
    </row>
    <row r="75" spans="2:22" ht="15" customHeight="1" x14ac:dyDescent="0.3">
      <c r="B75" s="447"/>
      <c r="C75" s="450"/>
      <c r="D75" s="242" t="s">
        <v>664</v>
      </c>
      <c r="E75" s="313"/>
      <c r="F75" s="313"/>
      <c r="G75" s="34">
        <v>221</v>
      </c>
      <c r="H75" s="235" t="s">
        <v>256</v>
      </c>
      <c r="I75" s="260" t="s">
        <v>1587</v>
      </c>
      <c r="J75" s="452"/>
      <c r="K75" s="452"/>
      <c r="L75" s="452"/>
      <c r="M75" s="452"/>
      <c r="N75" s="452"/>
      <c r="O75" s="452"/>
      <c r="P75" s="452"/>
      <c r="Q75" s="452"/>
      <c r="R75" s="452"/>
      <c r="S75" s="452"/>
      <c r="T75" s="452"/>
      <c r="U75" s="452"/>
      <c r="V75" s="452"/>
    </row>
    <row r="76" spans="2:22" ht="15" customHeight="1" x14ac:dyDescent="0.3">
      <c r="B76" s="447"/>
      <c r="C76" s="450"/>
      <c r="D76" s="242" t="s">
        <v>668</v>
      </c>
      <c r="E76" s="313"/>
      <c r="F76" s="313"/>
      <c r="G76" s="34">
        <v>996</v>
      </c>
      <c r="H76" s="235" t="s">
        <v>256</v>
      </c>
      <c r="I76" s="260" t="s">
        <v>1587</v>
      </c>
      <c r="J76" s="452"/>
      <c r="K76" s="452"/>
      <c r="L76" s="452"/>
      <c r="M76" s="452"/>
      <c r="N76" s="452"/>
      <c r="O76" s="452"/>
      <c r="P76" s="452"/>
      <c r="Q76" s="452"/>
      <c r="R76" s="452"/>
      <c r="S76" s="452"/>
      <c r="T76" s="452"/>
      <c r="U76" s="452"/>
      <c r="V76" s="452"/>
    </row>
    <row r="77" spans="2:22" ht="15" customHeight="1" x14ac:dyDescent="0.3">
      <c r="B77" s="447"/>
      <c r="C77" s="450"/>
      <c r="D77" s="272" t="s">
        <v>954</v>
      </c>
      <c r="E77" s="313"/>
      <c r="F77" s="313"/>
      <c r="G77" s="34">
        <v>1436</v>
      </c>
      <c r="H77" s="235" t="s">
        <v>256</v>
      </c>
      <c r="I77" s="260" t="s">
        <v>1587</v>
      </c>
      <c r="J77" s="452"/>
      <c r="K77" s="452"/>
      <c r="L77" s="452"/>
      <c r="M77" s="452"/>
      <c r="N77" s="452"/>
      <c r="O77" s="452"/>
      <c r="P77" s="452"/>
      <c r="Q77" s="452"/>
      <c r="R77" s="452"/>
      <c r="S77" s="452"/>
      <c r="T77" s="452"/>
      <c r="U77" s="452"/>
      <c r="V77" s="452"/>
    </row>
    <row r="78" spans="2:22" ht="15" customHeight="1" x14ac:dyDescent="0.3">
      <c r="B78" s="447"/>
      <c r="C78" s="450"/>
      <c r="D78" s="272" t="s">
        <v>843</v>
      </c>
      <c r="E78" s="313"/>
      <c r="F78" s="313"/>
      <c r="G78" s="34">
        <v>1252</v>
      </c>
      <c r="H78" s="235" t="s">
        <v>256</v>
      </c>
      <c r="I78" s="260" t="s">
        <v>1587</v>
      </c>
      <c r="J78" s="452"/>
      <c r="K78" s="452"/>
      <c r="L78" s="452"/>
      <c r="M78" s="452"/>
      <c r="N78" s="452"/>
      <c r="O78" s="452"/>
      <c r="P78" s="452"/>
      <c r="Q78" s="452"/>
      <c r="R78" s="452"/>
      <c r="S78" s="452"/>
      <c r="T78" s="452"/>
      <c r="U78" s="452"/>
      <c r="V78" s="452"/>
    </row>
    <row r="79" spans="2:22" ht="15" customHeight="1" x14ac:dyDescent="0.3">
      <c r="B79" s="447"/>
      <c r="C79" s="450"/>
      <c r="D79" s="272" t="s">
        <v>848</v>
      </c>
      <c r="E79" s="313"/>
      <c r="F79" s="313"/>
      <c r="G79" s="34">
        <v>1045</v>
      </c>
      <c r="H79" s="235" t="s">
        <v>256</v>
      </c>
      <c r="I79" s="260" t="s">
        <v>1587</v>
      </c>
      <c r="J79" s="452"/>
      <c r="K79" s="452"/>
      <c r="L79" s="452"/>
      <c r="M79" s="452"/>
      <c r="N79" s="452"/>
      <c r="O79" s="452"/>
      <c r="P79" s="452"/>
      <c r="Q79" s="452"/>
      <c r="R79" s="452"/>
      <c r="S79" s="452"/>
      <c r="T79" s="452"/>
      <c r="U79" s="452"/>
      <c r="V79" s="452"/>
    </row>
    <row r="80" spans="2:22" ht="15" customHeight="1" x14ac:dyDescent="0.3">
      <c r="B80" s="447"/>
      <c r="C80" s="450"/>
      <c r="D80" s="242" t="s">
        <v>955</v>
      </c>
      <c r="E80" s="313"/>
      <c r="F80" s="313"/>
      <c r="G80" s="34">
        <v>843</v>
      </c>
      <c r="H80" s="235" t="s">
        <v>256</v>
      </c>
      <c r="I80" s="260" t="s">
        <v>1587</v>
      </c>
      <c r="J80" s="452"/>
      <c r="K80" s="452"/>
      <c r="L80" s="452"/>
      <c r="M80" s="452"/>
      <c r="N80" s="452"/>
      <c r="O80" s="452"/>
      <c r="P80" s="452"/>
      <c r="Q80" s="452"/>
      <c r="R80" s="452"/>
      <c r="S80" s="452"/>
      <c r="T80" s="452"/>
      <c r="U80" s="452"/>
      <c r="V80" s="452"/>
    </row>
    <row r="81" spans="2:22" ht="15" customHeight="1" x14ac:dyDescent="0.3">
      <c r="B81" s="447"/>
      <c r="C81" s="450"/>
      <c r="D81" s="272" t="s">
        <v>956</v>
      </c>
      <c r="E81" s="313"/>
      <c r="F81" s="313"/>
      <c r="G81" s="34">
        <v>667</v>
      </c>
      <c r="H81" s="235" t="s">
        <v>256</v>
      </c>
      <c r="I81" s="260" t="s">
        <v>1587</v>
      </c>
      <c r="J81" s="452"/>
      <c r="K81" s="452"/>
      <c r="L81" s="452"/>
      <c r="M81" s="452"/>
      <c r="N81" s="452"/>
      <c r="O81" s="452"/>
      <c r="P81" s="452"/>
      <c r="Q81" s="452"/>
      <c r="R81" s="452"/>
      <c r="S81" s="452"/>
      <c r="T81" s="452"/>
      <c r="U81" s="452"/>
      <c r="V81" s="452"/>
    </row>
    <row r="82" spans="2:22" ht="15" customHeight="1" x14ac:dyDescent="0.3">
      <c r="B82" s="447"/>
      <c r="C82" s="450"/>
      <c r="D82" s="272" t="s">
        <v>845</v>
      </c>
      <c r="E82" s="313"/>
      <c r="F82" s="313"/>
      <c r="G82" s="34">
        <v>937</v>
      </c>
      <c r="H82" s="235" t="s">
        <v>256</v>
      </c>
      <c r="I82" s="260" t="s">
        <v>1587</v>
      </c>
      <c r="J82" s="452"/>
      <c r="K82" s="452"/>
      <c r="L82" s="452"/>
      <c r="M82" s="452"/>
      <c r="N82" s="452"/>
      <c r="O82" s="452"/>
      <c r="P82" s="452"/>
      <c r="Q82" s="452"/>
      <c r="R82" s="452"/>
      <c r="S82" s="452"/>
      <c r="T82" s="452"/>
      <c r="U82" s="452"/>
      <c r="V82" s="452"/>
    </row>
    <row r="83" spans="2:22" ht="15" customHeight="1" x14ac:dyDescent="0.3">
      <c r="B83" s="447"/>
      <c r="C83" s="450"/>
      <c r="D83" s="272" t="s">
        <v>957</v>
      </c>
      <c r="E83" s="313"/>
      <c r="F83" s="313"/>
      <c r="G83" s="34">
        <v>616</v>
      </c>
      <c r="H83" s="235" t="s">
        <v>256</v>
      </c>
      <c r="I83" s="260" t="s">
        <v>1587</v>
      </c>
      <c r="J83" s="452"/>
      <c r="K83" s="452"/>
      <c r="L83" s="452"/>
      <c r="M83" s="452"/>
      <c r="N83" s="452"/>
      <c r="O83" s="452"/>
      <c r="P83" s="452"/>
      <c r="Q83" s="452"/>
      <c r="R83" s="452"/>
      <c r="S83" s="452"/>
      <c r="T83" s="452"/>
      <c r="U83" s="452"/>
      <c r="V83" s="452"/>
    </row>
    <row r="84" spans="2:22" ht="15" customHeight="1" x14ac:dyDescent="0.3">
      <c r="B84" s="447"/>
      <c r="C84" s="450"/>
      <c r="D84" s="272" t="s">
        <v>958</v>
      </c>
      <c r="E84" s="313"/>
      <c r="F84" s="313"/>
      <c r="G84" s="34">
        <v>531</v>
      </c>
      <c r="H84" s="235" t="s">
        <v>256</v>
      </c>
      <c r="I84" s="260" t="s">
        <v>1587</v>
      </c>
      <c r="J84" s="452"/>
      <c r="K84" s="452"/>
      <c r="L84" s="452"/>
      <c r="M84" s="452"/>
      <c r="N84" s="452"/>
      <c r="O84" s="452"/>
      <c r="P84" s="452"/>
      <c r="Q84" s="452"/>
      <c r="R84" s="452"/>
      <c r="S84" s="452"/>
      <c r="T84" s="452"/>
      <c r="U84" s="452"/>
      <c r="V84" s="452"/>
    </row>
    <row r="85" spans="2:22" ht="15" customHeight="1" x14ac:dyDescent="0.3">
      <c r="B85" s="447"/>
      <c r="C85" s="450"/>
      <c r="D85" s="272" t="s">
        <v>665</v>
      </c>
      <c r="E85" s="313"/>
      <c r="F85" s="313"/>
      <c r="G85" s="34">
        <v>539</v>
      </c>
      <c r="H85" s="235" t="s">
        <v>256</v>
      </c>
      <c r="I85" s="260" t="s">
        <v>1587</v>
      </c>
      <c r="J85" s="452"/>
      <c r="K85" s="452"/>
      <c r="L85" s="452"/>
      <c r="M85" s="452"/>
      <c r="N85" s="452"/>
      <c r="O85" s="452"/>
      <c r="P85" s="452"/>
      <c r="Q85" s="452"/>
      <c r="R85" s="452"/>
      <c r="S85" s="452"/>
      <c r="T85" s="452"/>
      <c r="U85" s="452"/>
      <c r="V85" s="452"/>
    </row>
    <row r="86" spans="2:22" ht="15" customHeight="1" x14ac:dyDescent="0.3">
      <c r="B86" s="447"/>
      <c r="C86" s="450"/>
      <c r="D86" s="272" t="s">
        <v>840</v>
      </c>
      <c r="E86" s="313"/>
      <c r="F86" s="313"/>
      <c r="G86" s="34">
        <v>1128</v>
      </c>
      <c r="H86" s="235" t="s">
        <v>256</v>
      </c>
      <c r="I86" s="260" t="s">
        <v>1587</v>
      </c>
      <c r="J86" s="452"/>
      <c r="K86" s="452"/>
      <c r="L86" s="452"/>
      <c r="M86" s="452"/>
      <c r="N86" s="452"/>
      <c r="O86" s="452"/>
      <c r="P86" s="452"/>
      <c r="Q86" s="452"/>
      <c r="R86" s="452"/>
      <c r="S86" s="452"/>
      <c r="T86" s="452"/>
      <c r="U86" s="452"/>
      <c r="V86" s="452"/>
    </row>
    <row r="87" spans="2:22" ht="15" customHeight="1" x14ac:dyDescent="0.3">
      <c r="B87" s="447"/>
      <c r="C87" s="450"/>
      <c r="D87" s="272" t="s">
        <v>959</v>
      </c>
      <c r="E87" s="313"/>
      <c r="F87" s="313"/>
      <c r="G87" s="34">
        <v>856</v>
      </c>
      <c r="H87" s="235" t="s">
        <v>256</v>
      </c>
      <c r="I87" s="260" t="s">
        <v>1587</v>
      </c>
      <c r="J87" s="452"/>
      <c r="K87" s="452"/>
      <c r="L87" s="452"/>
      <c r="M87" s="452"/>
      <c r="N87" s="452"/>
      <c r="O87" s="452"/>
      <c r="P87" s="452"/>
      <c r="Q87" s="452"/>
      <c r="R87" s="452"/>
      <c r="S87" s="452"/>
      <c r="T87" s="452"/>
      <c r="U87" s="452"/>
      <c r="V87" s="452"/>
    </row>
    <row r="88" spans="2:22" ht="15" customHeight="1" x14ac:dyDescent="0.3">
      <c r="B88" s="447"/>
      <c r="C88" s="450"/>
      <c r="D88" s="272" t="s">
        <v>960</v>
      </c>
      <c r="E88" s="313"/>
      <c r="F88" s="313"/>
      <c r="G88" s="34">
        <v>797</v>
      </c>
      <c r="H88" s="235" t="s">
        <v>256</v>
      </c>
      <c r="I88" s="260" t="s">
        <v>1587</v>
      </c>
      <c r="J88" s="452"/>
      <c r="K88" s="452"/>
      <c r="L88" s="452"/>
      <c r="M88" s="452"/>
      <c r="N88" s="452"/>
      <c r="O88" s="452"/>
      <c r="P88" s="452"/>
      <c r="Q88" s="452"/>
      <c r="R88" s="452"/>
      <c r="S88" s="452"/>
      <c r="T88" s="452"/>
      <c r="U88" s="452"/>
      <c r="V88" s="452"/>
    </row>
    <row r="89" spans="2:22" ht="15" customHeight="1" x14ac:dyDescent="0.3">
      <c r="B89" s="447"/>
      <c r="C89" s="450"/>
      <c r="D89" s="242" t="s">
        <v>961</v>
      </c>
      <c r="E89" s="313"/>
      <c r="F89" s="314"/>
      <c r="G89" s="34">
        <v>669</v>
      </c>
      <c r="H89" s="235" t="s">
        <v>256</v>
      </c>
      <c r="I89" s="260" t="s">
        <v>1587</v>
      </c>
      <c r="J89" s="452"/>
      <c r="K89" s="452"/>
      <c r="L89" s="452"/>
      <c r="M89" s="452"/>
      <c r="N89" s="452"/>
      <c r="O89" s="452"/>
      <c r="P89" s="452"/>
      <c r="Q89" s="452"/>
      <c r="R89" s="452"/>
      <c r="S89" s="452"/>
      <c r="T89" s="452"/>
      <c r="U89" s="452"/>
      <c r="V89" s="452"/>
    </row>
    <row r="90" spans="2:22" ht="15" customHeight="1" x14ac:dyDescent="0.3">
      <c r="B90" s="447"/>
      <c r="C90" s="450"/>
      <c r="D90" s="242" t="s">
        <v>749</v>
      </c>
      <c r="E90" s="313"/>
      <c r="F90" s="312" t="s">
        <v>963</v>
      </c>
      <c r="G90" s="34">
        <v>928</v>
      </c>
      <c r="H90" s="235" t="s">
        <v>256</v>
      </c>
      <c r="I90" s="260" t="s">
        <v>1587</v>
      </c>
      <c r="J90" s="452"/>
      <c r="K90" s="452"/>
      <c r="L90" s="452"/>
      <c r="M90" s="452"/>
      <c r="N90" s="452"/>
      <c r="O90" s="452"/>
      <c r="P90" s="452"/>
      <c r="Q90" s="452"/>
      <c r="R90" s="452"/>
      <c r="S90" s="452"/>
      <c r="T90" s="452"/>
      <c r="U90" s="452"/>
      <c r="V90" s="452"/>
    </row>
    <row r="91" spans="2:22" ht="15" customHeight="1" x14ac:dyDescent="0.3">
      <c r="B91" s="447"/>
      <c r="C91" s="450"/>
      <c r="D91" s="242" t="s">
        <v>664</v>
      </c>
      <c r="E91" s="313"/>
      <c r="F91" s="313"/>
      <c r="G91" s="34">
        <v>356</v>
      </c>
      <c r="H91" s="235" t="s">
        <v>256</v>
      </c>
      <c r="I91" s="260" t="s">
        <v>1587</v>
      </c>
      <c r="J91" s="452"/>
      <c r="K91" s="452"/>
      <c r="L91" s="452"/>
      <c r="M91" s="452"/>
      <c r="N91" s="452"/>
      <c r="O91" s="452"/>
      <c r="P91" s="452"/>
      <c r="Q91" s="452"/>
      <c r="R91" s="452"/>
      <c r="S91" s="452"/>
      <c r="T91" s="452"/>
      <c r="U91" s="452"/>
      <c r="V91" s="452"/>
    </row>
    <row r="92" spans="2:22" ht="15" customHeight="1" x14ac:dyDescent="0.3">
      <c r="B92" s="447"/>
      <c r="C92" s="450"/>
      <c r="D92" s="242" t="s">
        <v>668</v>
      </c>
      <c r="E92" s="313"/>
      <c r="F92" s="313"/>
      <c r="G92" s="33">
        <v>1207</v>
      </c>
      <c r="H92" s="235" t="s">
        <v>256</v>
      </c>
      <c r="I92" s="260" t="s">
        <v>1587</v>
      </c>
      <c r="J92" s="452"/>
      <c r="K92" s="452"/>
      <c r="L92" s="452"/>
      <c r="M92" s="452"/>
      <c r="N92" s="452"/>
      <c r="O92" s="452"/>
      <c r="P92" s="452"/>
      <c r="Q92" s="452"/>
      <c r="R92" s="452"/>
      <c r="S92" s="452"/>
      <c r="T92" s="452"/>
      <c r="U92" s="452"/>
      <c r="V92" s="452"/>
    </row>
    <row r="93" spans="2:22" ht="15" customHeight="1" x14ac:dyDescent="0.3">
      <c r="B93" s="447"/>
      <c r="C93" s="450"/>
      <c r="D93" s="272" t="s">
        <v>954</v>
      </c>
      <c r="E93" s="313"/>
      <c r="F93" s="313"/>
      <c r="G93" s="34">
        <v>1662</v>
      </c>
      <c r="H93" s="235" t="s">
        <v>256</v>
      </c>
      <c r="I93" s="260" t="s">
        <v>1587</v>
      </c>
      <c r="J93" s="452"/>
      <c r="K93" s="452"/>
      <c r="L93" s="452"/>
      <c r="M93" s="452"/>
      <c r="N93" s="452"/>
      <c r="O93" s="452"/>
      <c r="P93" s="452"/>
      <c r="Q93" s="452"/>
      <c r="R93" s="452"/>
      <c r="S93" s="452"/>
      <c r="T93" s="452"/>
      <c r="U93" s="452"/>
      <c r="V93" s="452"/>
    </row>
    <row r="94" spans="2:22" ht="15" customHeight="1" x14ac:dyDescent="0.3">
      <c r="B94" s="447"/>
      <c r="C94" s="450"/>
      <c r="D94" s="272" t="s">
        <v>843</v>
      </c>
      <c r="E94" s="313"/>
      <c r="F94" s="313"/>
      <c r="G94" s="34">
        <v>1460</v>
      </c>
      <c r="H94" s="235" t="s">
        <v>256</v>
      </c>
      <c r="I94" s="260" t="s">
        <v>1587</v>
      </c>
      <c r="J94" s="452"/>
      <c r="K94" s="452"/>
      <c r="L94" s="452"/>
      <c r="M94" s="452"/>
      <c r="N94" s="452"/>
      <c r="O94" s="452"/>
      <c r="P94" s="452"/>
      <c r="Q94" s="452"/>
      <c r="R94" s="452"/>
      <c r="S94" s="452"/>
      <c r="T94" s="452"/>
      <c r="U94" s="452"/>
      <c r="V94" s="452"/>
    </row>
    <row r="95" spans="2:22" ht="15" customHeight="1" x14ac:dyDescent="0.3">
      <c r="B95" s="447"/>
      <c r="C95" s="450"/>
      <c r="D95" s="272" t="s">
        <v>848</v>
      </c>
      <c r="E95" s="313"/>
      <c r="F95" s="313"/>
      <c r="G95" s="34">
        <v>1349</v>
      </c>
      <c r="H95" s="235" t="s">
        <v>256</v>
      </c>
      <c r="I95" s="260" t="s">
        <v>1587</v>
      </c>
      <c r="J95" s="452"/>
      <c r="K95" s="452"/>
      <c r="L95" s="452"/>
      <c r="M95" s="452"/>
      <c r="N95" s="452"/>
      <c r="O95" s="452"/>
      <c r="P95" s="452"/>
      <c r="Q95" s="452"/>
      <c r="R95" s="452"/>
      <c r="S95" s="452"/>
      <c r="T95" s="452"/>
      <c r="U95" s="452"/>
      <c r="V95" s="452"/>
    </row>
    <row r="96" spans="2:22" ht="15" customHeight="1" x14ac:dyDescent="0.3">
      <c r="B96" s="447"/>
      <c r="C96" s="450"/>
      <c r="D96" s="242" t="s">
        <v>955</v>
      </c>
      <c r="E96" s="313"/>
      <c r="F96" s="313"/>
      <c r="G96" s="34">
        <v>1084</v>
      </c>
      <c r="H96" s="235" t="s">
        <v>256</v>
      </c>
      <c r="I96" s="260" t="s">
        <v>1587</v>
      </c>
      <c r="J96" s="452"/>
      <c r="K96" s="452"/>
      <c r="L96" s="452"/>
      <c r="M96" s="452"/>
      <c r="N96" s="452"/>
      <c r="O96" s="452"/>
      <c r="P96" s="452"/>
      <c r="Q96" s="452"/>
      <c r="R96" s="452"/>
      <c r="S96" s="452"/>
      <c r="T96" s="452"/>
      <c r="U96" s="452"/>
      <c r="V96" s="452"/>
    </row>
    <row r="97" spans="2:22" ht="15" customHeight="1" x14ac:dyDescent="0.3">
      <c r="B97" s="447"/>
      <c r="C97" s="450"/>
      <c r="D97" s="272" t="s">
        <v>956</v>
      </c>
      <c r="E97" s="313"/>
      <c r="F97" s="313"/>
      <c r="G97" s="34">
        <v>882</v>
      </c>
      <c r="H97" s="235" t="s">
        <v>256</v>
      </c>
      <c r="I97" s="260" t="s">
        <v>1587</v>
      </c>
      <c r="J97" s="452"/>
      <c r="K97" s="452"/>
      <c r="L97" s="452"/>
      <c r="M97" s="452"/>
      <c r="N97" s="452"/>
      <c r="O97" s="452"/>
      <c r="P97" s="452"/>
      <c r="Q97" s="452"/>
      <c r="R97" s="452"/>
      <c r="S97" s="452"/>
      <c r="T97" s="452"/>
      <c r="U97" s="452"/>
      <c r="V97" s="452"/>
    </row>
    <row r="98" spans="2:22" ht="15" customHeight="1" x14ac:dyDescent="0.3">
      <c r="B98" s="447"/>
      <c r="C98" s="450"/>
      <c r="D98" s="272" t="s">
        <v>845</v>
      </c>
      <c r="E98" s="313"/>
      <c r="F98" s="313"/>
      <c r="G98" s="34">
        <v>1249</v>
      </c>
      <c r="H98" s="235" t="s">
        <v>256</v>
      </c>
      <c r="I98" s="260" t="s">
        <v>1587</v>
      </c>
      <c r="J98" s="452"/>
      <c r="K98" s="452"/>
      <c r="L98" s="452"/>
      <c r="M98" s="452"/>
      <c r="N98" s="452"/>
      <c r="O98" s="452"/>
      <c r="P98" s="452"/>
      <c r="Q98" s="452"/>
      <c r="R98" s="452"/>
      <c r="S98" s="452"/>
      <c r="T98" s="452"/>
      <c r="U98" s="452"/>
      <c r="V98" s="452"/>
    </row>
    <row r="99" spans="2:22" ht="15" customHeight="1" x14ac:dyDescent="0.3">
      <c r="B99" s="447"/>
      <c r="C99" s="450"/>
      <c r="D99" s="272" t="s">
        <v>957</v>
      </c>
      <c r="E99" s="313"/>
      <c r="F99" s="313"/>
      <c r="G99" s="34">
        <v>845</v>
      </c>
      <c r="H99" s="235" t="s">
        <v>256</v>
      </c>
      <c r="I99" s="260" t="s">
        <v>1587</v>
      </c>
      <c r="J99" s="452"/>
      <c r="K99" s="452"/>
      <c r="L99" s="452"/>
      <c r="M99" s="452"/>
      <c r="N99" s="452"/>
      <c r="O99" s="452"/>
      <c r="P99" s="452"/>
      <c r="Q99" s="452"/>
      <c r="R99" s="452"/>
      <c r="S99" s="452"/>
      <c r="T99" s="452"/>
      <c r="U99" s="452"/>
      <c r="V99" s="452"/>
    </row>
    <row r="100" spans="2:22" ht="15" customHeight="1" x14ac:dyDescent="0.3">
      <c r="B100" s="447"/>
      <c r="C100" s="450"/>
      <c r="D100" s="272" t="s">
        <v>958</v>
      </c>
      <c r="E100" s="313"/>
      <c r="F100" s="313"/>
      <c r="G100" s="34">
        <v>780</v>
      </c>
      <c r="H100" s="235" t="s">
        <v>256</v>
      </c>
      <c r="I100" s="260" t="s">
        <v>1587</v>
      </c>
      <c r="J100" s="452"/>
      <c r="K100" s="452"/>
      <c r="L100" s="452"/>
      <c r="M100" s="452"/>
      <c r="N100" s="452"/>
      <c r="O100" s="452"/>
      <c r="P100" s="452"/>
      <c r="Q100" s="452"/>
      <c r="R100" s="452"/>
      <c r="S100" s="452"/>
      <c r="T100" s="452"/>
      <c r="U100" s="452"/>
      <c r="V100" s="452"/>
    </row>
    <row r="101" spans="2:22" ht="15" customHeight="1" x14ac:dyDescent="0.3">
      <c r="B101" s="447"/>
      <c r="C101" s="450"/>
      <c r="D101" s="272" t="s">
        <v>665</v>
      </c>
      <c r="E101" s="313"/>
      <c r="F101" s="313"/>
      <c r="G101" s="34">
        <v>864</v>
      </c>
      <c r="H101" s="235" t="s">
        <v>256</v>
      </c>
      <c r="I101" s="260" t="s">
        <v>1587</v>
      </c>
      <c r="J101" s="452"/>
      <c r="K101" s="452"/>
      <c r="L101" s="452"/>
      <c r="M101" s="452"/>
      <c r="N101" s="452"/>
      <c r="O101" s="452"/>
      <c r="P101" s="452"/>
      <c r="Q101" s="452"/>
      <c r="R101" s="452"/>
      <c r="S101" s="452"/>
      <c r="T101" s="452"/>
      <c r="U101" s="452"/>
      <c r="V101" s="452"/>
    </row>
    <row r="102" spans="2:22" ht="15" customHeight="1" x14ac:dyDescent="0.3">
      <c r="B102" s="447"/>
      <c r="C102" s="450"/>
      <c r="D102" s="272" t="s">
        <v>840</v>
      </c>
      <c r="E102" s="313"/>
      <c r="F102" s="313"/>
      <c r="G102" s="34">
        <v>1351</v>
      </c>
      <c r="H102" s="235" t="s">
        <v>256</v>
      </c>
      <c r="I102" s="260" t="s">
        <v>1587</v>
      </c>
      <c r="J102" s="452"/>
      <c r="K102" s="452"/>
      <c r="L102" s="452"/>
      <c r="M102" s="452"/>
      <c r="N102" s="452"/>
      <c r="O102" s="452"/>
      <c r="P102" s="452"/>
      <c r="Q102" s="452"/>
      <c r="R102" s="452"/>
      <c r="S102" s="452"/>
      <c r="T102" s="452"/>
      <c r="U102" s="452"/>
      <c r="V102" s="452"/>
    </row>
    <row r="103" spans="2:22" ht="15" customHeight="1" x14ac:dyDescent="0.3">
      <c r="B103" s="447"/>
      <c r="C103" s="450"/>
      <c r="D103" s="272" t="s">
        <v>959</v>
      </c>
      <c r="E103" s="313"/>
      <c r="F103" s="313"/>
      <c r="G103" s="34">
        <v>1063</v>
      </c>
      <c r="H103" s="235" t="s">
        <v>256</v>
      </c>
      <c r="I103" s="260" t="s">
        <v>1587</v>
      </c>
      <c r="J103" s="452"/>
      <c r="K103" s="452"/>
      <c r="L103" s="452"/>
      <c r="M103" s="452"/>
      <c r="N103" s="452"/>
      <c r="O103" s="452"/>
      <c r="P103" s="452"/>
      <c r="Q103" s="452"/>
      <c r="R103" s="452"/>
      <c r="S103" s="452"/>
      <c r="T103" s="452"/>
      <c r="U103" s="452"/>
      <c r="V103" s="452"/>
    </row>
    <row r="104" spans="2:22" ht="15" customHeight="1" x14ac:dyDescent="0.3">
      <c r="B104" s="447"/>
      <c r="C104" s="450"/>
      <c r="D104" s="272" t="s">
        <v>960</v>
      </c>
      <c r="E104" s="313"/>
      <c r="F104" s="313"/>
      <c r="G104" s="33">
        <v>1031</v>
      </c>
      <c r="H104" s="235" t="s">
        <v>256</v>
      </c>
      <c r="I104" s="260" t="s">
        <v>1587</v>
      </c>
      <c r="J104" s="452"/>
      <c r="K104" s="452"/>
      <c r="L104" s="452"/>
      <c r="M104" s="452"/>
      <c r="N104" s="452"/>
      <c r="O104" s="452"/>
      <c r="P104" s="452"/>
      <c r="Q104" s="452"/>
      <c r="R104" s="452"/>
      <c r="S104" s="452"/>
      <c r="T104" s="452"/>
      <c r="U104" s="452"/>
      <c r="V104" s="452"/>
    </row>
    <row r="105" spans="2:22" ht="15" customHeight="1" x14ac:dyDescent="0.3">
      <c r="B105" s="448"/>
      <c r="C105" s="451"/>
      <c r="D105" s="242" t="s">
        <v>961</v>
      </c>
      <c r="E105" s="314"/>
      <c r="F105" s="314"/>
      <c r="G105" s="33">
        <v>915</v>
      </c>
      <c r="H105" s="235" t="s">
        <v>256</v>
      </c>
      <c r="I105" s="260" t="s">
        <v>1587</v>
      </c>
      <c r="J105" s="452"/>
      <c r="K105" s="452"/>
      <c r="L105" s="452"/>
      <c r="M105" s="452"/>
      <c r="N105" s="452"/>
      <c r="O105" s="452"/>
      <c r="P105" s="452"/>
      <c r="Q105" s="452"/>
      <c r="R105" s="452"/>
      <c r="S105" s="452"/>
      <c r="T105" s="452"/>
      <c r="U105" s="452"/>
      <c r="V105" s="452"/>
    </row>
    <row r="106" spans="2:22" ht="28.8" x14ac:dyDescent="0.3">
      <c r="B106" s="306" t="s">
        <v>1595</v>
      </c>
      <c r="C106" s="454" t="s">
        <v>1596</v>
      </c>
      <c r="D106" s="242" t="s">
        <v>1597</v>
      </c>
      <c r="E106" s="242"/>
      <c r="F106" s="242"/>
      <c r="G106" s="59">
        <v>0.02</v>
      </c>
      <c r="H106" s="235" t="s">
        <v>256</v>
      </c>
      <c r="I106" s="309" t="s">
        <v>690</v>
      </c>
      <c r="J106" s="322" t="s">
        <v>1598</v>
      </c>
      <c r="K106" s="323"/>
      <c r="L106" s="323"/>
      <c r="M106" s="323"/>
      <c r="N106" s="323"/>
      <c r="O106" s="323"/>
      <c r="P106" s="323"/>
      <c r="Q106" s="323"/>
      <c r="R106" s="323"/>
      <c r="S106" s="323"/>
      <c r="T106" s="323"/>
      <c r="U106" s="323"/>
      <c r="V106" s="324"/>
    </row>
    <row r="107" spans="2:22" ht="28.8" x14ac:dyDescent="0.3">
      <c r="B107" s="307"/>
      <c r="C107" s="455"/>
      <c r="D107" s="242" t="s">
        <v>1599</v>
      </c>
      <c r="E107" s="242"/>
      <c r="F107" s="242"/>
      <c r="G107" s="43">
        <v>0.01</v>
      </c>
      <c r="H107" s="235" t="s">
        <v>256</v>
      </c>
      <c r="I107" s="310"/>
      <c r="J107" s="325"/>
      <c r="K107" s="347"/>
      <c r="L107" s="347"/>
      <c r="M107" s="347"/>
      <c r="N107" s="347"/>
      <c r="O107" s="347"/>
      <c r="P107" s="347"/>
      <c r="Q107" s="347"/>
      <c r="R107" s="347"/>
      <c r="S107" s="347"/>
      <c r="T107" s="347"/>
      <c r="U107" s="347"/>
      <c r="V107" s="327"/>
    </row>
    <row r="108" spans="2:22" ht="28.8" x14ac:dyDescent="0.3">
      <c r="B108" s="307"/>
      <c r="C108" s="455"/>
      <c r="D108" s="242" t="s">
        <v>1600</v>
      </c>
      <c r="E108" s="242"/>
      <c r="F108" s="242"/>
      <c r="G108" s="43">
        <v>0.01</v>
      </c>
      <c r="H108" s="235" t="s">
        <v>256</v>
      </c>
      <c r="I108" s="310"/>
      <c r="J108" s="325"/>
      <c r="K108" s="347"/>
      <c r="L108" s="347"/>
      <c r="M108" s="347"/>
      <c r="N108" s="347"/>
      <c r="O108" s="347"/>
      <c r="P108" s="347"/>
      <c r="Q108" s="347"/>
      <c r="R108" s="347"/>
      <c r="S108" s="347"/>
      <c r="T108" s="347"/>
      <c r="U108" s="347"/>
      <c r="V108" s="327"/>
    </row>
    <row r="109" spans="2:22" ht="28.8" x14ac:dyDescent="0.3">
      <c r="B109" s="308"/>
      <c r="C109" s="456"/>
      <c r="D109" s="242" t="s">
        <v>1601</v>
      </c>
      <c r="E109" s="242"/>
      <c r="F109" s="242"/>
      <c r="G109" s="43">
        <v>0.05</v>
      </c>
      <c r="H109" s="235" t="s">
        <v>256</v>
      </c>
      <c r="I109" s="311"/>
      <c r="J109" s="328"/>
      <c r="K109" s="329"/>
      <c r="L109" s="329"/>
      <c r="M109" s="329"/>
      <c r="N109" s="329"/>
      <c r="O109" s="329"/>
      <c r="P109" s="329"/>
      <c r="Q109" s="329"/>
      <c r="R109" s="329"/>
      <c r="S109" s="329"/>
      <c r="T109" s="329"/>
      <c r="U109" s="329"/>
      <c r="V109" s="330"/>
    </row>
    <row r="110" spans="2:22" x14ac:dyDescent="0.3">
      <c r="B110" s="230" t="s">
        <v>1590</v>
      </c>
      <c r="C110" s="266"/>
      <c r="D110" s="242"/>
      <c r="E110" s="242"/>
      <c r="F110" s="242"/>
      <c r="G110" s="43"/>
      <c r="H110" s="235" t="s">
        <v>497</v>
      </c>
      <c r="I110" s="236" t="s">
        <v>434</v>
      </c>
      <c r="J110" s="288" t="s">
        <v>1591</v>
      </c>
      <c r="K110" s="289"/>
      <c r="L110" s="289"/>
      <c r="M110" s="289"/>
      <c r="N110" s="289"/>
      <c r="O110" s="289"/>
      <c r="P110" s="289"/>
      <c r="Q110" s="289"/>
      <c r="R110" s="289"/>
      <c r="S110" s="289"/>
      <c r="T110" s="289"/>
      <c r="U110" s="289"/>
      <c r="V110" s="290"/>
    </row>
    <row r="111" spans="2:22" ht="15" customHeight="1" x14ac:dyDescent="0.3">
      <c r="B111" s="306" t="s">
        <v>272</v>
      </c>
      <c r="C111" s="312" t="s">
        <v>657</v>
      </c>
      <c r="D111" s="242" t="s">
        <v>840</v>
      </c>
      <c r="E111" s="242"/>
      <c r="F111" s="242"/>
      <c r="G111" s="37">
        <v>0.92300000000000004</v>
      </c>
      <c r="H111" s="309" t="s">
        <v>256</v>
      </c>
      <c r="I111" s="309"/>
      <c r="J111" s="322" t="s">
        <v>1048</v>
      </c>
      <c r="K111" s="323"/>
      <c r="L111" s="323"/>
      <c r="M111" s="323"/>
      <c r="N111" s="323"/>
      <c r="O111" s="323"/>
      <c r="P111" s="323"/>
      <c r="Q111" s="323"/>
      <c r="R111" s="323"/>
      <c r="S111" s="323"/>
      <c r="T111" s="323"/>
      <c r="U111" s="323"/>
      <c r="V111" s="324"/>
    </row>
    <row r="112" spans="2:22" ht="15" customHeight="1" x14ac:dyDescent="0.3">
      <c r="B112" s="307"/>
      <c r="C112" s="313"/>
      <c r="D112" s="242" t="s">
        <v>749</v>
      </c>
      <c r="E112" s="242"/>
      <c r="F112" s="242"/>
      <c r="G112" s="37">
        <v>0.96699999999999997</v>
      </c>
      <c r="H112" s="310"/>
      <c r="I112" s="310"/>
      <c r="J112" s="325"/>
      <c r="K112" s="347"/>
      <c r="L112" s="347"/>
      <c r="M112" s="347"/>
      <c r="N112" s="347"/>
      <c r="O112" s="347"/>
      <c r="P112" s="347"/>
      <c r="Q112" s="347"/>
      <c r="R112" s="347"/>
      <c r="S112" s="347"/>
      <c r="T112" s="347"/>
      <c r="U112" s="347"/>
      <c r="V112" s="327"/>
    </row>
    <row r="113" spans="2:22" ht="15" customHeight="1" x14ac:dyDescent="0.3">
      <c r="B113" s="307"/>
      <c r="C113" s="313"/>
      <c r="D113" s="242" t="s">
        <v>664</v>
      </c>
      <c r="E113" s="242"/>
      <c r="F113" s="242"/>
      <c r="G113" s="37">
        <v>1</v>
      </c>
      <c r="H113" s="310"/>
      <c r="I113" s="310"/>
      <c r="J113" s="325"/>
      <c r="K113" s="347"/>
      <c r="L113" s="347"/>
      <c r="M113" s="347"/>
      <c r="N113" s="347"/>
      <c r="O113" s="347"/>
      <c r="P113" s="347"/>
      <c r="Q113" s="347"/>
      <c r="R113" s="347"/>
      <c r="S113" s="347"/>
      <c r="T113" s="347"/>
      <c r="U113" s="347"/>
      <c r="V113" s="327"/>
    </row>
    <row r="114" spans="2:22" ht="15" customHeight="1" x14ac:dyDescent="0.3">
      <c r="B114" s="307"/>
      <c r="C114" s="313"/>
      <c r="D114" s="272" t="s">
        <v>668</v>
      </c>
      <c r="E114" s="242"/>
      <c r="F114" s="242"/>
      <c r="G114" s="37">
        <v>1</v>
      </c>
      <c r="H114" s="310"/>
      <c r="I114" s="310"/>
      <c r="J114" s="325"/>
      <c r="K114" s="347"/>
      <c r="L114" s="347"/>
      <c r="M114" s="347"/>
      <c r="N114" s="347"/>
      <c r="O114" s="347"/>
      <c r="P114" s="347"/>
      <c r="Q114" s="347"/>
      <c r="R114" s="347"/>
      <c r="S114" s="347"/>
      <c r="T114" s="347"/>
      <c r="U114" s="347"/>
      <c r="V114" s="327"/>
    </row>
    <row r="115" spans="2:22" ht="15" customHeight="1" x14ac:dyDescent="0.3">
      <c r="B115" s="307"/>
      <c r="C115" s="313"/>
      <c r="D115" s="272" t="s">
        <v>954</v>
      </c>
      <c r="E115" s="242"/>
      <c r="F115" s="242"/>
      <c r="G115" s="37">
        <v>0.98599999999999999</v>
      </c>
      <c r="H115" s="310"/>
      <c r="I115" s="310"/>
      <c r="J115" s="325"/>
      <c r="K115" s="347"/>
      <c r="L115" s="347"/>
      <c r="M115" s="347"/>
      <c r="N115" s="347"/>
      <c r="O115" s="347"/>
      <c r="P115" s="347"/>
      <c r="Q115" s="347"/>
      <c r="R115" s="347"/>
      <c r="S115" s="347"/>
      <c r="T115" s="347"/>
      <c r="U115" s="347"/>
      <c r="V115" s="327"/>
    </row>
    <row r="116" spans="2:22" ht="15" customHeight="1" x14ac:dyDescent="0.3">
      <c r="B116" s="307"/>
      <c r="C116" s="313"/>
      <c r="D116" s="272" t="s">
        <v>959</v>
      </c>
      <c r="E116" s="242"/>
      <c r="F116" s="242"/>
      <c r="G116" s="41">
        <v>0.44600000000000001</v>
      </c>
      <c r="H116" s="310"/>
      <c r="I116" s="310"/>
      <c r="J116" s="325"/>
      <c r="K116" s="347"/>
      <c r="L116" s="347"/>
      <c r="M116" s="347"/>
      <c r="N116" s="347"/>
      <c r="O116" s="347"/>
      <c r="P116" s="347"/>
      <c r="Q116" s="347"/>
      <c r="R116" s="347"/>
      <c r="S116" s="347"/>
      <c r="T116" s="347"/>
      <c r="U116" s="347"/>
      <c r="V116" s="327"/>
    </row>
    <row r="117" spans="2:22" ht="15" customHeight="1" x14ac:dyDescent="0.3">
      <c r="B117" s="307"/>
      <c r="C117" s="313"/>
      <c r="D117" s="242" t="s">
        <v>843</v>
      </c>
      <c r="E117" s="242"/>
      <c r="F117" s="242"/>
      <c r="G117" s="37">
        <v>0.97399999999999998</v>
      </c>
      <c r="H117" s="310"/>
      <c r="I117" s="310"/>
      <c r="J117" s="325"/>
      <c r="K117" s="347"/>
      <c r="L117" s="347"/>
      <c r="M117" s="347"/>
      <c r="N117" s="347"/>
      <c r="O117" s="347"/>
      <c r="P117" s="347"/>
      <c r="Q117" s="347"/>
      <c r="R117" s="347"/>
      <c r="S117" s="347"/>
      <c r="T117" s="347"/>
      <c r="U117" s="347"/>
      <c r="V117" s="327"/>
    </row>
    <row r="118" spans="2:22" ht="15" customHeight="1" x14ac:dyDescent="0.3">
      <c r="B118" s="307"/>
      <c r="C118" s="313"/>
      <c r="D118" s="272" t="s">
        <v>848</v>
      </c>
      <c r="E118" s="242"/>
      <c r="F118" s="242"/>
      <c r="G118" s="37">
        <v>1</v>
      </c>
      <c r="H118" s="310"/>
      <c r="I118" s="310"/>
      <c r="J118" s="325"/>
      <c r="K118" s="347"/>
      <c r="L118" s="347"/>
      <c r="M118" s="347"/>
      <c r="N118" s="347"/>
      <c r="O118" s="347"/>
      <c r="P118" s="347"/>
      <c r="Q118" s="347"/>
      <c r="R118" s="347"/>
      <c r="S118" s="347"/>
      <c r="T118" s="347"/>
      <c r="U118" s="347"/>
      <c r="V118" s="327"/>
    </row>
    <row r="119" spans="2:22" ht="15" customHeight="1" x14ac:dyDescent="0.3">
      <c r="B119" s="307"/>
      <c r="C119" s="313"/>
      <c r="D119" s="272" t="s">
        <v>955</v>
      </c>
      <c r="E119" s="242"/>
      <c r="F119" s="242"/>
      <c r="G119" s="37">
        <v>0.98799999999999999</v>
      </c>
      <c r="H119" s="310"/>
      <c r="I119" s="310"/>
      <c r="J119" s="325"/>
      <c r="K119" s="347"/>
      <c r="L119" s="347"/>
      <c r="M119" s="347"/>
      <c r="N119" s="347"/>
      <c r="O119" s="347"/>
      <c r="P119" s="347"/>
      <c r="Q119" s="347"/>
      <c r="R119" s="347"/>
      <c r="S119" s="347"/>
      <c r="T119" s="347"/>
      <c r="U119" s="347"/>
      <c r="V119" s="327"/>
    </row>
    <row r="120" spans="2:22" ht="15" customHeight="1" x14ac:dyDescent="0.3">
      <c r="B120" s="307"/>
      <c r="C120" s="313"/>
      <c r="D120" s="272" t="s">
        <v>956</v>
      </c>
      <c r="E120" s="242"/>
      <c r="F120" s="242"/>
      <c r="G120" s="37">
        <v>1</v>
      </c>
      <c r="H120" s="310"/>
      <c r="I120" s="310"/>
      <c r="J120" s="325"/>
      <c r="K120" s="347"/>
      <c r="L120" s="347"/>
      <c r="M120" s="347"/>
      <c r="N120" s="347"/>
      <c r="O120" s="347"/>
      <c r="P120" s="347"/>
      <c r="Q120" s="347"/>
      <c r="R120" s="347"/>
      <c r="S120" s="347"/>
      <c r="T120" s="347"/>
      <c r="U120" s="347"/>
      <c r="V120" s="327"/>
    </row>
    <row r="121" spans="2:22" ht="15" customHeight="1" x14ac:dyDescent="0.3">
      <c r="B121" s="307"/>
      <c r="C121" s="313"/>
      <c r="D121" s="272" t="s">
        <v>960</v>
      </c>
      <c r="E121" s="242"/>
      <c r="F121" s="242"/>
      <c r="G121" s="37">
        <v>0.94299999999999995</v>
      </c>
      <c r="H121" s="310"/>
      <c r="I121" s="310"/>
      <c r="J121" s="325"/>
      <c r="K121" s="347"/>
      <c r="L121" s="347"/>
      <c r="M121" s="347"/>
      <c r="N121" s="347"/>
      <c r="O121" s="347"/>
      <c r="P121" s="347"/>
      <c r="Q121" s="347"/>
      <c r="R121" s="347"/>
      <c r="S121" s="347"/>
      <c r="T121" s="347"/>
      <c r="U121" s="347"/>
      <c r="V121" s="327"/>
    </row>
    <row r="122" spans="2:22" ht="15" customHeight="1" x14ac:dyDescent="0.3">
      <c r="B122" s="307"/>
      <c r="C122" s="313"/>
      <c r="D122" s="272" t="s">
        <v>845</v>
      </c>
      <c r="E122" s="242"/>
      <c r="F122" s="242"/>
      <c r="G122" s="37">
        <v>0.996</v>
      </c>
      <c r="H122" s="310"/>
      <c r="I122" s="310"/>
      <c r="J122" s="325"/>
      <c r="K122" s="347"/>
      <c r="L122" s="347"/>
      <c r="M122" s="347"/>
      <c r="N122" s="347"/>
      <c r="O122" s="347"/>
      <c r="P122" s="347"/>
      <c r="Q122" s="347"/>
      <c r="R122" s="347"/>
      <c r="S122" s="347"/>
      <c r="T122" s="347"/>
      <c r="U122" s="347"/>
      <c r="V122" s="327"/>
    </row>
    <row r="123" spans="2:22" ht="15" customHeight="1" x14ac:dyDescent="0.3">
      <c r="B123" s="307"/>
      <c r="C123" s="313"/>
      <c r="D123" s="272" t="s">
        <v>957</v>
      </c>
      <c r="E123" s="242"/>
      <c r="F123" s="242"/>
      <c r="G123" s="37">
        <v>0.876</v>
      </c>
      <c r="H123" s="310"/>
      <c r="I123" s="310"/>
      <c r="J123" s="325"/>
      <c r="K123" s="347"/>
      <c r="L123" s="347"/>
      <c r="M123" s="347"/>
      <c r="N123" s="347"/>
      <c r="O123" s="347"/>
      <c r="P123" s="347"/>
      <c r="Q123" s="347"/>
      <c r="R123" s="347"/>
      <c r="S123" s="347"/>
      <c r="T123" s="347"/>
      <c r="U123" s="347"/>
      <c r="V123" s="327"/>
    </row>
    <row r="124" spans="2:22" ht="15" customHeight="1" x14ac:dyDescent="0.3">
      <c r="B124" s="307"/>
      <c r="C124" s="313"/>
      <c r="D124" s="272" t="s">
        <v>958</v>
      </c>
      <c r="E124" s="242"/>
      <c r="F124" s="242"/>
      <c r="G124" s="37">
        <v>1</v>
      </c>
      <c r="H124" s="310"/>
      <c r="I124" s="310"/>
      <c r="J124" s="325"/>
      <c r="K124" s="347"/>
      <c r="L124" s="347"/>
      <c r="M124" s="347"/>
      <c r="N124" s="347"/>
      <c r="O124" s="347"/>
      <c r="P124" s="347"/>
      <c r="Q124" s="347"/>
      <c r="R124" s="347"/>
      <c r="S124" s="347"/>
      <c r="T124" s="347"/>
      <c r="U124" s="347"/>
      <c r="V124" s="327"/>
    </row>
    <row r="125" spans="2:22" ht="15" customHeight="1" x14ac:dyDescent="0.3">
      <c r="B125" s="307"/>
      <c r="C125" s="313"/>
      <c r="D125" s="272" t="s">
        <v>665</v>
      </c>
      <c r="E125" s="242"/>
      <c r="F125" s="242"/>
      <c r="G125" s="37">
        <v>0.77900000000000003</v>
      </c>
      <c r="H125" s="310"/>
      <c r="I125" s="310"/>
      <c r="J125" s="325"/>
      <c r="K125" s="347"/>
      <c r="L125" s="347"/>
      <c r="M125" s="347"/>
      <c r="N125" s="347"/>
      <c r="O125" s="347"/>
      <c r="P125" s="347"/>
      <c r="Q125" s="347"/>
      <c r="R125" s="347"/>
      <c r="S125" s="347"/>
      <c r="T125" s="347"/>
      <c r="U125" s="347"/>
      <c r="V125" s="327"/>
    </row>
    <row r="126" spans="2:22" ht="15" customHeight="1" x14ac:dyDescent="0.3">
      <c r="B126" s="308"/>
      <c r="C126" s="314"/>
      <c r="D126" s="242" t="s">
        <v>961</v>
      </c>
      <c r="E126" s="242"/>
      <c r="F126" s="242"/>
      <c r="G126" s="37">
        <v>0.92300000000000004</v>
      </c>
      <c r="H126" s="311"/>
      <c r="I126" s="311"/>
      <c r="J126" s="328"/>
      <c r="K126" s="329"/>
      <c r="L126" s="329"/>
      <c r="M126" s="329"/>
      <c r="N126" s="329"/>
      <c r="O126" s="329"/>
      <c r="P126" s="329"/>
      <c r="Q126" s="329"/>
      <c r="R126" s="329"/>
      <c r="S126" s="329"/>
      <c r="T126" s="329"/>
      <c r="U126" s="329"/>
      <c r="V126" s="330"/>
    </row>
    <row r="127" spans="2:22" ht="15" customHeight="1" x14ac:dyDescent="0.3">
      <c r="B127" s="250"/>
      <c r="C127" s="242"/>
      <c r="D127" s="272"/>
      <c r="E127" s="242"/>
      <c r="F127" s="242"/>
      <c r="G127" s="272"/>
      <c r="H127" s="221"/>
      <c r="I127" s="221"/>
      <c r="J127" s="288"/>
      <c r="K127" s="289"/>
      <c r="L127" s="289"/>
      <c r="M127" s="289"/>
      <c r="N127" s="289"/>
      <c r="O127" s="289"/>
      <c r="P127" s="289"/>
      <c r="Q127" s="289"/>
      <c r="R127" s="289"/>
      <c r="S127" s="289"/>
      <c r="T127" s="289"/>
      <c r="U127" s="289"/>
      <c r="V127" s="290"/>
    </row>
    <row r="128" spans="2:22" ht="15" customHeight="1" x14ac:dyDescent="0.3">
      <c r="B128" s="250"/>
      <c r="C128" s="242"/>
      <c r="D128" s="242"/>
      <c r="E128" s="242"/>
      <c r="F128" s="242"/>
      <c r="G128" s="272"/>
      <c r="H128" s="221"/>
      <c r="I128" s="267"/>
      <c r="J128" s="288"/>
      <c r="K128" s="289"/>
      <c r="L128" s="289"/>
      <c r="M128" s="289"/>
      <c r="N128" s="289"/>
      <c r="O128" s="289"/>
      <c r="P128" s="289"/>
      <c r="Q128" s="289"/>
      <c r="R128" s="289"/>
      <c r="S128" s="289"/>
      <c r="T128" s="289"/>
      <c r="U128" s="289"/>
      <c r="V128" s="290"/>
    </row>
    <row r="129" spans="2:22" x14ac:dyDescent="0.3">
      <c r="B129" s="250"/>
      <c r="C129" s="242"/>
      <c r="D129" s="272"/>
      <c r="E129" s="242"/>
      <c r="F129" s="242"/>
      <c r="G129" s="272"/>
      <c r="H129" s="221"/>
      <c r="I129" s="221"/>
      <c r="J129" s="288"/>
      <c r="K129" s="289"/>
      <c r="L129" s="289"/>
      <c r="M129" s="289"/>
      <c r="N129" s="289"/>
      <c r="O129" s="289"/>
      <c r="P129" s="289"/>
      <c r="Q129" s="289"/>
      <c r="R129" s="289"/>
      <c r="S129" s="289"/>
      <c r="T129" s="289"/>
      <c r="U129" s="289"/>
      <c r="V129" s="290"/>
    </row>
    <row r="130" spans="2:22" x14ac:dyDescent="0.3">
      <c r="B130" s="250"/>
      <c r="C130" s="242"/>
      <c r="D130" s="272"/>
      <c r="E130" s="242"/>
      <c r="F130" s="242"/>
      <c r="G130" s="272"/>
      <c r="H130" s="221"/>
      <c r="I130" s="221"/>
      <c r="J130" s="288"/>
      <c r="K130" s="289"/>
      <c r="L130" s="289"/>
      <c r="M130" s="289"/>
      <c r="N130" s="289"/>
      <c r="O130" s="289"/>
      <c r="P130" s="289"/>
      <c r="Q130" s="289"/>
      <c r="R130" s="289"/>
      <c r="S130" s="289"/>
      <c r="T130" s="289"/>
      <c r="U130" s="289"/>
      <c r="V130" s="290"/>
    </row>
    <row r="131" spans="2:22" x14ac:dyDescent="0.3">
      <c r="B131" s="250"/>
      <c r="C131" s="242"/>
      <c r="D131" s="272"/>
      <c r="E131" s="242"/>
      <c r="F131" s="242"/>
      <c r="G131" s="272"/>
      <c r="H131" s="221"/>
      <c r="I131" s="221"/>
      <c r="J131" s="288"/>
      <c r="K131" s="289"/>
      <c r="L131" s="289"/>
      <c r="M131" s="289"/>
      <c r="N131" s="289"/>
      <c r="O131" s="289"/>
      <c r="P131" s="289"/>
      <c r="Q131" s="289"/>
      <c r="R131" s="289"/>
      <c r="S131" s="289"/>
      <c r="T131" s="289"/>
      <c r="U131" s="289"/>
      <c r="V131" s="290"/>
    </row>
    <row r="132" spans="2:22" ht="15" customHeight="1" x14ac:dyDescent="0.3">
      <c r="B132" s="250"/>
      <c r="C132" s="242"/>
      <c r="D132" s="242"/>
      <c r="E132" s="242"/>
      <c r="F132" s="242"/>
      <c r="G132" s="272"/>
      <c r="H132" s="221"/>
      <c r="I132" s="221"/>
      <c r="J132" s="288"/>
      <c r="K132" s="289"/>
      <c r="L132" s="289"/>
      <c r="M132" s="289"/>
      <c r="N132" s="289"/>
      <c r="O132" s="289"/>
      <c r="P132" s="289"/>
      <c r="Q132" s="289"/>
      <c r="R132" s="289"/>
      <c r="S132" s="289"/>
      <c r="T132" s="289"/>
      <c r="U132" s="289"/>
      <c r="V132" s="290"/>
    </row>
    <row r="133" spans="2:22" ht="15" customHeight="1" x14ac:dyDescent="0.3">
      <c r="B133" s="250"/>
      <c r="C133" s="242"/>
      <c r="D133" s="272"/>
      <c r="E133" s="242"/>
      <c r="F133" s="242"/>
      <c r="G133" s="272"/>
      <c r="H133" s="221"/>
      <c r="I133" s="221"/>
      <c r="J133" s="288"/>
      <c r="K133" s="289"/>
      <c r="L133" s="289"/>
      <c r="M133" s="289"/>
      <c r="N133" s="289"/>
      <c r="O133" s="289"/>
      <c r="P133" s="289"/>
      <c r="Q133" s="289"/>
      <c r="R133" s="289"/>
      <c r="S133" s="289"/>
      <c r="T133" s="289"/>
      <c r="U133" s="289"/>
      <c r="V133" s="290"/>
    </row>
    <row r="134" spans="2:22" ht="15" customHeight="1" x14ac:dyDescent="0.3">
      <c r="B134" s="250"/>
      <c r="C134" s="242"/>
      <c r="D134" s="272"/>
      <c r="E134" s="242"/>
      <c r="F134" s="242"/>
      <c r="G134" s="272"/>
      <c r="H134" s="221"/>
      <c r="I134" s="221"/>
      <c r="J134" s="288"/>
      <c r="K134" s="289"/>
      <c r="L134" s="289"/>
      <c r="M134" s="289"/>
      <c r="N134" s="289"/>
      <c r="O134" s="289"/>
      <c r="P134" s="289"/>
      <c r="Q134" s="289"/>
      <c r="R134" s="289"/>
      <c r="S134" s="289"/>
      <c r="T134" s="289"/>
      <c r="U134" s="289"/>
      <c r="V134" s="290"/>
    </row>
    <row r="135" spans="2:22" ht="15" customHeight="1" x14ac:dyDescent="0.3">
      <c r="B135" s="250"/>
      <c r="C135" s="242"/>
      <c r="D135" s="272"/>
      <c r="E135" s="242"/>
      <c r="F135" s="242"/>
      <c r="G135" s="272"/>
      <c r="H135" s="221"/>
      <c r="I135" s="221"/>
      <c r="J135" s="288"/>
      <c r="K135" s="289"/>
      <c r="L135" s="289"/>
      <c r="M135" s="289"/>
      <c r="N135" s="289"/>
      <c r="O135" s="289"/>
      <c r="P135" s="289"/>
      <c r="Q135" s="289"/>
      <c r="R135" s="289"/>
      <c r="S135" s="289"/>
      <c r="T135" s="289"/>
      <c r="U135" s="289"/>
      <c r="V135" s="290"/>
    </row>
    <row r="136" spans="2:22" x14ac:dyDescent="0.3">
      <c r="B136" s="250"/>
      <c r="C136" s="242"/>
      <c r="D136" s="242"/>
      <c r="E136" s="242"/>
      <c r="F136" s="242"/>
      <c r="G136" s="242"/>
      <c r="H136" s="221"/>
      <c r="I136" s="221"/>
      <c r="J136" s="288"/>
      <c r="K136" s="289"/>
      <c r="L136" s="289"/>
      <c r="M136" s="289"/>
      <c r="N136" s="289"/>
      <c r="O136" s="289"/>
      <c r="P136" s="289"/>
      <c r="Q136" s="289"/>
      <c r="R136" s="289"/>
      <c r="S136" s="289"/>
      <c r="T136" s="289"/>
      <c r="U136" s="289"/>
      <c r="V136" s="290"/>
    </row>
    <row r="137" spans="2:22" x14ac:dyDescent="0.3">
      <c r="B137" s="250"/>
      <c r="C137" s="242"/>
      <c r="D137" s="242"/>
      <c r="E137" s="242"/>
      <c r="F137" s="242"/>
      <c r="G137" s="242"/>
      <c r="H137" s="221"/>
      <c r="I137" s="221"/>
      <c r="J137" s="288"/>
      <c r="K137" s="289"/>
      <c r="L137" s="289"/>
      <c r="M137" s="289"/>
      <c r="N137" s="289"/>
      <c r="O137" s="289"/>
      <c r="P137" s="289"/>
      <c r="Q137" s="289"/>
      <c r="R137" s="289"/>
      <c r="S137" s="289"/>
      <c r="T137" s="289"/>
      <c r="U137" s="289"/>
      <c r="V137" s="290"/>
    </row>
    <row r="138" spans="2:22" ht="15" customHeight="1" x14ac:dyDescent="0.3">
      <c r="B138" s="250"/>
      <c r="C138" s="242"/>
      <c r="D138" s="242"/>
      <c r="E138" s="242"/>
      <c r="F138" s="242"/>
      <c r="G138" s="272"/>
      <c r="H138" s="221"/>
      <c r="I138" s="221"/>
      <c r="J138" s="288"/>
      <c r="K138" s="289"/>
      <c r="L138" s="289"/>
      <c r="M138" s="289"/>
      <c r="N138" s="289"/>
      <c r="O138" s="289"/>
      <c r="P138" s="289"/>
      <c r="Q138" s="289"/>
      <c r="R138" s="289"/>
      <c r="S138" s="289"/>
      <c r="T138" s="289"/>
      <c r="U138" s="289"/>
      <c r="V138" s="290"/>
    </row>
    <row r="139" spans="2:22" ht="15" customHeight="1" x14ac:dyDescent="0.3">
      <c r="B139" s="250"/>
      <c r="C139" s="242"/>
      <c r="D139" s="272"/>
      <c r="E139" s="242"/>
      <c r="F139" s="242"/>
      <c r="G139" s="272"/>
      <c r="H139" s="221"/>
      <c r="I139" s="221"/>
      <c r="J139" s="288"/>
      <c r="K139" s="289"/>
      <c r="L139" s="289"/>
      <c r="M139" s="289"/>
      <c r="N139" s="289"/>
      <c r="O139" s="289"/>
      <c r="P139" s="289"/>
      <c r="Q139" s="289"/>
      <c r="R139" s="289"/>
      <c r="S139" s="289"/>
      <c r="T139" s="289"/>
      <c r="U139" s="289"/>
      <c r="V139" s="290"/>
    </row>
    <row r="140" spans="2:22" ht="15" customHeight="1" x14ac:dyDescent="0.3">
      <c r="B140" s="250"/>
      <c r="C140" s="242"/>
      <c r="D140" s="272"/>
      <c r="E140" s="242"/>
      <c r="F140" s="242"/>
      <c r="G140" s="272"/>
      <c r="H140" s="221"/>
      <c r="I140" s="221"/>
      <c r="J140" s="288"/>
      <c r="K140" s="289"/>
      <c r="L140" s="289"/>
      <c r="M140" s="289"/>
      <c r="N140" s="289"/>
      <c r="O140" s="289"/>
      <c r="P140" s="289"/>
      <c r="Q140" s="289"/>
      <c r="R140" s="289"/>
      <c r="S140" s="289"/>
      <c r="T140" s="289"/>
      <c r="U140" s="289"/>
      <c r="V140" s="290"/>
    </row>
    <row r="141" spans="2:22" ht="15" customHeight="1" x14ac:dyDescent="0.3">
      <c r="B141" s="250"/>
      <c r="C141" s="242"/>
      <c r="D141" s="272"/>
      <c r="E141" s="242"/>
      <c r="F141" s="242"/>
      <c r="G141" s="272"/>
      <c r="H141" s="221"/>
      <c r="I141" s="221"/>
      <c r="J141" s="288"/>
      <c r="K141" s="289"/>
      <c r="L141" s="289"/>
      <c r="M141" s="289"/>
      <c r="N141" s="289"/>
      <c r="O141" s="289"/>
      <c r="P141" s="289"/>
      <c r="Q141" s="289"/>
      <c r="R141" s="289"/>
      <c r="S141" s="289"/>
      <c r="T141" s="289"/>
      <c r="U141" s="289"/>
      <c r="V141" s="290"/>
    </row>
    <row r="142" spans="2:22" ht="15" customHeight="1" x14ac:dyDescent="0.3">
      <c r="B142" s="250"/>
      <c r="C142" s="242"/>
      <c r="D142" s="242"/>
      <c r="E142" s="242"/>
      <c r="F142" s="242"/>
      <c r="G142" s="272"/>
      <c r="H142" s="221"/>
      <c r="I142" s="265"/>
      <c r="J142" s="288"/>
      <c r="K142" s="289"/>
      <c r="L142" s="289"/>
      <c r="M142" s="289"/>
      <c r="N142" s="289"/>
      <c r="O142" s="289"/>
      <c r="P142" s="289"/>
      <c r="Q142" s="289"/>
      <c r="R142" s="289"/>
      <c r="S142" s="289"/>
      <c r="T142" s="289"/>
      <c r="U142" s="289"/>
      <c r="V142" s="290"/>
    </row>
    <row r="143" spans="2:22" ht="15" customHeight="1" x14ac:dyDescent="0.3">
      <c r="B143" s="250"/>
      <c r="C143" s="242"/>
      <c r="D143" s="242"/>
      <c r="E143" s="242"/>
      <c r="F143" s="242"/>
      <c r="G143" s="272"/>
      <c r="H143" s="221"/>
      <c r="I143" s="265"/>
      <c r="J143" s="288"/>
      <c r="K143" s="289"/>
      <c r="L143" s="289"/>
      <c r="M143" s="289"/>
      <c r="N143" s="289"/>
      <c r="O143" s="289"/>
      <c r="P143" s="289"/>
      <c r="Q143" s="289"/>
      <c r="R143" s="289"/>
      <c r="S143" s="289"/>
      <c r="T143" s="289"/>
      <c r="U143" s="289"/>
      <c r="V143" s="290"/>
    </row>
    <row r="145" ht="45" customHeight="1" x14ac:dyDescent="0.3"/>
    <row r="146" ht="15" customHeight="1" x14ac:dyDescent="0.3"/>
    <row r="147" ht="15" customHeight="1" x14ac:dyDescent="0.3"/>
  </sheetData>
  <mergeCells count="5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7:V57"/>
    <mergeCell ref="J110:V110"/>
    <mergeCell ref="J56:V56"/>
    <mergeCell ref="B58:B105"/>
    <mergeCell ref="C58:C105"/>
    <mergeCell ref="E58:E105"/>
    <mergeCell ref="F58:F73"/>
    <mergeCell ref="J58:V105"/>
    <mergeCell ref="F74:F89"/>
    <mergeCell ref="F90:F105"/>
    <mergeCell ref="J135:V135"/>
    <mergeCell ref="J127:V127"/>
    <mergeCell ref="J128:V128"/>
    <mergeCell ref="J129:V129"/>
    <mergeCell ref="J111:V126"/>
    <mergeCell ref="J130:V130"/>
    <mergeCell ref="J131:V131"/>
    <mergeCell ref="J132:V132"/>
    <mergeCell ref="J133:V133"/>
    <mergeCell ref="J134:V134"/>
    <mergeCell ref="J142:V142"/>
    <mergeCell ref="J143:V143"/>
    <mergeCell ref="I106:I109"/>
    <mergeCell ref="J106:V109"/>
    <mergeCell ref="B106:B109"/>
    <mergeCell ref="C106:C109"/>
    <mergeCell ref="B111:B126"/>
    <mergeCell ref="C111:C126"/>
    <mergeCell ref="H111:H126"/>
    <mergeCell ref="I111:I126"/>
    <mergeCell ref="J136:V136"/>
    <mergeCell ref="J137:V137"/>
    <mergeCell ref="J138:V138"/>
    <mergeCell ref="J139:V139"/>
    <mergeCell ref="J140:V140"/>
    <mergeCell ref="J141:V141"/>
  </mergeCells>
  <conditionalFormatting sqref="E55:G57 D58 C127:G143 C56:G56 C106 E106:G110">
    <cfRule type="cellIs" dxfId="1121" priority="17" operator="notEqual">
      <formula>""</formula>
    </cfRule>
  </conditionalFormatting>
  <conditionalFormatting sqref="C55:D56">
    <cfRule type="cellIs" dxfId="1120" priority="15" operator="notEqual">
      <formula>""</formula>
    </cfRule>
  </conditionalFormatting>
  <conditionalFormatting sqref="C58 G59:G73 F58:G58">
    <cfRule type="cellIs" dxfId="1119" priority="14" operator="notEqual">
      <formula>""</formula>
    </cfRule>
  </conditionalFormatting>
  <conditionalFormatting sqref="D90:D104">
    <cfRule type="cellIs" dxfId="1118" priority="11" operator="notEqual">
      <formula>""</formula>
    </cfRule>
  </conditionalFormatting>
  <conditionalFormatting sqref="D74:D88">
    <cfRule type="cellIs" dxfId="1117" priority="12" operator="notEqual">
      <formula>""</formula>
    </cfRule>
  </conditionalFormatting>
  <conditionalFormatting sqref="D59:D73 D89 D105">
    <cfRule type="cellIs" dxfId="1116" priority="13" operator="notEqual">
      <formula>""</formula>
    </cfRule>
  </conditionalFormatting>
  <conditionalFormatting sqref="C57:D57">
    <cfRule type="cellIs" dxfId="1115" priority="10" operator="notEqual">
      <formula>""</formula>
    </cfRule>
  </conditionalFormatting>
  <conditionalFormatting sqref="E58">
    <cfRule type="cellIs" dxfId="1114" priority="9" operator="notEqual">
      <formula>""</formula>
    </cfRule>
  </conditionalFormatting>
  <conditionalFormatting sqref="G91:G105 F90:G90">
    <cfRule type="cellIs" dxfId="1113" priority="8" operator="notEqual">
      <formula>""</formula>
    </cfRule>
  </conditionalFormatting>
  <conditionalFormatting sqref="F74:G74 G75:G89">
    <cfRule type="cellIs" dxfId="1112" priority="7" operator="notEqual">
      <formula>""</formula>
    </cfRule>
  </conditionalFormatting>
  <conditionalFormatting sqref="D106:D110">
    <cfRule type="cellIs" dxfId="1111" priority="6" operator="notEqual">
      <formula>""</formula>
    </cfRule>
  </conditionalFormatting>
  <conditionalFormatting sqref="G111">
    <cfRule type="cellIs" dxfId="1110" priority="5" operator="notEqual">
      <formula>""</formula>
    </cfRule>
  </conditionalFormatting>
  <conditionalFormatting sqref="C111">
    <cfRule type="cellIs" dxfId="1109" priority="4" operator="notEqual">
      <formula>""</formula>
    </cfRule>
  </conditionalFormatting>
  <conditionalFormatting sqref="D111:D126">
    <cfRule type="cellIs" dxfId="1108" priority="3" operator="notEqual">
      <formula>""</formula>
    </cfRule>
  </conditionalFormatting>
  <conditionalFormatting sqref="E111:F126">
    <cfRule type="cellIs" dxfId="1107" priority="2" operator="notEqual">
      <formula>""</formula>
    </cfRule>
  </conditionalFormatting>
  <conditionalFormatting sqref="G112:G126">
    <cfRule type="cellIs" dxfId="110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42"/>
  <sheetViews>
    <sheetView topLeftCell="A28" workbookViewId="0">
      <selection activeCell="C51" sqref="B51:V92"/>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CFL - Standard</v>
      </c>
    </row>
    <row r="2" spans="2:9" x14ac:dyDescent="0.3">
      <c r="B2" t="s">
        <v>191</v>
      </c>
      <c r="C2" s="49" t="s">
        <v>1602</v>
      </c>
    </row>
    <row r="3" spans="2:9" x14ac:dyDescent="0.3">
      <c r="C3" s="102" t="s">
        <v>1603</v>
      </c>
    </row>
    <row r="4" spans="2:9" x14ac:dyDescent="0.3">
      <c r="B4" s="49" t="s">
        <v>192</v>
      </c>
      <c r="G4" s="49" t="s">
        <v>193</v>
      </c>
    </row>
    <row r="5" spans="2:9" ht="39.6" x14ac:dyDescent="0.3">
      <c r="B5" s="284" t="s">
        <v>194</v>
      </c>
      <c r="C5" s="284" t="s">
        <v>195</v>
      </c>
      <c r="D5" s="25" t="s">
        <v>196</v>
      </c>
      <c r="G5" s="223" t="s">
        <v>194</v>
      </c>
      <c r="H5" s="223" t="s">
        <v>195</v>
      </c>
      <c r="I5" s="136" t="s">
        <v>197</v>
      </c>
    </row>
    <row r="6" spans="2:9" ht="15" customHeight="1" x14ac:dyDescent="0.3">
      <c r="B6" s="457" t="s">
        <v>657</v>
      </c>
      <c r="C6" s="21" t="s">
        <v>840</v>
      </c>
      <c r="D6" s="274">
        <v>2.159827213822894</v>
      </c>
      <c r="E6" s="221"/>
      <c r="G6" s="84"/>
      <c r="H6" s="84"/>
      <c r="I6" s="74"/>
    </row>
    <row r="7" spans="2:9" x14ac:dyDescent="0.3">
      <c r="B7" s="457"/>
      <c r="C7" s="26" t="s">
        <v>749</v>
      </c>
      <c r="D7" s="221">
        <v>3</v>
      </c>
      <c r="E7" s="27"/>
    </row>
    <row r="8" spans="2:9" x14ac:dyDescent="0.3">
      <c r="B8" s="457"/>
      <c r="C8" s="26" t="s">
        <v>664</v>
      </c>
      <c r="D8" s="274">
        <v>2.1445421402530558</v>
      </c>
      <c r="E8" s="27"/>
    </row>
    <row r="9" spans="2:9" x14ac:dyDescent="0.3">
      <c r="B9" s="457"/>
      <c r="C9" s="26" t="s">
        <v>668</v>
      </c>
      <c r="D9" s="274">
        <v>2.627430373095113</v>
      </c>
      <c r="E9" s="27"/>
    </row>
    <row r="10" spans="2:9" x14ac:dyDescent="0.3">
      <c r="B10" s="457"/>
      <c r="C10" s="26" t="s">
        <v>954</v>
      </c>
      <c r="D10" s="274">
        <v>1.5337423312883436</v>
      </c>
      <c r="E10" s="27"/>
    </row>
    <row r="11" spans="2:9" x14ac:dyDescent="0.3">
      <c r="B11" s="457"/>
      <c r="C11" s="26" t="s">
        <v>959</v>
      </c>
      <c r="D11" s="221">
        <v>3</v>
      </c>
      <c r="E11" s="27"/>
    </row>
    <row r="12" spans="2:9" x14ac:dyDescent="0.3">
      <c r="B12" s="457"/>
      <c r="C12" s="26" t="s">
        <v>843</v>
      </c>
      <c r="D12" s="221">
        <v>3</v>
      </c>
      <c r="E12" s="27"/>
    </row>
    <row r="13" spans="2:9" x14ac:dyDescent="0.3">
      <c r="B13" s="457"/>
      <c r="C13" s="26" t="s">
        <v>848</v>
      </c>
      <c r="D13" s="221">
        <v>3</v>
      </c>
      <c r="E13" s="27"/>
    </row>
    <row r="14" spans="2:9" x14ac:dyDescent="0.3">
      <c r="B14" s="457"/>
      <c r="C14" s="26" t="s">
        <v>955</v>
      </c>
      <c r="D14" s="221">
        <v>3</v>
      </c>
      <c r="E14" s="27"/>
    </row>
    <row r="15" spans="2:9" x14ac:dyDescent="0.3">
      <c r="B15" s="457"/>
      <c r="C15" s="26" t="s">
        <v>956</v>
      </c>
      <c r="D15" s="221">
        <v>3</v>
      </c>
      <c r="E15" s="27"/>
    </row>
    <row r="16" spans="2:9" x14ac:dyDescent="0.3">
      <c r="B16" s="457"/>
      <c r="C16" s="26" t="s">
        <v>960</v>
      </c>
      <c r="D16" s="221">
        <v>3</v>
      </c>
      <c r="E16" s="27"/>
    </row>
    <row r="17" spans="2:12" x14ac:dyDescent="0.3">
      <c r="B17" s="457"/>
      <c r="C17" s="26" t="s">
        <v>845</v>
      </c>
      <c r="D17" s="274">
        <v>1.8372221201543266</v>
      </c>
      <c r="E17" s="27"/>
    </row>
    <row r="18" spans="2:12" x14ac:dyDescent="0.3">
      <c r="B18" s="457"/>
      <c r="C18" s="26" t="s">
        <v>957</v>
      </c>
      <c r="D18" s="274">
        <v>2.4600246002460024</v>
      </c>
      <c r="E18" s="27"/>
    </row>
    <row r="19" spans="2:12" x14ac:dyDescent="0.3">
      <c r="B19" s="457"/>
      <c r="C19" s="26" t="s">
        <v>958</v>
      </c>
      <c r="D19" s="274">
        <v>2.7070925825663239</v>
      </c>
      <c r="E19" s="27"/>
    </row>
    <row r="20" spans="2:12" x14ac:dyDescent="0.3">
      <c r="B20" s="457"/>
      <c r="C20" s="26" t="s">
        <v>665</v>
      </c>
      <c r="D20" s="127">
        <v>3</v>
      </c>
      <c r="E20" s="27"/>
    </row>
    <row r="21" spans="2:12" ht="28.8" x14ac:dyDescent="0.3">
      <c r="B21" s="457"/>
      <c r="C21" s="21" t="s">
        <v>961</v>
      </c>
      <c r="D21" s="127">
        <v>3</v>
      </c>
      <c r="E21" s="27"/>
    </row>
    <row r="22" spans="2:12" x14ac:dyDescent="0.3">
      <c r="D22" s="137"/>
    </row>
    <row r="24" spans="2:12" x14ac:dyDescent="0.3">
      <c r="B24" s="24" t="s">
        <v>198</v>
      </c>
      <c r="C24" s="172"/>
      <c r="D24" s="18"/>
      <c r="E24" s="18"/>
      <c r="F24" s="27"/>
      <c r="G24" s="18"/>
      <c r="H24" s="18"/>
      <c r="I24" s="24" t="s">
        <v>199</v>
      </c>
      <c r="J24" s="135"/>
      <c r="K24" s="135"/>
      <c r="L24" s="18"/>
    </row>
    <row r="25" spans="2:12" ht="45.75" customHeight="1" x14ac:dyDescent="0.3">
      <c r="B25" s="284" t="s">
        <v>200</v>
      </c>
      <c r="C25" s="284" t="s">
        <v>195</v>
      </c>
      <c r="D25" s="284" t="s">
        <v>232</v>
      </c>
      <c r="E25" s="284" t="s">
        <v>239</v>
      </c>
      <c r="F25" s="25" t="s">
        <v>201</v>
      </c>
      <c r="G25" s="25" t="s">
        <v>202</v>
      </c>
      <c r="H25" s="18"/>
      <c r="I25" s="284" t="s">
        <v>194</v>
      </c>
      <c r="J25" s="284" t="s">
        <v>195</v>
      </c>
      <c r="K25" s="25" t="s">
        <v>203</v>
      </c>
      <c r="L25" s="18"/>
    </row>
    <row r="26" spans="2:12" x14ac:dyDescent="0.3">
      <c r="B26" s="333" t="s">
        <v>1172</v>
      </c>
      <c r="C26" s="359" t="s">
        <v>1604</v>
      </c>
      <c r="D26" s="359" t="s">
        <v>1605</v>
      </c>
      <c r="E26" s="222" t="s">
        <v>1606</v>
      </c>
      <c r="F26" s="38">
        <v>1.03</v>
      </c>
      <c r="G26" s="222"/>
      <c r="H26" s="18"/>
      <c r="I26" s="222"/>
      <c r="J26" s="222"/>
      <c r="K26" s="5"/>
      <c r="L26" s="18"/>
    </row>
    <row r="27" spans="2:12" x14ac:dyDescent="0.3">
      <c r="B27" s="333"/>
      <c r="C27" s="360"/>
      <c r="D27" s="458"/>
      <c r="E27" s="222" t="s">
        <v>1607</v>
      </c>
      <c r="F27" s="38">
        <v>2.76</v>
      </c>
      <c r="G27" s="222"/>
      <c r="H27" s="18"/>
      <c r="I27" s="135"/>
      <c r="J27" s="135"/>
      <c r="K27" s="144"/>
      <c r="L27" s="18"/>
    </row>
    <row r="28" spans="2:12" x14ac:dyDescent="0.3">
      <c r="B28" s="333"/>
      <c r="C28" s="359" t="s">
        <v>1608</v>
      </c>
      <c r="D28" s="458"/>
      <c r="E28" s="222" t="s">
        <v>1609</v>
      </c>
      <c r="F28" s="38">
        <v>13.2</v>
      </c>
      <c r="G28" s="222"/>
      <c r="H28" s="18"/>
      <c r="I28" s="135"/>
      <c r="J28" s="135"/>
      <c r="K28" s="144"/>
      <c r="L28" s="18"/>
    </row>
    <row r="29" spans="2:12" x14ac:dyDescent="0.3">
      <c r="B29" s="333"/>
      <c r="C29" s="360"/>
      <c r="D29" s="360"/>
      <c r="E29" s="222" t="s">
        <v>1610</v>
      </c>
      <c r="F29" s="38">
        <v>16.2</v>
      </c>
      <c r="G29" s="222"/>
      <c r="H29" s="18"/>
      <c r="I29" s="135"/>
      <c r="J29" s="135"/>
      <c r="K29" s="144"/>
      <c r="L29" s="18"/>
    </row>
    <row r="30" spans="2:12" x14ac:dyDescent="0.3">
      <c r="B30" s="135"/>
      <c r="C30" s="135"/>
      <c r="D30" s="135"/>
      <c r="E30" s="135"/>
      <c r="G30" s="135"/>
      <c r="H30" s="135"/>
      <c r="I30" s="144"/>
    </row>
    <row r="31" spans="2:12" x14ac:dyDescent="0.3">
      <c r="B31" s="135"/>
      <c r="C31" s="135"/>
      <c r="D31" s="135"/>
      <c r="E31" s="135"/>
      <c r="G31" s="135"/>
      <c r="H31" s="135"/>
      <c r="I31" s="144"/>
    </row>
    <row r="32" spans="2:12" x14ac:dyDescent="0.3">
      <c r="B32" s="49" t="s">
        <v>204</v>
      </c>
      <c r="E32" s="135"/>
      <c r="F32" s="135"/>
    </row>
    <row r="33" spans="2:6" x14ac:dyDescent="0.3">
      <c r="E33" s="135"/>
      <c r="F33" s="135"/>
    </row>
    <row r="34" spans="2:6" ht="39.6" x14ac:dyDescent="0.3">
      <c r="B34" s="284" t="s">
        <v>200</v>
      </c>
      <c r="C34" s="284" t="s">
        <v>195</v>
      </c>
      <c r="D34" s="20" t="s">
        <v>205</v>
      </c>
      <c r="E34" s="20" t="s">
        <v>206</v>
      </c>
      <c r="F34" s="135"/>
    </row>
    <row r="35" spans="2:6" s="171" customFormat="1" x14ac:dyDescent="0.3">
      <c r="B35" s="457" t="s">
        <v>657</v>
      </c>
      <c r="C35" s="170" t="s">
        <v>840</v>
      </c>
      <c r="D35" s="267">
        <v>0.91</v>
      </c>
      <c r="E35" s="459" t="s">
        <v>1611</v>
      </c>
    </row>
    <row r="36" spans="2:6" x14ac:dyDescent="0.3">
      <c r="B36" s="457"/>
      <c r="C36" s="84" t="s">
        <v>749</v>
      </c>
      <c r="D36" s="221">
        <v>2.2400000000000002</v>
      </c>
      <c r="E36" s="459"/>
    </row>
    <row r="37" spans="2:6" x14ac:dyDescent="0.3">
      <c r="B37" s="457"/>
      <c r="C37" s="84" t="s">
        <v>664</v>
      </c>
      <c r="D37" s="101">
        <v>0.9</v>
      </c>
      <c r="E37" s="459"/>
    </row>
    <row r="38" spans="2:6" x14ac:dyDescent="0.3">
      <c r="B38" s="457"/>
      <c r="C38" s="84" t="s">
        <v>668</v>
      </c>
      <c r="D38" s="101">
        <v>1.1000000000000001</v>
      </c>
      <c r="E38" s="459"/>
    </row>
    <row r="39" spans="2:6" x14ac:dyDescent="0.3">
      <c r="B39" s="457"/>
      <c r="C39" s="84" t="s">
        <v>954</v>
      </c>
      <c r="D39" s="221">
        <v>0.64</v>
      </c>
      <c r="E39" s="459"/>
    </row>
    <row r="40" spans="2:6" x14ac:dyDescent="0.3">
      <c r="B40" s="457"/>
      <c r="C40" s="84" t="s">
        <v>959</v>
      </c>
      <c r="D40" s="221">
        <v>1.47</v>
      </c>
      <c r="E40" s="459"/>
    </row>
    <row r="41" spans="2:6" x14ac:dyDescent="0.3">
      <c r="B41" s="457"/>
      <c r="C41" s="84" t="s">
        <v>843</v>
      </c>
      <c r="D41" s="221">
        <v>1.37</v>
      </c>
      <c r="E41" s="459"/>
    </row>
    <row r="42" spans="2:6" x14ac:dyDescent="0.3">
      <c r="B42" s="457"/>
      <c r="C42" s="84" t="s">
        <v>848</v>
      </c>
      <c r="D42" s="221">
        <v>1.37</v>
      </c>
      <c r="E42" s="459"/>
    </row>
    <row r="43" spans="2:6" x14ac:dyDescent="0.3">
      <c r="B43" s="457"/>
      <c r="C43" s="84" t="s">
        <v>955</v>
      </c>
      <c r="D43" s="221">
        <v>1.44</v>
      </c>
      <c r="E43" s="459"/>
    </row>
    <row r="44" spans="2:6" x14ac:dyDescent="0.3">
      <c r="B44" s="457"/>
      <c r="C44" s="84" t="s">
        <v>956</v>
      </c>
      <c r="D44" s="221">
        <v>1.44</v>
      </c>
      <c r="E44" s="459"/>
    </row>
    <row r="45" spans="2:6" x14ac:dyDescent="0.3">
      <c r="B45" s="457"/>
      <c r="C45" s="84" t="s">
        <v>960</v>
      </c>
      <c r="D45" s="221">
        <v>1.74</v>
      </c>
      <c r="E45" s="459"/>
    </row>
    <row r="46" spans="2:6" x14ac:dyDescent="0.3">
      <c r="B46" s="457"/>
      <c r="C46" s="84" t="s">
        <v>845</v>
      </c>
      <c r="D46" s="221">
        <v>0.77</v>
      </c>
      <c r="E46" s="459"/>
    </row>
    <row r="47" spans="2:6" x14ac:dyDescent="0.3">
      <c r="B47" s="457"/>
      <c r="C47" s="84" t="s">
        <v>957</v>
      </c>
      <c r="D47" s="221">
        <v>1.03</v>
      </c>
      <c r="E47" s="459"/>
    </row>
    <row r="48" spans="2:6" x14ac:dyDescent="0.3">
      <c r="B48" s="457"/>
      <c r="C48" s="84" t="s">
        <v>958</v>
      </c>
      <c r="D48" s="221">
        <v>1.1399999999999999</v>
      </c>
      <c r="E48" s="459"/>
    </row>
    <row r="49" spans="1:17" x14ac:dyDescent="0.3">
      <c r="B49" s="457"/>
      <c r="C49" s="84" t="s">
        <v>665</v>
      </c>
      <c r="D49" s="221">
        <v>1.44</v>
      </c>
      <c r="E49" s="459"/>
    </row>
    <row r="50" spans="1:17" ht="28.8" x14ac:dyDescent="0.3">
      <c r="B50" s="457"/>
      <c r="C50" s="170" t="s">
        <v>961</v>
      </c>
      <c r="D50" s="221">
        <v>1.37</v>
      </c>
      <c r="E50" s="459"/>
    </row>
    <row r="51" spans="1:17" x14ac:dyDescent="0.3">
      <c r="B51" s="42"/>
      <c r="D51" s="137"/>
      <c r="E51" s="137"/>
    </row>
    <row r="52" spans="1:17" x14ac:dyDescent="0.3">
      <c r="B52" s="2"/>
    </row>
    <row r="53" spans="1:17" x14ac:dyDescent="0.3">
      <c r="B53" s="2"/>
    </row>
    <row r="54" spans="1:17" x14ac:dyDescent="0.3">
      <c r="B54" s="49" t="s">
        <v>207</v>
      </c>
    </row>
    <row r="55" spans="1:17" x14ac:dyDescent="0.3">
      <c r="B55" s="133" t="s">
        <v>208</v>
      </c>
      <c r="C55" s="388" t="s">
        <v>209</v>
      </c>
      <c r="D55" s="389"/>
      <c r="E55" s="389"/>
      <c r="F55" s="389"/>
      <c r="G55" s="389"/>
      <c r="H55" s="390"/>
    </row>
    <row r="56" spans="1:17" ht="15" customHeight="1" x14ac:dyDescent="0.3">
      <c r="A56" s="300" t="s">
        <v>210</v>
      </c>
      <c r="B56" s="134" t="s">
        <v>211</v>
      </c>
      <c r="C56" s="317" t="s">
        <v>1612</v>
      </c>
      <c r="D56" s="391"/>
      <c r="E56" s="391"/>
      <c r="F56" s="391"/>
      <c r="G56" s="391"/>
      <c r="H56" s="392"/>
      <c r="P56" s="131"/>
      <c r="Q56" s="131"/>
    </row>
    <row r="57" spans="1:17" x14ac:dyDescent="0.3">
      <c r="A57" s="301"/>
      <c r="B57" s="134" t="s">
        <v>212</v>
      </c>
      <c r="C57" s="317" t="s">
        <v>1613</v>
      </c>
      <c r="D57" s="391"/>
      <c r="E57" s="391"/>
      <c r="F57" s="391"/>
      <c r="G57" s="391"/>
      <c r="H57" s="392"/>
      <c r="P57" s="131"/>
      <c r="Q57" s="131"/>
    </row>
    <row r="58" spans="1:17" x14ac:dyDescent="0.3">
      <c r="A58" s="301"/>
      <c r="B58" s="134" t="s">
        <v>213</v>
      </c>
      <c r="C58" s="317" t="s">
        <v>1614</v>
      </c>
      <c r="D58" s="391"/>
      <c r="E58" s="391"/>
      <c r="F58" s="391"/>
      <c r="G58" s="391"/>
      <c r="H58" s="392"/>
      <c r="P58" s="131"/>
      <c r="Q58" s="131"/>
    </row>
    <row r="59" spans="1:17" x14ac:dyDescent="0.3">
      <c r="A59" s="301"/>
      <c r="B59" s="134" t="s">
        <v>214</v>
      </c>
      <c r="C59" s="317" t="s">
        <v>527</v>
      </c>
      <c r="D59" s="391"/>
      <c r="E59" s="391"/>
      <c r="F59" s="391"/>
      <c r="G59" s="391"/>
      <c r="H59" s="392"/>
      <c r="P59" s="31"/>
      <c r="Q59" s="31"/>
    </row>
    <row r="60" spans="1:17" x14ac:dyDescent="0.3">
      <c r="A60" s="302"/>
      <c r="B60" s="134" t="s">
        <v>215</v>
      </c>
      <c r="C60" s="395"/>
      <c r="D60" s="396"/>
      <c r="E60" s="396"/>
      <c r="F60" s="396"/>
      <c r="G60" s="396"/>
      <c r="H60" s="397"/>
      <c r="P60" s="131"/>
      <c r="Q60" s="131"/>
    </row>
    <row r="61" spans="1:17" ht="15" customHeight="1" x14ac:dyDescent="0.3">
      <c r="A61" s="300" t="s">
        <v>216</v>
      </c>
      <c r="B61" s="134" t="s">
        <v>217</v>
      </c>
      <c r="C61" s="395"/>
      <c r="D61" s="396"/>
      <c r="E61" s="396"/>
      <c r="F61" s="396"/>
      <c r="G61" s="396"/>
      <c r="H61" s="397"/>
      <c r="P61" s="131"/>
      <c r="Q61" s="131"/>
    </row>
    <row r="62" spans="1:17" x14ac:dyDescent="0.3">
      <c r="A62" s="301"/>
      <c r="B62" s="134" t="s">
        <v>218</v>
      </c>
      <c r="C62" s="395"/>
      <c r="D62" s="396"/>
      <c r="E62" s="396"/>
      <c r="F62" s="396"/>
      <c r="G62" s="396"/>
      <c r="H62" s="397"/>
      <c r="P62" s="131"/>
      <c r="Q62" s="131"/>
    </row>
    <row r="63" spans="1:17" x14ac:dyDescent="0.3">
      <c r="A63" s="301"/>
      <c r="B63" s="134" t="s">
        <v>219</v>
      </c>
      <c r="C63" s="395"/>
      <c r="D63" s="396"/>
      <c r="E63" s="396"/>
      <c r="F63" s="396"/>
      <c r="G63" s="396"/>
      <c r="H63" s="397"/>
      <c r="P63" s="131"/>
      <c r="Q63" s="131"/>
    </row>
    <row r="64" spans="1:17" x14ac:dyDescent="0.3">
      <c r="A64" s="301"/>
      <c r="B64" s="134" t="s">
        <v>220</v>
      </c>
      <c r="C64" s="395"/>
      <c r="D64" s="396"/>
      <c r="E64" s="396"/>
      <c r="F64" s="396"/>
      <c r="G64" s="396"/>
      <c r="H64" s="397"/>
      <c r="P64" s="131"/>
      <c r="Q64" s="131"/>
    </row>
    <row r="65" spans="1:17" x14ac:dyDescent="0.3">
      <c r="A65" s="301"/>
      <c r="B65" s="134" t="s">
        <v>221</v>
      </c>
      <c r="C65" s="395"/>
      <c r="D65" s="396"/>
      <c r="E65" s="396"/>
      <c r="F65" s="396"/>
      <c r="G65" s="396"/>
      <c r="H65" s="397"/>
      <c r="P65" s="131"/>
      <c r="Q65" s="131"/>
    </row>
    <row r="66" spans="1:17" x14ac:dyDescent="0.3">
      <c r="A66" s="301"/>
      <c r="B66" s="134" t="s">
        <v>222</v>
      </c>
      <c r="C66" s="395"/>
      <c r="D66" s="396"/>
      <c r="E66" s="396"/>
      <c r="F66" s="396"/>
      <c r="G66" s="396"/>
      <c r="H66" s="397"/>
      <c r="P66" s="131"/>
      <c r="Q66" s="131"/>
    </row>
    <row r="67" spans="1:17" x14ac:dyDescent="0.3">
      <c r="A67" s="301"/>
      <c r="B67" s="134" t="s">
        <v>223</v>
      </c>
      <c r="C67" s="395"/>
      <c r="D67" s="396"/>
      <c r="E67" s="396"/>
      <c r="F67" s="396"/>
      <c r="G67" s="396"/>
      <c r="H67" s="397"/>
      <c r="P67" s="131"/>
      <c r="Q67" s="131"/>
    </row>
    <row r="68" spans="1:17" x14ac:dyDescent="0.3">
      <c r="A68" s="301"/>
      <c r="B68" s="134" t="s">
        <v>224</v>
      </c>
      <c r="C68" s="395"/>
      <c r="D68" s="396"/>
      <c r="E68" s="396"/>
      <c r="F68" s="396"/>
      <c r="G68" s="396"/>
      <c r="H68" s="397"/>
    </row>
    <row r="69" spans="1:17" x14ac:dyDescent="0.3">
      <c r="A69" s="301"/>
      <c r="B69" s="134" t="s">
        <v>225</v>
      </c>
      <c r="C69" s="395"/>
      <c r="D69" s="396"/>
      <c r="E69" s="396"/>
      <c r="F69" s="396"/>
      <c r="G69" s="396"/>
      <c r="H69" s="397"/>
    </row>
    <row r="70" spans="1:17" x14ac:dyDescent="0.3">
      <c r="A70" s="302"/>
      <c r="B70" s="134" t="s">
        <v>226</v>
      </c>
      <c r="C70" s="395"/>
      <c r="D70" s="396"/>
      <c r="E70" s="396"/>
      <c r="F70" s="396"/>
      <c r="G70" s="396"/>
      <c r="H70" s="397"/>
    </row>
    <row r="71" spans="1:17" x14ac:dyDescent="0.3">
      <c r="L71" s="131"/>
      <c r="M71" s="131"/>
    </row>
    <row r="72" spans="1:17" x14ac:dyDescent="0.3">
      <c r="B72" s="49" t="s">
        <v>227</v>
      </c>
      <c r="L72" s="131"/>
      <c r="M72" s="131"/>
    </row>
    <row r="73" spans="1:17" ht="27" x14ac:dyDescent="0.3">
      <c r="B73" s="133" t="s">
        <v>228</v>
      </c>
      <c r="C73" s="223" t="s">
        <v>194</v>
      </c>
      <c r="D73" s="223" t="s">
        <v>195</v>
      </c>
      <c r="E73" s="388" t="s">
        <v>229</v>
      </c>
      <c r="F73" s="389"/>
      <c r="G73" s="389"/>
      <c r="H73" s="389"/>
      <c r="I73" s="390"/>
      <c r="L73" s="131"/>
      <c r="M73" s="131"/>
    </row>
    <row r="74" spans="1:17" ht="15" customHeight="1" x14ac:dyDescent="0.3">
      <c r="B74" s="255" t="s">
        <v>1615</v>
      </c>
      <c r="C74" s="84"/>
      <c r="D74" s="84"/>
      <c r="E74" s="317" t="s">
        <v>1616</v>
      </c>
      <c r="F74" s="318"/>
      <c r="G74" s="318"/>
      <c r="H74" s="318"/>
      <c r="I74" s="319"/>
      <c r="L74" s="31"/>
      <c r="M74" s="31"/>
    </row>
    <row r="75" spans="1:17" x14ac:dyDescent="0.3">
      <c r="L75" s="131"/>
      <c r="M75" s="131"/>
    </row>
    <row r="78" spans="1:17" x14ac:dyDescent="0.3">
      <c r="L78" s="131"/>
      <c r="M78" s="131"/>
    </row>
    <row r="79" spans="1:17" x14ac:dyDescent="0.3">
      <c r="L79" s="31"/>
      <c r="M79" s="31"/>
    </row>
    <row r="80" spans="1:17" x14ac:dyDescent="0.3">
      <c r="L80" s="131"/>
      <c r="M80" s="131"/>
    </row>
    <row r="81" spans="2:22" x14ac:dyDescent="0.3">
      <c r="L81" s="131"/>
      <c r="M81" s="131"/>
    </row>
    <row r="83" spans="2:22" s="18" customFormat="1" x14ac:dyDescent="0.3">
      <c r="B83" s="294" t="s">
        <v>230</v>
      </c>
      <c r="C83" s="295"/>
      <c r="D83" s="295"/>
      <c r="E83" s="295"/>
      <c r="F83" s="295"/>
      <c r="G83" s="295"/>
      <c r="H83" s="295"/>
      <c r="I83" s="295"/>
      <c r="J83" s="295"/>
      <c r="K83" s="295"/>
      <c r="L83" s="295"/>
      <c r="M83" s="295"/>
      <c r="N83" s="295"/>
      <c r="O83" s="295"/>
      <c r="P83" s="295"/>
      <c r="Q83" s="295"/>
      <c r="R83" s="295"/>
      <c r="S83" s="295"/>
      <c r="T83" s="295"/>
      <c r="U83" s="295"/>
      <c r="V83" s="296"/>
    </row>
    <row r="84" spans="2:22" s="18" customFormat="1" ht="33" customHeight="1" x14ac:dyDescent="0.3">
      <c r="B84" s="228" t="s">
        <v>231</v>
      </c>
      <c r="C84" s="17" t="s">
        <v>200</v>
      </c>
      <c r="D84" s="17" t="s">
        <v>195</v>
      </c>
      <c r="E84" s="17" t="s">
        <v>232</v>
      </c>
      <c r="F84" s="17" t="s">
        <v>233</v>
      </c>
      <c r="G84" s="17" t="s">
        <v>234</v>
      </c>
      <c r="H84" s="17" t="s">
        <v>235</v>
      </c>
      <c r="I84" s="228" t="s">
        <v>236</v>
      </c>
      <c r="J84" s="297" t="s">
        <v>237</v>
      </c>
      <c r="K84" s="298"/>
      <c r="L84" s="298"/>
      <c r="M84" s="298"/>
      <c r="N84" s="298"/>
      <c r="O84" s="298"/>
      <c r="P84" s="298"/>
      <c r="Q84" s="298"/>
      <c r="R84" s="298"/>
      <c r="S84" s="298"/>
      <c r="T84" s="298"/>
      <c r="U84" s="298"/>
      <c r="V84" s="299"/>
    </row>
    <row r="85" spans="2:22" s="18" customFormat="1" ht="15" customHeight="1" x14ac:dyDescent="0.3">
      <c r="B85" s="306" t="s">
        <v>255</v>
      </c>
      <c r="C85" s="312" t="s">
        <v>1617</v>
      </c>
      <c r="D85" s="128" t="s">
        <v>1618</v>
      </c>
      <c r="E85" s="242"/>
      <c r="F85" s="242"/>
      <c r="G85" s="39">
        <v>19</v>
      </c>
      <c r="H85" s="309" t="s">
        <v>264</v>
      </c>
      <c r="I85" s="309" t="s">
        <v>257</v>
      </c>
      <c r="J85" s="322" t="s">
        <v>1619</v>
      </c>
      <c r="K85" s="323"/>
      <c r="L85" s="323"/>
      <c r="M85" s="323"/>
      <c r="N85" s="323"/>
      <c r="O85" s="323"/>
      <c r="P85" s="323"/>
      <c r="Q85" s="323"/>
      <c r="R85" s="323"/>
      <c r="S85" s="323"/>
      <c r="T85" s="323"/>
      <c r="U85" s="323"/>
      <c r="V85" s="324"/>
    </row>
    <row r="86" spans="2:22" s="18" customFormat="1" ht="15" customHeight="1" x14ac:dyDescent="0.3">
      <c r="B86" s="307"/>
      <c r="C86" s="313"/>
      <c r="D86" s="128" t="s">
        <v>1620</v>
      </c>
      <c r="E86" s="242"/>
      <c r="F86" s="242"/>
      <c r="G86" s="39">
        <v>23</v>
      </c>
      <c r="H86" s="310"/>
      <c r="I86" s="310"/>
      <c r="J86" s="325"/>
      <c r="K86" s="326"/>
      <c r="L86" s="326"/>
      <c r="M86" s="326"/>
      <c r="N86" s="326"/>
      <c r="O86" s="326"/>
      <c r="P86" s="326"/>
      <c r="Q86" s="326"/>
      <c r="R86" s="326"/>
      <c r="S86" s="326"/>
      <c r="T86" s="326"/>
      <c r="U86" s="326"/>
      <c r="V86" s="327"/>
    </row>
    <row r="87" spans="2:22" s="18" customFormat="1" ht="15" customHeight="1" x14ac:dyDescent="0.3">
      <c r="B87" s="307"/>
      <c r="C87" s="313"/>
      <c r="D87" s="128" t="s">
        <v>1621</v>
      </c>
      <c r="E87" s="242"/>
      <c r="F87" s="242"/>
      <c r="G87" s="277">
        <v>33.9</v>
      </c>
      <c r="H87" s="310"/>
      <c r="I87" s="310"/>
      <c r="J87" s="325"/>
      <c r="K87" s="326"/>
      <c r="L87" s="326"/>
      <c r="M87" s="326"/>
      <c r="N87" s="326"/>
      <c r="O87" s="326"/>
      <c r="P87" s="326"/>
      <c r="Q87" s="326"/>
      <c r="R87" s="326"/>
      <c r="S87" s="326"/>
      <c r="T87" s="326"/>
      <c r="U87" s="326"/>
      <c r="V87" s="327"/>
    </row>
    <row r="88" spans="2:22" s="18" customFormat="1" ht="15" customHeight="1" x14ac:dyDescent="0.3">
      <c r="B88" s="307"/>
      <c r="C88" s="313"/>
      <c r="D88" s="126" t="s">
        <v>1622</v>
      </c>
      <c r="E88" s="242"/>
      <c r="F88" s="242"/>
      <c r="G88" s="277">
        <v>42.5</v>
      </c>
      <c r="H88" s="310"/>
      <c r="I88" s="310"/>
      <c r="J88" s="325"/>
      <c r="K88" s="326"/>
      <c r="L88" s="326"/>
      <c r="M88" s="326"/>
      <c r="N88" s="326"/>
      <c r="O88" s="326"/>
      <c r="P88" s="326"/>
      <c r="Q88" s="326"/>
      <c r="R88" s="326"/>
      <c r="S88" s="326"/>
      <c r="T88" s="326"/>
      <c r="U88" s="326"/>
      <c r="V88" s="327"/>
    </row>
    <row r="89" spans="2:22" s="18" customFormat="1" ht="15" customHeight="1" x14ac:dyDescent="0.3">
      <c r="B89" s="307"/>
      <c r="C89" s="313"/>
      <c r="D89" s="126" t="s">
        <v>1623</v>
      </c>
      <c r="E89" s="242"/>
      <c r="F89" s="242"/>
      <c r="G89" s="277">
        <v>57.5</v>
      </c>
      <c r="H89" s="310"/>
      <c r="I89" s="310"/>
      <c r="J89" s="325"/>
      <c r="K89" s="326"/>
      <c r="L89" s="326"/>
      <c r="M89" s="326"/>
      <c r="N89" s="326"/>
      <c r="O89" s="326"/>
      <c r="P89" s="326"/>
      <c r="Q89" s="326"/>
      <c r="R89" s="326"/>
      <c r="S89" s="326"/>
      <c r="T89" s="326"/>
      <c r="U89" s="326"/>
      <c r="V89" s="327"/>
    </row>
    <row r="90" spans="2:22" s="18" customFormat="1" ht="15" customHeight="1" x14ac:dyDescent="0.3">
      <c r="B90" s="307"/>
      <c r="C90" s="313"/>
      <c r="D90" s="126" t="s">
        <v>1624</v>
      </c>
      <c r="E90" s="242"/>
      <c r="F90" s="242"/>
      <c r="G90" s="277">
        <v>117.4</v>
      </c>
      <c r="H90" s="310"/>
      <c r="I90" s="310"/>
      <c r="J90" s="325"/>
      <c r="K90" s="326"/>
      <c r="L90" s="326"/>
      <c r="M90" s="326"/>
      <c r="N90" s="326"/>
      <c r="O90" s="326"/>
      <c r="P90" s="326"/>
      <c r="Q90" s="326"/>
      <c r="R90" s="326"/>
      <c r="S90" s="326"/>
      <c r="T90" s="326"/>
      <c r="U90" s="326"/>
      <c r="V90" s="327"/>
    </row>
    <row r="91" spans="2:22" s="18" customFormat="1" ht="15" customHeight="1" x14ac:dyDescent="0.3">
      <c r="B91" s="307"/>
      <c r="C91" s="313"/>
      <c r="D91" s="128" t="s">
        <v>1625</v>
      </c>
      <c r="E91" s="242"/>
      <c r="F91" s="242"/>
      <c r="G91" s="39">
        <v>156.19999999999999</v>
      </c>
      <c r="H91" s="310"/>
      <c r="I91" s="310"/>
      <c r="J91" s="325"/>
      <c r="K91" s="326"/>
      <c r="L91" s="326"/>
      <c r="M91" s="326"/>
      <c r="N91" s="326"/>
      <c r="O91" s="326"/>
      <c r="P91" s="326"/>
      <c r="Q91" s="326"/>
      <c r="R91" s="326"/>
      <c r="S91" s="326"/>
      <c r="T91" s="326"/>
      <c r="U91" s="326"/>
      <c r="V91" s="327"/>
    </row>
    <row r="92" spans="2:22" s="18" customFormat="1" ht="15" customHeight="1" x14ac:dyDescent="0.3">
      <c r="B92" s="308"/>
      <c r="C92" s="314"/>
      <c r="D92" s="126" t="s">
        <v>1626</v>
      </c>
      <c r="E92" s="242"/>
      <c r="F92" s="242"/>
      <c r="G92" s="277">
        <v>230.1</v>
      </c>
      <c r="H92" s="311"/>
      <c r="I92" s="311"/>
      <c r="J92" s="328"/>
      <c r="K92" s="329"/>
      <c r="L92" s="329"/>
      <c r="M92" s="329"/>
      <c r="N92" s="329"/>
      <c r="O92" s="329"/>
      <c r="P92" s="329"/>
      <c r="Q92" s="329"/>
      <c r="R92" s="329"/>
      <c r="S92" s="329"/>
      <c r="T92" s="329"/>
      <c r="U92" s="329"/>
      <c r="V92" s="330"/>
    </row>
    <row r="93" spans="2:22" s="18" customFormat="1" ht="15" customHeight="1" x14ac:dyDescent="0.3">
      <c r="B93" s="306" t="s">
        <v>259</v>
      </c>
      <c r="C93" s="312" t="s">
        <v>1617</v>
      </c>
      <c r="D93" s="128" t="s">
        <v>1618</v>
      </c>
      <c r="E93" s="242"/>
      <c r="F93" s="242"/>
      <c r="G93" s="277">
        <v>5.0999999999999996</v>
      </c>
      <c r="H93" s="309" t="s">
        <v>264</v>
      </c>
      <c r="I93" s="309" t="s">
        <v>257</v>
      </c>
      <c r="J93" s="322" t="s">
        <v>1627</v>
      </c>
      <c r="K93" s="323"/>
      <c r="L93" s="323"/>
      <c r="M93" s="323"/>
      <c r="N93" s="323"/>
      <c r="O93" s="323"/>
      <c r="P93" s="323"/>
      <c r="Q93" s="323"/>
      <c r="R93" s="323"/>
      <c r="S93" s="323"/>
      <c r="T93" s="323"/>
      <c r="U93" s="323"/>
      <c r="V93" s="324"/>
    </row>
    <row r="94" spans="2:22" s="18" customFormat="1" ht="15" customHeight="1" x14ac:dyDescent="0.3">
      <c r="B94" s="307"/>
      <c r="C94" s="313"/>
      <c r="D94" s="128" t="s">
        <v>1620</v>
      </c>
      <c r="E94" s="242"/>
      <c r="F94" s="242"/>
      <c r="G94" s="277">
        <v>9.4</v>
      </c>
      <c r="H94" s="310"/>
      <c r="I94" s="310"/>
      <c r="J94" s="325"/>
      <c r="K94" s="326"/>
      <c r="L94" s="326"/>
      <c r="M94" s="326"/>
      <c r="N94" s="326"/>
      <c r="O94" s="326"/>
      <c r="P94" s="326"/>
      <c r="Q94" s="326"/>
      <c r="R94" s="326"/>
      <c r="S94" s="326"/>
      <c r="T94" s="326"/>
      <c r="U94" s="326"/>
      <c r="V94" s="327"/>
    </row>
    <row r="95" spans="2:22" s="18" customFormat="1" ht="15" customHeight="1" x14ac:dyDescent="0.3">
      <c r="B95" s="307"/>
      <c r="C95" s="313"/>
      <c r="D95" s="128" t="s">
        <v>1621</v>
      </c>
      <c r="E95" s="242"/>
      <c r="F95" s="272"/>
      <c r="G95" s="277">
        <v>13.4</v>
      </c>
      <c r="H95" s="310"/>
      <c r="I95" s="310"/>
      <c r="J95" s="325"/>
      <c r="K95" s="326"/>
      <c r="L95" s="326"/>
      <c r="M95" s="326"/>
      <c r="N95" s="326"/>
      <c r="O95" s="326"/>
      <c r="P95" s="326"/>
      <c r="Q95" s="326"/>
      <c r="R95" s="326"/>
      <c r="S95" s="326"/>
      <c r="T95" s="326"/>
      <c r="U95" s="326"/>
      <c r="V95" s="327"/>
    </row>
    <row r="96" spans="2:22" s="18" customFormat="1" ht="15" customHeight="1" x14ac:dyDescent="0.3">
      <c r="B96" s="307"/>
      <c r="C96" s="313"/>
      <c r="D96" s="126" t="s">
        <v>1622</v>
      </c>
      <c r="E96" s="242"/>
      <c r="F96" s="272"/>
      <c r="G96" s="277">
        <v>18.899999999999999</v>
      </c>
      <c r="H96" s="310"/>
      <c r="I96" s="310"/>
      <c r="J96" s="325"/>
      <c r="K96" s="326"/>
      <c r="L96" s="326"/>
      <c r="M96" s="326"/>
      <c r="N96" s="326"/>
      <c r="O96" s="326"/>
      <c r="P96" s="326"/>
      <c r="Q96" s="326"/>
      <c r="R96" s="326"/>
      <c r="S96" s="326"/>
      <c r="T96" s="326"/>
      <c r="U96" s="326"/>
      <c r="V96" s="327"/>
    </row>
    <row r="97" spans="2:22" s="18" customFormat="1" ht="15" customHeight="1" x14ac:dyDescent="0.3">
      <c r="B97" s="307"/>
      <c r="C97" s="313"/>
      <c r="D97" s="126" t="s">
        <v>1623</v>
      </c>
      <c r="E97" s="242"/>
      <c r="F97" s="272"/>
      <c r="G97" s="277">
        <v>24.8</v>
      </c>
      <c r="H97" s="310"/>
      <c r="I97" s="310"/>
      <c r="J97" s="325"/>
      <c r="K97" s="326"/>
      <c r="L97" s="326"/>
      <c r="M97" s="326"/>
      <c r="N97" s="326"/>
      <c r="O97" s="326"/>
      <c r="P97" s="326"/>
      <c r="Q97" s="326"/>
      <c r="R97" s="326"/>
      <c r="S97" s="326"/>
      <c r="T97" s="326"/>
      <c r="U97" s="326"/>
      <c r="V97" s="327"/>
    </row>
    <row r="98" spans="2:22" s="18" customFormat="1" ht="15" customHeight="1" x14ac:dyDescent="0.3">
      <c r="B98" s="307"/>
      <c r="C98" s="313"/>
      <c r="D98" s="126" t="s">
        <v>1624</v>
      </c>
      <c r="E98" s="242"/>
      <c r="F98" s="242"/>
      <c r="G98" s="277">
        <v>41.1</v>
      </c>
      <c r="H98" s="310"/>
      <c r="I98" s="310"/>
      <c r="J98" s="325"/>
      <c r="K98" s="326"/>
      <c r="L98" s="326"/>
      <c r="M98" s="326"/>
      <c r="N98" s="326"/>
      <c r="O98" s="326"/>
      <c r="P98" s="326"/>
      <c r="Q98" s="326"/>
      <c r="R98" s="326"/>
      <c r="S98" s="326"/>
      <c r="T98" s="326"/>
      <c r="U98" s="326"/>
      <c r="V98" s="327"/>
    </row>
    <row r="99" spans="2:22" s="18" customFormat="1" ht="15" customHeight="1" x14ac:dyDescent="0.3">
      <c r="B99" s="307"/>
      <c r="C99" s="313"/>
      <c r="D99" s="128" t="s">
        <v>1625</v>
      </c>
      <c r="E99" s="242"/>
      <c r="F99" s="242"/>
      <c r="G99" s="277">
        <v>53.8</v>
      </c>
      <c r="H99" s="310"/>
      <c r="I99" s="310"/>
      <c r="J99" s="325"/>
      <c r="K99" s="326"/>
      <c r="L99" s="326"/>
      <c r="M99" s="326"/>
      <c r="N99" s="326"/>
      <c r="O99" s="326"/>
      <c r="P99" s="326"/>
      <c r="Q99" s="326"/>
      <c r="R99" s="326"/>
      <c r="S99" s="326"/>
      <c r="T99" s="326"/>
      <c r="U99" s="326"/>
      <c r="V99" s="327"/>
    </row>
    <row r="100" spans="2:22" s="18" customFormat="1" ht="15" customHeight="1" x14ac:dyDescent="0.3">
      <c r="B100" s="308"/>
      <c r="C100" s="314"/>
      <c r="D100" s="126" t="s">
        <v>1626</v>
      </c>
      <c r="E100" s="242"/>
      <c r="F100" s="242"/>
      <c r="G100" s="277">
        <v>65</v>
      </c>
      <c r="H100" s="311"/>
      <c r="I100" s="311"/>
      <c r="J100" s="328"/>
      <c r="K100" s="329"/>
      <c r="L100" s="329"/>
      <c r="M100" s="329"/>
      <c r="N100" s="329"/>
      <c r="O100" s="329"/>
      <c r="P100" s="329"/>
      <c r="Q100" s="329"/>
      <c r="R100" s="329"/>
      <c r="S100" s="329"/>
      <c r="T100" s="329"/>
      <c r="U100" s="329"/>
      <c r="V100" s="330"/>
    </row>
    <row r="101" spans="2:22" s="18" customFormat="1" ht="15" customHeight="1" x14ac:dyDescent="0.3">
      <c r="B101" s="306" t="s">
        <v>261</v>
      </c>
      <c r="C101" s="312" t="s">
        <v>657</v>
      </c>
      <c r="D101" s="272" t="s">
        <v>840</v>
      </c>
      <c r="E101" s="242"/>
      <c r="F101" s="242"/>
      <c r="G101" s="34">
        <v>4630</v>
      </c>
      <c r="H101" s="309" t="s">
        <v>256</v>
      </c>
      <c r="I101" s="309" t="s">
        <v>265</v>
      </c>
      <c r="J101" s="322" t="s">
        <v>1628</v>
      </c>
      <c r="K101" s="323"/>
      <c r="L101" s="323"/>
      <c r="M101" s="323"/>
      <c r="N101" s="323"/>
      <c r="O101" s="323"/>
      <c r="P101" s="323"/>
      <c r="Q101" s="323"/>
      <c r="R101" s="323"/>
      <c r="S101" s="323"/>
      <c r="T101" s="323"/>
      <c r="U101" s="323"/>
      <c r="V101" s="324"/>
    </row>
    <row r="102" spans="2:22" s="18" customFormat="1" ht="15" customHeight="1" x14ac:dyDescent="0.3">
      <c r="B102" s="307"/>
      <c r="C102" s="313"/>
      <c r="D102" s="272" t="s">
        <v>749</v>
      </c>
      <c r="E102" s="242"/>
      <c r="F102" s="242"/>
      <c r="G102" s="34">
        <v>1877</v>
      </c>
      <c r="H102" s="310"/>
      <c r="I102" s="310"/>
      <c r="J102" s="325"/>
      <c r="K102" s="326"/>
      <c r="L102" s="326"/>
      <c r="M102" s="326"/>
      <c r="N102" s="326"/>
      <c r="O102" s="326"/>
      <c r="P102" s="326"/>
      <c r="Q102" s="326"/>
      <c r="R102" s="326"/>
      <c r="S102" s="326"/>
      <c r="T102" s="326"/>
      <c r="U102" s="326"/>
      <c r="V102" s="327"/>
    </row>
    <row r="103" spans="2:22" s="18" customFormat="1" ht="15" customHeight="1" x14ac:dyDescent="0.3">
      <c r="B103" s="307"/>
      <c r="C103" s="313"/>
      <c r="D103" s="242" t="s">
        <v>664</v>
      </c>
      <c r="E103" s="242"/>
      <c r="F103" s="242"/>
      <c r="G103" s="33">
        <v>4663</v>
      </c>
      <c r="H103" s="310"/>
      <c r="I103" s="310"/>
      <c r="J103" s="325"/>
      <c r="K103" s="326"/>
      <c r="L103" s="326"/>
      <c r="M103" s="326"/>
      <c r="N103" s="326"/>
      <c r="O103" s="326"/>
      <c r="P103" s="326"/>
      <c r="Q103" s="326"/>
      <c r="R103" s="326"/>
      <c r="S103" s="326"/>
      <c r="T103" s="326"/>
      <c r="U103" s="326"/>
      <c r="V103" s="327"/>
    </row>
    <row r="104" spans="2:22" s="18" customFormat="1" ht="15" customHeight="1" x14ac:dyDescent="0.3">
      <c r="B104" s="307"/>
      <c r="C104" s="313"/>
      <c r="D104" s="272" t="s">
        <v>668</v>
      </c>
      <c r="E104" s="242"/>
      <c r="F104" s="242"/>
      <c r="G104" s="34">
        <v>3806</v>
      </c>
      <c r="H104" s="310"/>
      <c r="I104" s="310"/>
      <c r="J104" s="325"/>
      <c r="K104" s="326"/>
      <c r="L104" s="326"/>
      <c r="M104" s="326"/>
      <c r="N104" s="326"/>
      <c r="O104" s="326"/>
      <c r="P104" s="326"/>
      <c r="Q104" s="326"/>
      <c r="R104" s="326"/>
      <c r="S104" s="326"/>
      <c r="T104" s="326"/>
      <c r="U104" s="326"/>
      <c r="V104" s="327"/>
    </row>
    <row r="105" spans="2:22" s="18" customFormat="1" ht="15" customHeight="1" x14ac:dyDescent="0.3">
      <c r="B105" s="307"/>
      <c r="C105" s="313"/>
      <c r="D105" s="272" t="s">
        <v>954</v>
      </c>
      <c r="E105" s="242"/>
      <c r="F105" s="242"/>
      <c r="G105" s="34">
        <v>6520</v>
      </c>
      <c r="H105" s="310"/>
      <c r="I105" s="310"/>
      <c r="J105" s="325"/>
      <c r="K105" s="326"/>
      <c r="L105" s="326"/>
      <c r="M105" s="326"/>
      <c r="N105" s="326"/>
      <c r="O105" s="326"/>
      <c r="P105" s="326"/>
      <c r="Q105" s="326"/>
      <c r="R105" s="326"/>
      <c r="S105" s="326"/>
      <c r="T105" s="326"/>
      <c r="U105" s="326"/>
      <c r="V105" s="327"/>
    </row>
    <row r="106" spans="2:22" s="18" customFormat="1" ht="15" customHeight="1" x14ac:dyDescent="0.3">
      <c r="B106" s="307"/>
      <c r="C106" s="313"/>
      <c r="D106" s="272" t="s">
        <v>959</v>
      </c>
      <c r="E106" s="242"/>
      <c r="F106" s="242"/>
      <c r="G106" s="34">
        <v>2850</v>
      </c>
      <c r="H106" s="310"/>
      <c r="I106" s="310"/>
      <c r="J106" s="325"/>
      <c r="K106" s="326"/>
      <c r="L106" s="326"/>
      <c r="M106" s="326"/>
      <c r="N106" s="326"/>
      <c r="O106" s="326"/>
      <c r="P106" s="326"/>
      <c r="Q106" s="326"/>
      <c r="R106" s="326"/>
      <c r="S106" s="326"/>
      <c r="T106" s="326"/>
      <c r="U106" s="326"/>
      <c r="V106" s="327"/>
    </row>
    <row r="107" spans="2:22" s="18" customFormat="1" ht="15" customHeight="1" x14ac:dyDescent="0.3">
      <c r="B107" s="307"/>
      <c r="C107" s="313"/>
      <c r="D107" s="242" t="s">
        <v>843</v>
      </c>
      <c r="E107" s="242"/>
      <c r="F107" s="242"/>
      <c r="G107" s="34">
        <v>3061</v>
      </c>
      <c r="H107" s="310"/>
      <c r="I107" s="310"/>
      <c r="J107" s="325"/>
      <c r="K107" s="326"/>
      <c r="L107" s="326"/>
      <c r="M107" s="326"/>
      <c r="N107" s="326"/>
      <c r="O107" s="326"/>
      <c r="P107" s="326"/>
      <c r="Q107" s="326"/>
      <c r="R107" s="326"/>
      <c r="S107" s="326"/>
      <c r="T107" s="326"/>
      <c r="U107" s="326"/>
      <c r="V107" s="327"/>
    </row>
    <row r="108" spans="2:22" s="18" customFormat="1" x14ac:dyDescent="0.3">
      <c r="B108" s="307"/>
      <c r="C108" s="313"/>
      <c r="D108" s="272" t="s">
        <v>848</v>
      </c>
      <c r="E108" s="242"/>
      <c r="F108" s="242"/>
      <c r="G108" s="34">
        <v>3061</v>
      </c>
      <c r="H108" s="310"/>
      <c r="I108" s="310"/>
      <c r="J108" s="325"/>
      <c r="K108" s="326"/>
      <c r="L108" s="326"/>
      <c r="M108" s="326"/>
      <c r="N108" s="326"/>
      <c r="O108" s="326"/>
      <c r="P108" s="326"/>
      <c r="Q108" s="326"/>
      <c r="R108" s="326"/>
      <c r="S108" s="326"/>
      <c r="T108" s="326"/>
      <c r="U108" s="326"/>
      <c r="V108" s="327"/>
    </row>
    <row r="109" spans="2:22" s="18" customFormat="1" x14ac:dyDescent="0.3">
      <c r="B109" s="307"/>
      <c r="C109" s="313"/>
      <c r="D109" s="272" t="s">
        <v>955</v>
      </c>
      <c r="E109" s="242"/>
      <c r="F109" s="242"/>
      <c r="G109" s="34">
        <v>2920</v>
      </c>
      <c r="H109" s="310"/>
      <c r="I109" s="310"/>
      <c r="J109" s="325"/>
      <c r="K109" s="326"/>
      <c r="L109" s="326"/>
      <c r="M109" s="326"/>
      <c r="N109" s="326"/>
      <c r="O109" s="326"/>
      <c r="P109" s="326"/>
      <c r="Q109" s="326"/>
      <c r="R109" s="326"/>
      <c r="S109" s="326"/>
      <c r="T109" s="326"/>
      <c r="U109" s="326"/>
      <c r="V109" s="327"/>
    </row>
    <row r="110" spans="2:22" s="18" customFormat="1" x14ac:dyDescent="0.3">
      <c r="B110" s="307"/>
      <c r="C110" s="313"/>
      <c r="D110" s="272" t="s">
        <v>956</v>
      </c>
      <c r="E110" s="242"/>
      <c r="F110" s="242"/>
      <c r="G110" s="34">
        <v>2920</v>
      </c>
      <c r="H110" s="310"/>
      <c r="I110" s="310"/>
      <c r="J110" s="325"/>
      <c r="K110" s="326"/>
      <c r="L110" s="326"/>
      <c r="M110" s="326"/>
      <c r="N110" s="326"/>
      <c r="O110" s="326"/>
      <c r="P110" s="326"/>
      <c r="Q110" s="326"/>
      <c r="R110" s="326"/>
      <c r="S110" s="326"/>
      <c r="T110" s="326"/>
      <c r="U110" s="326"/>
      <c r="V110" s="327"/>
    </row>
    <row r="111" spans="2:22" s="18" customFormat="1" ht="15" customHeight="1" x14ac:dyDescent="0.3">
      <c r="B111" s="307"/>
      <c r="C111" s="313"/>
      <c r="D111" s="242" t="s">
        <v>960</v>
      </c>
      <c r="E111" s="242"/>
      <c r="F111" s="242"/>
      <c r="G111" s="34">
        <v>2412</v>
      </c>
      <c r="H111" s="310"/>
      <c r="I111" s="310"/>
      <c r="J111" s="325"/>
      <c r="K111" s="326"/>
      <c r="L111" s="326"/>
      <c r="M111" s="326"/>
      <c r="N111" s="326"/>
      <c r="O111" s="326"/>
      <c r="P111" s="326"/>
      <c r="Q111" s="326"/>
      <c r="R111" s="326"/>
      <c r="S111" s="326"/>
      <c r="T111" s="326"/>
      <c r="U111" s="326"/>
      <c r="V111" s="327"/>
    </row>
    <row r="112" spans="2:22" s="18" customFormat="1" ht="15" customHeight="1" x14ac:dyDescent="0.3">
      <c r="B112" s="307"/>
      <c r="C112" s="313"/>
      <c r="D112" s="272" t="s">
        <v>845</v>
      </c>
      <c r="E112" s="242"/>
      <c r="F112" s="242"/>
      <c r="G112" s="34">
        <v>5443</v>
      </c>
      <c r="H112" s="310"/>
      <c r="I112" s="310"/>
      <c r="J112" s="325"/>
      <c r="K112" s="326"/>
      <c r="L112" s="326"/>
      <c r="M112" s="326"/>
      <c r="N112" s="326"/>
      <c r="O112" s="326"/>
      <c r="P112" s="326"/>
      <c r="Q112" s="326"/>
      <c r="R112" s="326"/>
      <c r="S112" s="326"/>
      <c r="T112" s="326"/>
      <c r="U112" s="326"/>
      <c r="V112" s="327"/>
    </row>
    <row r="113" spans="2:22" s="18" customFormat="1" ht="15" customHeight="1" x14ac:dyDescent="0.3">
      <c r="B113" s="307"/>
      <c r="C113" s="313"/>
      <c r="D113" s="272" t="s">
        <v>957</v>
      </c>
      <c r="E113" s="242"/>
      <c r="F113" s="242"/>
      <c r="G113" s="34">
        <v>4065</v>
      </c>
      <c r="H113" s="310"/>
      <c r="I113" s="310"/>
      <c r="J113" s="325"/>
      <c r="K113" s="326"/>
      <c r="L113" s="326"/>
      <c r="M113" s="326"/>
      <c r="N113" s="326"/>
      <c r="O113" s="326"/>
      <c r="P113" s="326"/>
      <c r="Q113" s="326"/>
      <c r="R113" s="326"/>
      <c r="S113" s="326"/>
      <c r="T113" s="326"/>
      <c r="U113" s="326"/>
      <c r="V113" s="327"/>
    </row>
    <row r="114" spans="2:22" s="18" customFormat="1" ht="15" customHeight="1" x14ac:dyDescent="0.3">
      <c r="B114" s="307"/>
      <c r="C114" s="313"/>
      <c r="D114" s="272" t="s">
        <v>958</v>
      </c>
      <c r="E114" s="242"/>
      <c r="F114" s="242"/>
      <c r="G114" s="34">
        <v>3694</v>
      </c>
      <c r="H114" s="310"/>
      <c r="I114" s="310"/>
      <c r="J114" s="325"/>
      <c r="K114" s="326"/>
      <c r="L114" s="326"/>
      <c r="M114" s="326"/>
      <c r="N114" s="326"/>
      <c r="O114" s="326"/>
      <c r="P114" s="326"/>
      <c r="Q114" s="326"/>
      <c r="R114" s="326"/>
      <c r="S114" s="326"/>
      <c r="T114" s="326"/>
      <c r="U114" s="326"/>
      <c r="V114" s="327"/>
    </row>
    <row r="115" spans="2:22" s="18" customFormat="1" x14ac:dyDescent="0.3">
      <c r="B115" s="307"/>
      <c r="C115" s="313"/>
      <c r="D115" s="242" t="s">
        <v>665</v>
      </c>
      <c r="E115" s="242"/>
      <c r="F115" s="242"/>
      <c r="G115" s="33">
        <v>2920</v>
      </c>
      <c r="H115" s="310"/>
      <c r="I115" s="310"/>
      <c r="J115" s="325"/>
      <c r="K115" s="326"/>
      <c r="L115" s="326"/>
      <c r="M115" s="326"/>
      <c r="N115" s="326"/>
      <c r="O115" s="326"/>
      <c r="P115" s="326"/>
      <c r="Q115" s="326"/>
      <c r="R115" s="326"/>
      <c r="S115" s="326"/>
      <c r="T115" s="326"/>
      <c r="U115" s="326"/>
      <c r="V115" s="327"/>
    </row>
    <row r="116" spans="2:22" s="18" customFormat="1" ht="28.8" x14ac:dyDescent="0.3">
      <c r="B116" s="307"/>
      <c r="C116" s="313"/>
      <c r="D116" s="242" t="s">
        <v>961</v>
      </c>
      <c r="E116" s="242"/>
      <c r="F116" s="242"/>
      <c r="G116" s="33">
        <v>3065</v>
      </c>
      <c r="H116" s="310"/>
      <c r="I116" s="310"/>
      <c r="J116" s="325"/>
      <c r="K116" s="326"/>
      <c r="L116" s="326"/>
      <c r="M116" s="326"/>
      <c r="N116" s="326"/>
      <c r="O116" s="326"/>
      <c r="P116" s="326"/>
      <c r="Q116" s="326"/>
      <c r="R116" s="326"/>
      <c r="S116" s="326"/>
      <c r="T116" s="326"/>
      <c r="U116" s="326"/>
      <c r="V116" s="327"/>
    </row>
    <row r="117" spans="2:22" s="18" customFormat="1" ht="28.8" x14ac:dyDescent="0.3">
      <c r="B117" s="307"/>
      <c r="C117" s="313"/>
      <c r="D117" s="242" t="s">
        <v>1629</v>
      </c>
      <c r="E117" s="242"/>
      <c r="F117" s="242"/>
      <c r="G117" s="33" t="s">
        <v>1630</v>
      </c>
      <c r="H117" s="310"/>
      <c r="I117" s="310"/>
      <c r="J117" s="325"/>
      <c r="K117" s="326"/>
      <c r="L117" s="326"/>
      <c r="M117" s="326"/>
      <c r="N117" s="326"/>
      <c r="O117" s="326"/>
      <c r="P117" s="326"/>
      <c r="Q117" s="326"/>
      <c r="R117" s="326"/>
      <c r="S117" s="326"/>
      <c r="T117" s="326"/>
      <c r="U117" s="326"/>
      <c r="V117" s="327"/>
    </row>
    <row r="118" spans="2:22" s="18" customFormat="1" ht="28.8" x14ac:dyDescent="0.3">
      <c r="B118" s="307"/>
      <c r="C118" s="313"/>
      <c r="D118" s="272" t="s">
        <v>1631</v>
      </c>
      <c r="E118" s="242"/>
      <c r="F118" s="242"/>
      <c r="G118" s="33" t="s">
        <v>1630</v>
      </c>
      <c r="H118" s="310"/>
      <c r="I118" s="310"/>
      <c r="J118" s="325"/>
      <c r="K118" s="326"/>
      <c r="L118" s="326"/>
      <c r="M118" s="326"/>
      <c r="N118" s="326"/>
      <c r="O118" s="326"/>
      <c r="P118" s="326"/>
      <c r="Q118" s="326"/>
      <c r="R118" s="326"/>
      <c r="S118" s="326"/>
      <c r="T118" s="326"/>
      <c r="U118" s="326"/>
      <c r="V118" s="327"/>
    </row>
    <row r="119" spans="2:22" s="18" customFormat="1" ht="28.8" x14ac:dyDescent="0.3">
      <c r="B119" s="308"/>
      <c r="C119" s="314"/>
      <c r="D119" s="272" t="s">
        <v>1632</v>
      </c>
      <c r="E119" s="242"/>
      <c r="F119" s="242"/>
      <c r="G119" s="33" t="s">
        <v>1630</v>
      </c>
      <c r="H119" s="311"/>
      <c r="I119" s="311"/>
      <c r="J119" s="328"/>
      <c r="K119" s="329"/>
      <c r="L119" s="329"/>
      <c r="M119" s="329"/>
      <c r="N119" s="329"/>
      <c r="O119" s="329"/>
      <c r="P119" s="329"/>
      <c r="Q119" s="329"/>
      <c r="R119" s="329"/>
      <c r="S119" s="329"/>
      <c r="T119" s="329"/>
      <c r="U119" s="329"/>
      <c r="V119" s="330"/>
    </row>
    <row r="120" spans="2:22" s="18" customFormat="1" ht="15" customHeight="1" x14ac:dyDescent="0.3">
      <c r="B120" s="306" t="s">
        <v>552</v>
      </c>
      <c r="C120" s="312" t="s">
        <v>657</v>
      </c>
      <c r="D120" s="272" t="s">
        <v>840</v>
      </c>
      <c r="E120" s="242"/>
      <c r="F120" s="242"/>
      <c r="G120" s="272">
        <v>1.1399999999999999</v>
      </c>
      <c r="H120" s="309" t="s">
        <v>256</v>
      </c>
      <c r="I120" s="309" t="s">
        <v>265</v>
      </c>
      <c r="J120" s="322" t="s">
        <v>1633</v>
      </c>
      <c r="K120" s="323"/>
      <c r="L120" s="323"/>
      <c r="M120" s="323"/>
      <c r="N120" s="323"/>
      <c r="O120" s="323"/>
      <c r="P120" s="323"/>
      <c r="Q120" s="323"/>
      <c r="R120" s="323"/>
      <c r="S120" s="323"/>
      <c r="T120" s="323"/>
      <c r="U120" s="323"/>
      <c r="V120" s="324"/>
    </row>
    <row r="121" spans="2:22" s="18" customFormat="1" x14ac:dyDescent="0.3">
      <c r="B121" s="307"/>
      <c r="C121" s="313"/>
      <c r="D121" s="272" t="s">
        <v>749</v>
      </c>
      <c r="E121" s="242"/>
      <c r="F121" s="242"/>
      <c r="G121" s="272">
        <v>1.07</v>
      </c>
      <c r="H121" s="310"/>
      <c r="I121" s="310"/>
      <c r="J121" s="325"/>
      <c r="K121" s="326"/>
      <c r="L121" s="326"/>
      <c r="M121" s="326"/>
      <c r="N121" s="326"/>
      <c r="O121" s="326"/>
      <c r="P121" s="326"/>
      <c r="Q121" s="326"/>
      <c r="R121" s="326"/>
      <c r="S121" s="326"/>
      <c r="T121" s="326"/>
      <c r="U121" s="326"/>
      <c r="V121" s="327"/>
    </row>
    <row r="122" spans="2:22" s="18" customFormat="1" x14ac:dyDescent="0.3">
      <c r="B122" s="307"/>
      <c r="C122" s="313"/>
      <c r="D122" s="242" t="s">
        <v>664</v>
      </c>
      <c r="E122" s="242"/>
      <c r="F122" s="242"/>
      <c r="G122" s="242">
        <v>1.02</v>
      </c>
      <c r="H122" s="310"/>
      <c r="I122" s="310"/>
      <c r="J122" s="325"/>
      <c r="K122" s="326"/>
      <c r="L122" s="326"/>
      <c r="M122" s="326"/>
      <c r="N122" s="326"/>
      <c r="O122" s="326"/>
      <c r="P122" s="326"/>
      <c r="Q122" s="326"/>
      <c r="R122" s="326"/>
      <c r="S122" s="326"/>
      <c r="T122" s="326"/>
      <c r="U122" s="326"/>
      <c r="V122" s="327"/>
    </row>
    <row r="123" spans="2:22" s="18" customFormat="1" x14ac:dyDescent="0.3">
      <c r="B123" s="307"/>
      <c r="C123" s="313"/>
      <c r="D123" s="272" t="s">
        <v>668</v>
      </c>
      <c r="E123" s="242"/>
      <c r="F123" s="242"/>
      <c r="G123" s="272">
        <v>1.0900000000000001</v>
      </c>
      <c r="H123" s="310"/>
      <c r="I123" s="310"/>
      <c r="J123" s="325"/>
      <c r="K123" s="326"/>
      <c r="L123" s="326"/>
      <c r="M123" s="326"/>
      <c r="N123" s="326"/>
      <c r="O123" s="326"/>
      <c r="P123" s="326"/>
      <c r="Q123" s="326"/>
      <c r="R123" s="326"/>
      <c r="S123" s="326"/>
      <c r="T123" s="326"/>
      <c r="U123" s="326"/>
      <c r="V123" s="327"/>
    </row>
    <row r="124" spans="2:22" s="18" customFormat="1" x14ac:dyDescent="0.3">
      <c r="B124" s="307"/>
      <c r="C124" s="313"/>
      <c r="D124" s="272" t="s">
        <v>954</v>
      </c>
      <c r="E124" s="242"/>
      <c r="F124" s="242"/>
      <c r="G124" s="272">
        <v>1.1599999999999999</v>
      </c>
      <c r="H124" s="310"/>
      <c r="I124" s="310"/>
      <c r="J124" s="325"/>
      <c r="K124" s="326"/>
      <c r="L124" s="326"/>
      <c r="M124" s="326"/>
      <c r="N124" s="326"/>
      <c r="O124" s="326"/>
      <c r="P124" s="326"/>
      <c r="Q124" s="326"/>
      <c r="R124" s="326"/>
      <c r="S124" s="326"/>
      <c r="T124" s="326"/>
      <c r="U124" s="326"/>
      <c r="V124" s="327"/>
    </row>
    <row r="125" spans="2:22" s="18" customFormat="1" x14ac:dyDescent="0.3">
      <c r="B125" s="307"/>
      <c r="C125" s="313"/>
      <c r="D125" s="272" t="s">
        <v>959</v>
      </c>
      <c r="E125" s="242"/>
      <c r="F125" s="242"/>
      <c r="G125" s="272">
        <v>1.02</v>
      </c>
      <c r="H125" s="310"/>
      <c r="I125" s="310"/>
      <c r="J125" s="325"/>
      <c r="K125" s="326"/>
      <c r="L125" s="326"/>
      <c r="M125" s="326"/>
      <c r="N125" s="326"/>
      <c r="O125" s="326"/>
      <c r="P125" s="326"/>
      <c r="Q125" s="326"/>
      <c r="R125" s="326"/>
      <c r="S125" s="326"/>
      <c r="T125" s="326"/>
      <c r="U125" s="326"/>
      <c r="V125" s="327"/>
    </row>
    <row r="126" spans="2:22" s="18" customFormat="1" x14ac:dyDescent="0.3">
      <c r="B126" s="307"/>
      <c r="C126" s="313"/>
      <c r="D126" s="242" t="s">
        <v>843</v>
      </c>
      <c r="E126" s="242"/>
      <c r="F126" s="242"/>
      <c r="G126" s="272">
        <v>1.23</v>
      </c>
      <c r="H126" s="310"/>
      <c r="I126" s="310"/>
      <c r="J126" s="325"/>
      <c r="K126" s="326"/>
      <c r="L126" s="326"/>
      <c r="M126" s="326"/>
      <c r="N126" s="326"/>
      <c r="O126" s="326"/>
      <c r="P126" s="326"/>
      <c r="Q126" s="326"/>
      <c r="R126" s="326"/>
      <c r="S126" s="326"/>
      <c r="T126" s="326"/>
      <c r="U126" s="326"/>
      <c r="V126" s="327"/>
    </row>
    <row r="127" spans="2:22" s="18" customFormat="1" x14ac:dyDescent="0.3">
      <c r="B127" s="307"/>
      <c r="C127" s="313"/>
      <c r="D127" s="272" t="s">
        <v>848</v>
      </c>
      <c r="E127" s="242"/>
      <c r="F127" s="242"/>
      <c r="G127" s="272">
        <v>1.1299999999999999</v>
      </c>
      <c r="H127" s="310"/>
      <c r="I127" s="310"/>
      <c r="J127" s="325"/>
      <c r="K127" s="326"/>
      <c r="L127" s="326"/>
      <c r="M127" s="326"/>
      <c r="N127" s="326"/>
      <c r="O127" s="326"/>
      <c r="P127" s="326"/>
      <c r="Q127" s="326"/>
      <c r="R127" s="326"/>
      <c r="S127" s="326"/>
      <c r="T127" s="326"/>
      <c r="U127" s="326"/>
      <c r="V127" s="327"/>
    </row>
    <row r="128" spans="2:22" s="18" customFormat="1" x14ac:dyDescent="0.3">
      <c r="B128" s="307"/>
      <c r="C128" s="313"/>
      <c r="D128" s="272" t="s">
        <v>955</v>
      </c>
      <c r="E128" s="242"/>
      <c r="F128" s="242"/>
      <c r="G128" s="272">
        <v>1.17</v>
      </c>
      <c r="H128" s="310"/>
      <c r="I128" s="310"/>
      <c r="J128" s="325"/>
      <c r="K128" s="326"/>
      <c r="L128" s="326"/>
      <c r="M128" s="326"/>
      <c r="N128" s="326"/>
      <c r="O128" s="326"/>
      <c r="P128" s="326"/>
      <c r="Q128" s="326"/>
      <c r="R128" s="326"/>
      <c r="S128" s="326"/>
      <c r="T128" s="326"/>
      <c r="U128" s="326"/>
      <c r="V128" s="327"/>
    </row>
    <row r="129" spans="2:22" s="18" customFormat="1" x14ac:dyDescent="0.3">
      <c r="B129" s="307"/>
      <c r="C129" s="313"/>
      <c r="D129" s="272" t="s">
        <v>956</v>
      </c>
      <c r="E129" s="242"/>
      <c r="F129" s="242"/>
      <c r="G129" s="272">
        <v>1.1000000000000001</v>
      </c>
      <c r="H129" s="310"/>
      <c r="I129" s="310"/>
      <c r="J129" s="325"/>
      <c r="K129" s="326"/>
      <c r="L129" s="326"/>
      <c r="M129" s="326"/>
      <c r="N129" s="326"/>
      <c r="O129" s="326"/>
      <c r="P129" s="326"/>
      <c r="Q129" s="326"/>
      <c r="R129" s="326"/>
      <c r="S129" s="326"/>
      <c r="T129" s="326"/>
      <c r="U129" s="326"/>
      <c r="V129" s="327"/>
    </row>
    <row r="130" spans="2:22" s="18" customFormat="1" x14ac:dyDescent="0.3">
      <c r="B130" s="307"/>
      <c r="C130" s="313"/>
      <c r="D130" s="242" t="s">
        <v>960</v>
      </c>
      <c r="E130" s="242"/>
      <c r="F130" s="242"/>
      <c r="G130" s="272">
        <v>1.1200000000000001</v>
      </c>
      <c r="H130" s="310"/>
      <c r="I130" s="310"/>
      <c r="J130" s="325"/>
      <c r="K130" s="326"/>
      <c r="L130" s="326"/>
      <c r="M130" s="326"/>
      <c r="N130" s="326"/>
      <c r="O130" s="326"/>
      <c r="P130" s="326"/>
      <c r="Q130" s="326"/>
      <c r="R130" s="326"/>
      <c r="S130" s="326"/>
      <c r="T130" s="326"/>
      <c r="U130" s="326"/>
      <c r="V130" s="327"/>
    </row>
    <row r="131" spans="2:22" s="18" customFormat="1" x14ac:dyDescent="0.3">
      <c r="B131" s="307"/>
      <c r="C131" s="313"/>
      <c r="D131" s="272" t="s">
        <v>845</v>
      </c>
      <c r="E131" s="242"/>
      <c r="F131" s="242"/>
      <c r="G131" s="272">
        <v>1</v>
      </c>
      <c r="H131" s="310"/>
      <c r="I131" s="310"/>
      <c r="J131" s="325"/>
      <c r="K131" s="326"/>
      <c r="L131" s="326"/>
      <c r="M131" s="326"/>
      <c r="N131" s="326"/>
      <c r="O131" s="326"/>
      <c r="P131" s="326"/>
      <c r="Q131" s="326"/>
      <c r="R131" s="326"/>
      <c r="S131" s="326"/>
      <c r="T131" s="326"/>
      <c r="U131" s="326"/>
      <c r="V131" s="327"/>
    </row>
    <row r="132" spans="2:22" s="18" customFormat="1" x14ac:dyDescent="0.3">
      <c r="B132" s="307"/>
      <c r="C132" s="313"/>
      <c r="D132" s="272" t="s">
        <v>957</v>
      </c>
      <c r="E132" s="242"/>
      <c r="F132" s="242"/>
      <c r="G132" s="272">
        <v>1</v>
      </c>
      <c r="H132" s="310"/>
      <c r="I132" s="310"/>
      <c r="J132" s="325"/>
      <c r="K132" s="326"/>
      <c r="L132" s="326"/>
      <c r="M132" s="326"/>
      <c r="N132" s="326"/>
      <c r="O132" s="326"/>
      <c r="P132" s="326"/>
      <c r="Q132" s="326"/>
      <c r="R132" s="326"/>
      <c r="S132" s="326"/>
      <c r="T132" s="326"/>
      <c r="U132" s="326"/>
      <c r="V132" s="327"/>
    </row>
    <row r="133" spans="2:22" s="18" customFormat="1" x14ac:dyDescent="0.3">
      <c r="B133" s="307"/>
      <c r="C133" s="313"/>
      <c r="D133" s="272" t="s">
        <v>958</v>
      </c>
      <c r="E133" s="242"/>
      <c r="F133" s="242"/>
      <c r="G133" s="272">
        <v>1.0900000000000001</v>
      </c>
      <c r="H133" s="310"/>
      <c r="I133" s="310"/>
      <c r="J133" s="325"/>
      <c r="K133" s="326"/>
      <c r="L133" s="326"/>
      <c r="M133" s="326"/>
      <c r="N133" s="326"/>
      <c r="O133" s="326"/>
      <c r="P133" s="326"/>
      <c r="Q133" s="326"/>
      <c r="R133" s="326"/>
      <c r="S133" s="326"/>
      <c r="T133" s="326"/>
      <c r="U133" s="326"/>
      <c r="V133" s="327"/>
    </row>
    <row r="134" spans="2:22" s="18" customFormat="1" x14ac:dyDescent="0.3">
      <c r="B134" s="307"/>
      <c r="C134" s="313"/>
      <c r="D134" s="242" t="s">
        <v>665</v>
      </c>
      <c r="E134" s="242"/>
      <c r="F134" s="242"/>
      <c r="G134" s="242">
        <v>1</v>
      </c>
      <c r="H134" s="310"/>
      <c r="I134" s="310"/>
      <c r="J134" s="325"/>
      <c r="K134" s="326"/>
      <c r="L134" s="326"/>
      <c r="M134" s="326"/>
      <c r="N134" s="326"/>
      <c r="O134" s="326"/>
      <c r="P134" s="326"/>
      <c r="Q134" s="326"/>
      <c r="R134" s="326"/>
      <c r="S134" s="326"/>
      <c r="T134" s="326"/>
      <c r="U134" s="326"/>
      <c r="V134" s="327"/>
    </row>
    <row r="135" spans="2:22" s="18" customFormat="1" ht="28.8" x14ac:dyDescent="0.3">
      <c r="B135" s="307"/>
      <c r="C135" s="313"/>
      <c r="D135" s="242" t="s">
        <v>961</v>
      </c>
      <c r="E135" s="242"/>
      <c r="F135" s="242"/>
      <c r="G135" s="242">
        <v>1.06</v>
      </c>
      <c r="H135" s="310"/>
      <c r="I135" s="310"/>
      <c r="J135" s="325"/>
      <c r="K135" s="326"/>
      <c r="L135" s="326"/>
      <c r="M135" s="326"/>
      <c r="N135" s="326"/>
      <c r="O135" s="326"/>
      <c r="P135" s="326"/>
      <c r="Q135" s="326"/>
      <c r="R135" s="326"/>
      <c r="S135" s="326"/>
      <c r="T135" s="326"/>
      <c r="U135" s="326"/>
      <c r="V135" s="327"/>
    </row>
    <row r="136" spans="2:22" s="18" customFormat="1" ht="28.8" x14ac:dyDescent="0.3">
      <c r="B136" s="307"/>
      <c r="C136" s="313"/>
      <c r="D136" s="242" t="s">
        <v>1629</v>
      </c>
      <c r="E136" s="242"/>
      <c r="F136" s="242"/>
      <c r="G136" s="277">
        <v>1</v>
      </c>
      <c r="H136" s="310"/>
      <c r="I136" s="310"/>
      <c r="J136" s="325"/>
      <c r="K136" s="326"/>
      <c r="L136" s="326"/>
      <c r="M136" s="326"/>
      <c r="N136" s="326"/>
      <c r="O136" s="326"/>
      <c r="P136" s="326"/>
      <c r="Q136" s="326"/>
      <c r="R136" s="326"/>
      <c r="S136" s="326"/>
      <c r="T136" s="326"/>
      <c r="U136" s="326"/>
      <c r="V136" s="327"/>
    </row>
    <row r="137" spans="2:22" s="18" customFormat="1" x14ac:dyDescent="0.3">
      <c r="B137" s="307"/>
      <c r="C137" s="313"/>
      <c r="D137" s="272" t="s">
        <v>1631</v>
      </c>
      <c r="E137" s="242"/>
      <c r="F137" s="242"/>
      <c r="G137" s="272">
        <v>1.29</v>
      </c>
      <c r="H137" s="310"/>
      <c r="I137" s="310"/>
      <c r="J137" s="325"/>
      <c r="K137" s="326"/>
      <c r="L137" s="326"/>
      <c r="M137" s="326"/>
      <c r="N137" s="326"/>
      <c r="O137" s="326"/>
      <c r="P137" s="326"/>
      <c r="Q137" s="326"/>
      <c r="R137" s="326"/>
      <c r="S137" s="326"/>
      <c r="T137" s="326"/>
      <c r="U137" s="326"/>
      <c r="V137" s="327"/>
    </row>
    <row r="138" spans="2:22" s="18" customFormat="1" x14ac:dyDescent="0.3">
      <c r="B138" s="308"/>
      <c r="C138" s="314"/>
      <c r="D138" s="272" t="s">
        <v>1632</v>
      </c>
      <c r="E138" s="242"/>
      <c r="F138" s="242"/>
      <c r="G138" s="272">
        <v>1.5</v>
      </c>
      <c r="H138" s="311"/>
      <c r="I138" s="311"/>
      <c r="J138" s="328"/>
      <c r="K138" s="329"/>
      <c r="L138" s="329"/>
      <c r="M138" s="329"/>
      <c r="N138" s="329"/>
      <c r="O138" s="329"/>
      <c r="P138" s="329"/>
      <c r="Q138" s="329"/>
      <c r="R138" s="329"/>
      <c r="S138" s="329"/>
      <c r="T138" s="329"/>
      <c r="U138" s="329"/>
      <c r="V138" s="330"/>
    </row>
    <row r="139" spans="2:22" s="18" customFormat="1" x14ac:dyDescent="0.3">
      <c r="B139" s="306" t="s">
        <v>695</v>
      </c>
      <c r="C139" s="312" t="s">
        <v>1634</v>
      </c>
      <c r="D139" s="272" t="s">
        <v>1635</v>
      </c>
      <c r="E139" s="242"/>
      <c r="F139" s="242"/>
      <c r="G139" s="43">
        <v>0.95</v>
      </c>
      <c r="H139" s="309" t="s">
        <v>264</v>
      </c>
      <c r="I139" s="309"/>
      <c r="J139" s="322" t="s">
        <v>1636</v>
      </c>
      <c r="K139" s="323"/>
      <c r="L139" s="323"/>
      <c r="M139" s="323"/>
      <c r="N139" s="323"/>
      <c r="O139" s="323"/>
      <c r="P139" s="323"/>
      <c r="Q139" s="323"/>
      <c r="R139" s="323"/>
      <c r="S139" s="323"/>
      <c r="T139" s="323"/>
      <c r="U139" s="323"/>
      <c r="V139" s="324"/>
    </row>
    <row r="140" spans="2:22" s="18" customFormat="1" ht="28.8" x14ac:dyDescent="0.3">
      <c r="B140" s="308"/>
      <c r="C140" s="313"/>
      <c r="D140" s="242" t="s">
        <v>1637</v>
      </c>
      <c r="E140" s="242"/>
      <c r="F140" s="242"/>
      <c r="G140" s="43">
        <v>0.97</v>
      </c>
      <c r="H140" s="311"/>
      <c r="I140" s="311"/>
      <c r="J140" s="328"/>
      <c r="K140" s="329"/>
      <c r="L140" s="329"/>
      <c r="M140" s="329"/>
      <c r="N140" s="329"/>
      <c r="O140" s="329"/>
      <c r="P140" s="329"/>
      <c r="Q140" s="329"/>
      <c r="R140" s="329"/>
      <c r="S140" s="329"/>
      <c r="T140" s="329"/>
      <c r="U140" s="329"/>
      <c r="V140" s="330"/>
    </row>
    <row r="141" spans="2:22" s="18" customFormat="1" x14ac:dyDescent="0.3">
      <c r="B141" s="231" t="s">
        <v>1615</v>
      </c>
      <c r="C141" s="234"/>
      <c r="D141" s="272"/>
      <c r="E141" s="242"/>
      <c r="F141" s="242"/>
      <c r="G141" s="34"/>
      <c r="H141" s="237" t="s">
        <v>497</v>
      </c>
      <c r="I141" s="237"/>
      <c r="J141" s="288" t="s">
        <v>1638</v>
      </c>
      <c r="K141" s="289"/>
      <c r="L141" s="289"/>
      <c r="M141" s="289"/>
      <c r="N141" s="289"/>
      <c r="O141" s="289"/>
      <c r="P141" s="289"/>
      <c r="Q141" s="289"/>
      <c r="R141" s="289"/>
      <c r="S141" s="289"/>
      <c r="T141" s="289"/>
      <c r="U141" s="289"/>
      <c r="V141" s="290"/>
    </row>
    <row r="142" spans="2:22" s="42" customFormat="1" ht="29.25" customHeight="1" x14ac:dyDescent="0.3">
      <c r="B142" s="335" t="s">
        <v>563</v>
      </c>
      <c r="C142" s="312" t="s">
        <v>657</v>
      </c>
      <c r="D142" s="272" t="s">
        <v>840</v>
      </c>
      <c r="E142" s="312" t="s">
        <v>1076</v>
      </c>
      <c r="F142" s="312" t="s">
        <v>704</v>
      </c>
      <c r="G142" s="272">
        <v>0.36</v>
      </c>
      <c r="H142" s="309" t="s">
        <v>256</v>
      </c>
      <c r="I142" s="309"/>
      <c r="J142" s="322" t="s">
        <v>1639</v>
      </c>
      <c r="K142" s="323"/>
      <c r="L142" s="323"/>
      <c r="M142" s="323"/>
      <c r="N142" s="323"/>
      <c r="O142" s="323"/>
      <c r="P142" s="323"/>
      <c r="Q142" s="323"/>
      <c r="R142" s="323"/>
      <c r="S142" s="323"/>
      <c r="T142" s="323"/>
      <c r="U142" s="323"/>
      <c r="V142" s="324"/>
    </row>
    <row r="143" spans="2:22" s="18" customFormat="1" x14ac:dyDescent="0.3">
      <c r="B143" s="336"/>
      <c r="C143" s="313"/>
      <c r="D143" s="272" t="s">
        <v>749</v>
      </c>
      <c r="E143" s="313"/>
      <c r="F143" s="313"/>
      <c r="G143" s="272">
        <v>0.45</v>
      </c>
      <c r="H143" s="310"/>
      <c r="I143" s="310"/>
      <c r="J143" s="325"/>
      <c r="K143" s="326"/>
      <c r="L143" s="326"/>
      <c r="M143" s="326"/>
      <c r="N143" s="326"/>
      <c r="O143" s="326"/>
      <c r="P143" s="326"/>
      <c r="Q143" s="326"/>
      <c r="R143" s="326"/>
      <c r="S143" s="326"/>
      <c r="T143" s="326"/>
      <c r="U143" s="326"/>
      <c r="V143" s="327"/>
    </row>
    <row r="144" spans="2:22" s="18" customFormat="1" x14ac:dyDescent="0.3">
      <c r="B144" s="336"/>
      <c r="C144" s="313"/>
      <c r="D144" s="242" t="s">
        <v>664</v>
      </c>
      <c r="E144" s="313"/>
      <c r="F144" s="313"/>
      <c r="G144" s="242">
        <v>0.3</v>
      </c>
      <c r="H144" s="310"/>
      <c r="I144" s="310"/>
      <c r="J144" s="325"/>
      <c r="K144" s="326"/>
      <c r="L144" s="326"/>
      <c r="M144" s="326"/>
      <c r="N144" s="326"/>
      <c r="O144" s="326"/>
      <c r="P144" s="326"/>
      <c r="Q144" s="326"/>
      <c r="R144" s="326"/>
      <c r="S144" s="326"/>
      <c r="T144" s="326"/>
      <c r="U144" s="326"/>
      <c r="V144" s="327"/>
    </row>
    <row r="145" spans="2:22" s="18" customFormat="1" x14ac:dyDescent="0.3">
      <c r="B145" s="336"/>
      <c r="C145" s="313"/>
      <c r="D145" s="272" t="s">
        <v>668</v>
      </c>
      <c r="E145" s="313"/>
      <c r="F145" s="313"/>
      <c r="G145" s="277">
        <v>0.35</v>
      </c>
      <c r="H145" s="310"/>
      <c r="I145" s="310"/>
      <c r="J145" s="325"/>
      <c r="K145" s="326"/>
      <c r="L145" s="326"/>
      <c r="M145" s="326"/>
      <c r="N145" s="326"/>
      <c r="O145" s="326"/>
      <c r="P145" s="326"/>
      <c r="Q145" s="326"/>
      <c r="R145" s="326"/>
      <c r="S145" s="326"/>
      <c r="T145" s="326"/>
      <c r="U145" s="326"/>
      <c r="V145" s="327"/>
    </row>
    <row r="146" spans="2:22" s="18" customFormat="1" x14ac:dyDescent="0.3">
      <c r="B146" s="336"/>
      <c r="C146" s="313"/>
      <c r="D146" s="272" t="s">
        <v>954</v>
      </c>
      <c r="E146" s="313"/>
      <c r="F146" s="313"/>
      <c r="G146" s="272">
        <v>0.18</v>
      </c>
      <c r="H146" s="310"/>
      <c r="I146" s="310"/>
      <c r="J146" s="325"/>
      <c r="K146" s="326"/>
      <c r="L146" s="326"/>
      <c r="M146" s="326"/>
      <c r="N146" s="326"/>
      <c r="O146" s="326"/>
      <c r="P146" s="326"/>
      <c r="Q146" s="326"/>
      <c r="R146" s="326"/>
      <c r="S146" s="326"/>
      <c r="T146" s="326"/>
      <c r="U146" s="326"/>
      <c r="V146" s="327"/>
    </row>
    <row r="147" spans="2:22" s="18" customFormat="1" x14ac:dyDescent="0.3">
      <c r="B147" s="336"/>
      <c r="C147" s="313"/>
      <c r="D147" s="272" t="s">
        <v>959</v>
      </c>
      <c r="E147" s="313"/>
      <c r="F147" s="313"/>
      <c r="G147" s="272">
        <v>0.37</v>
      </c>
      <c r="H147" s="310"/>
      <c r="I147" s="310"/>
      <c r="J147" s="325"/>
      <c r="K147" s="326"/>
      <c r="L147" s="326"/>
      <c r="M147" s="326"/>
      <c r="N147" s="326"/>
      <c r="O147" s="326"/>
      <c r="P147" s="326"/>
      <c r="Q147" s="326"/>
      <c r="R147" s="326"/>
      <c r="S147" s="326"/>
      <c r="T147" s="326"/>
      <c r="U147" s="326"/>
      <c r="V147" s="327"/>
    </row>
    <row r="148" spans="2:22" s="18" customFormat="1" x14ac:dyDescent="0.3">
      <c r="B148" s="336"/>
      <c r="C148" s="313"/>
      <c r="D148" s="242" t="s">
        <v>843</v>
      </c>
      <c r="E148" s="313"/>
      <c r="F148" s="313"/>
      <c r="G148" s="272">
        <v>0.19</v>
      </c>
      <c r="H148" s="310"/>
      <c r="I148" s="310"/>
      <c r="J148" s="325"/>
      <c r="K148" s="326"/>
      <c r="L148" s="326"/>
      <c r="M148" s="326"/>
      <c r="N148" s="326"/>
      <c r="O148" s="326"/>
      <c r="P148" s="326"/>
      <c r="Q148" s="326"/>
      <c r="R148" s="326"/>
      <c r="S148" s="326"/>
      <c r="T148" s="326"/>
      <c r="U148" s="326"/>
      <c r="V148" s="327"/>
    </row>
    <row r="149" spans="2:22" s="18" customFormat="1" x14ac:dyDescent="0.3">
      <c r="B149" s="336"/>
      <c r="C149" s="313"/>
      <c r="D149" s="272" t="s">
        <v>848</v>
      </c>
      <c r="E149" s="313"/>
      <c r="F149" s="313"/>
      <c r="G149" s="272">
        <v>0.44</v>
      </c>
      <c r="H149" s="310"/>
      <c r="I149" s="310"/>
      <c r="J149" s="325"/>
      <c r="K149" s="326"/>
      <c r="L149" s="326"/>
      <c r="M149" s="326"/>
      <c r="N149" s="326"/>
      <c r="O149" s="326"/>
      <c r="P149" s="326"/>
      <c r="Q149" s="326"/>
      <c r="R149" s="326"/>
      <c r="S149" s="326"/>
      <c r="T149" s="326"/>
      <c r="U149" s="326"/>
      <c r="V149" s="327"/>
    </row>
    <row r="150" spans="2:22" s="18" customFormat="1" x14ac:dyDescent="0.3">
      <c r="B150" s="336"/>
      <c r="C150" s="313"/>
      <c r="D150" s="272" t="s">
        <v>955</v>
      </c>
      <c r="E150" s="313"/>
      <c r="F150" s="313"/>
      <c r="G150" s="272">
        <v>0.28999999999999998</v>
      </c>
      <c r="H150" s="310"/>
      <c r="I150" s="310"/>
      <c r="J150" s="325"/>
      <c r="K150" s="326"/>
      <c r="L150" s="326"/>
      <c r="M150" s="326"/>
      <c r="N150" s="326"/>
      <c r="O150" s="326"/>
      <c r="P150" s="326"/>
      <c r="Q150" s="326"/>
      <c r="R150" s="326"/>
      <c r="S150" s="326"/>
      <c r="T150" s="326"/>
      <c r="U150" s="326"/>
      <c r="V150" s="327"/>
    </row>
    <row r="151" spans="2:22" s="18" customFormat="1" x14ac:dyDescent="0.3">
      <c r="B151" s="336"/>
      <c r="C151" s="313"/>
      <c r="D151" s="272" t="s">
        <v>956</v>
      </c>
      <c r="E151" s="313"/>
      <c r="F151" s="313"/>
      <c r="G151" s="272">
        <v>0.33</v>
      </c>
      <c r="H151" s="310"/>
      <c r="I151" s="310"/>
      <c r="J151" s="325"/>
      <c r="K151" s="326"/>
      <c r="L151" s="326"/>
      <c r="M151" s="326"/>
      <c r="N151" s="326"/>
      <c r="O151" s="326"/>
      <c r="P151" s="326"/>
      <c r="Q151" s="326"/>
      <c r="R151" s="326"/>
      <c r="S151" s="326"/>
      <c r="T151" s="326"/>
      <c r="U151" s="326"/>
      <c r="V151" s="327"/>
    </row>
    <row r="152" spans="2:22" s="18" customFormat="1" x14ac:dyDescent="0.3">
      <c r="B152" s="336"/>
      <c r="C152" s="313"/>
      <c r="D152" s="242" t="s">
        <v>960</v>
      </c>
      <c r="E152" s="313"/>
      <c r="F152" s="313"/>
      <c r="G152" s="272">
        <v>0.46</v>
      </c>
      <c r="H152" s="310"/>
      <c r="I152" s="310"/>
      <c r="J152" s="325"/>
      <c r="K152" s="326"/>
      <c r="L152" s="326"/>
      <c r="M152" s="326"/>
      <c r="N152" s="326"/>
      <c r="O152" s="326"/>
      <c r="P152" s="326"/>
      <c r="Q152" s="326"/>
      <c r="R152" s="326"/>
      <c r="S152" s="326"/>
      <c r="T152" s="326"/>
      <c r="U152" s="326"/>
      <c r="V152" s="327"/>
    </row>
    <row r="153" spans="2:22" s="18" customFormat="1" ht="15" customHeight="1" x14ac:dyDescent="0.3">
      <c r="B153" s="336"/>
      <c r="C153" s="313"/>
      <c r="D153" s="272" t="s">
        <v>845</v>
      </c>
      <c r="E153" s="313"/>
      <c r="F153" s="313"/>
      <c r="G153" s="272">
        <v>0</v>
      </c>
      <c r="H153" s="310"/>
      <c r="I153" s="310"/>
      <c r="J153" s="325"/>
      <c r="K153" s="326"/>
      <c r="L153" s="326"/>
      <c r="M153" s="326"/>
      <c r="N153" s="326"/>
      <c r="O153" s="326"/>
      <c r="P153" s="326"/>
      <c r="Q153" s="326"/>
      <c r="R153" s="326"/>
      <c r="S153" s="326"/>
      <c r="T153" s="326"/>
      <c r="U153" s="326"/>
      <c r="V153" s="327"/>
    </row>
    <row r="154" spans="2:22" s="18" customFormat="1" ht="15" customHeight="1" x14ac:dyDescent="0.3">
      <c r="B154" s="336"/>
      <c r="C154" s="313"/>
      <c r="D154" s="272" t="s">
        <v>957</v>
      </c>
      <c r="E154" s="313"/>
      <c r="F154" s="313"/>
      <c r="G154" s="272">
        <v>0</v>
      </c>
      <c r="H154" s="310"/>
      <c r="I154" s="310"/>
      <c r="J154" s="325"/>
      <c r="K154" s="326"/>
      <c r="L154" s="326"/>
      <c r="M154" s="326"/>
      <c r="N154" s="326"/>
      <c r="O154" s="326"/>
      <c r="P154" s="326"/>
      <c r="Q154" s="326"/>
      <c r="R154" s="326"/>
      <c r="S154" s="326"/>
      <c r="T154" s="326"/>
      <c r="U154" s="326"/>
      <c r="V154" s="327"/>
    </row>
    <row r="155" spans="2:22" s="18" customFormat="1" ht="15" customHeight="1" x14ac:dyDescent="0.3">
      <c r="B155" s="336"/>
      <c r="C155" s="313"/>
      <c r="D155" s="272" t="s">
        <v>958</v>
      </c>
      <c r="E155" s="313"/>
      <c r="F155" s="313"/>
      <c r="G155" s="272">
        <v>0.36</v>
      </c>
      <c r="H155" s="310"/>
      <c r="I155" s="310"/>
      <c r="J155" s="325"/>
      <c r="K155" s="326"/>
      <c r="L155" s="326"/>
      <c r="M155" s="326"/>
      <c r="N155" s="326"/>
      <c r="O155" s="326"/>
      <c r="P155" s="326"/>
      <c r="Q155" s="326"/>
      <c r="R155" s="326"/>
      <c r="S155" s="326"/>
      <c r="T155" s="326"/>
      <c r="U155" s="326"/>
      <c r="V155" s="327"/>
    </row>
    <row r="156" spans="2:22" s="18" customFormat="1" ht="15" customHeight="1" x14ac:dyDescent="0.3">
      <c r="B156" s="336"/>
      <c r="C156" s="313"/>
      <c r="D156" s="242" t="s">
        <v>665</v>
      </c>
      <c r="E156" s="313"/>
      <c r="F156" s="313"/>
      <c r="G156" s="242">
        <v>0</v>
      </c>
      <c r="H156" s="310"/>
      <c r="I156" s="310"/>
      <c r="J156" s="325"/>
      <c r="K156" s="326"/>
      <c r="L156" s="326"/>
      <c r="M156" s="326"/>
      <c r="N156" s="326"/>
      <c r="O156" s="326"/>
      <c r="P156" s="326"/>
      <c r="Q156" s="326"/>
      <c r="R156" s="326"/>
      <c r="S156" s="326"/>
      <c r="T156" s="326"/>
      <c r="U156" s="326"/>
      <c r="V156" s="327"/>
    </row>
    <row r="157" spans="2:22" s="18" customFormat="1" ht="15" customHeight="1" x14ac:dyDescent="0.3">
      <c r="B157" s="336"/>
      <c r="C157" s="313"/>
      <c r="D157" s="242" t="s">
        <v>961</v>
      </c>
      <c r="E157" s="313"/>
      <c r="F157" s="313"/>
      <c r="G157" s="242">
        <v>0.24</v>
      </c>
      <c r="H157" s="310"/>
      <c r="I157" s="310"/>
      <c r="J157" s="325"/>
      <c r="K157" s="326"/>
      <c r="L157" s="326"/>
      <c r="M157" s="326"/>
      <c r="N157" s="326"/>
      <c r="O157" s="326"/>
      <c r="P157" s="326"/>
      <c r="Q157" s="326"/>
      <c r="R157" s="326"/>
      <c r="S157" s="326"/>
      <c r="T157" s="326"/>
      <c r="U157" s="326"/>
      <c r="V157" s="327"/>
    </row>
    <row r="158" spans="2:22" s="18" customFormat="1" ht="15" customHeight="1" x14ac:dyDescent="0.3">
      <c r="B158" s="336"/>
      <c r="C158" s="313"/>
      <c r="D158" s="242" t="s">
        <v>1629</v>
      </c>
      <c r="E158" s="313"/>
      <c r="F158" s="313"/>
      <c r="G158" s="35">
        <v>0</v>
      </c>
      <c r="H158" s="310"/>
      <c r="I158" s="310"/>
      <c r="J158" s="325"/>
      <c r="K158" s="326"/>
      <c r="L158" s="326"/>
      <c r="M158" s="326"/>
      <c r="N158" s="326"/>
      <c r="O158" s="326"/>
      <c r="P158" s="326"/>
      <c r="Q158" s="326"/>
      <c r="R158" s="326"/>
      <c r="S158" s="326"/>
      <c r="T158" s="326"/>
      <c r="U158" s="326"/>
      <c r="V158" s="327"/>
    </row>
    <row r="159" spans="2:22" s="18" customFormat="1" ht="15" customHeight="1" x14ac:dyDescent="0.3">
      <c r="B159" s="336"/>
      <c r="C159" s="313"/>
      <c r="D159" s="272" t="s">
        <v>1631</v>
      </c>
      <c r="E159" s="313"/>
      <c r="F159" s="313"/>
      <c r="G159" s="35">
        <v>0</v>
      </c>
      <c r="H159" s="310"/>
      <c r="I159" s="310"/>
      <c r="J159" s="325"/>
      <c r="K159" s="326"/>
      <c r="L159" s="326"/>
      <c r="M159" s="326"/>
      <c r="N159" s="326"/>
      <c r="O159" s="326"/>
      <c r="P159" s="326"/>
      <c r="Q159" s="326"/>
      <c r="R159" s="326"/>
      <c r="S159" s="326"/>
      <c r="T159" s="326"/>
      <c r="U159" s="326"/>
      <c r="V159" s="327"/>
    </row>
    <row r="160" spans="2:22" s="18" customFormat="1" ht="15" customHeight="1" x14ac:dyDescent="0.3">
      <c r="B160" s="336"/>
      <c r="C160" s="313"/>
      <c r="D160" s="272" t="s">
        <v>1632</v>
      </c>
      <c r="E160" s="313"/>
      <c r="F160" s="314"/>
      <c r="G160" s="35">
        <v>0</v>
      </c>
      <c r="H160" s="310"/>
      <c r="I160" s="310"/>
      <c r="J160" s="325"/>
      <c r="K160" s="326"/>
      <c r="L160" s="326"/>
      <c r="M160" s="326"/>
      <c r="N160" s="326"/>
      <c r="O160" s="326"/>
      <c r="P160" s="326"/>
      <c r="Q160" s="326"/>
      <c r="R160" s="326"/>
      <c r="S160" s="326"/>
      <c r="T160" s="326"/>
      <c r="U160" s="326"/>
      <c r="V160" s="327"/>
    </row>
    <row r="161" spans="2:22" s="18" customFormat="1" ht="15" customHeight="1" x14ac:dyDescent="0.3">
      <c r="B161" s="336"/>
      <c r="C161" s="313"/>
      <c r="D161" s="272" t="s">
        <v>840</v>
      </c>
      <c r="E161" s="313"/>
      <c r="F161" s="312" t="s">
        <v>706</v>
      </c>
      <c r="G161" s="272">
        <v>0.16</v>
      </c>
      <c r="H161" s="310"/>
      <c r="I161" s="310"/>
      <c r="J161" s="325"/>
      <c r="K161" s="326"/>
      <c r="L161" s="326"/>
      <c r="M161" s="326"/>
      <c r="N161" s="326"/>
      <c r="O161" s="326"/>
      <c r="P161" s="326"/>
      <c r="Q161" s="326"/>
      <c r="R161" s="326"/>
      <c r="S161" s="326"/>
      <c r="T161" s="326"/>
      <c r="U161" s="326"/>
      <c r="V161" s="327"/>
    </row>
    <row r="162" spans="2:22" s="18" customFormat="1" ht="15" customHeight="1" x14ac:dyDescent="0.3">
      <c r="B162" s="336"/>
      <c r="C162" s="313"/>
      <c r="D162" s="272" t="s">
        <v>749</v>
      </c>
      <c r="E162" s="313"/>
      <c r="F162" s="313"/>
      <c r="G162" s="272">
        <v>0.2</v>
      </c>
      <c r="H162" s="310"/>
      <c r="I162" s="310"/>
      <c r="J162" s="325"/>
      <c r="K162" s="326"/>
      <c r="L162" s="326"/>
      <c r="M162" s="326"/>
      <c r="N162" s="326"/>
      <c r="O162" s="326"/>
      <c r="P162" s="326"/>
      <c r="Q162" s="326"/>
      <c r="R162" s="326"/>
      <c r="S162" s="326"/>
      <c r="T162" s="326"/>
      <c r="U162" s="326"/>
      <c r="V162" s="327"/>
    </row>
    <row r="163" spans="2:22" s="18" customFormat="1" ht="15" customHeight="1" x14ac:dyDescent="0.3">
      <c r="B163" s="336"/>
      <c r="C163" s="313"/>
      <c r="D163" s="242" t="s">
        <v>664</v>
      </c>
      <c r="E163" s="313"/>
      <c r="F163" s="313"/>
      <c r="G163" s="242">
        <v>0.13</v>
      </c>
      <c r="H163" s="310"/>
      <c r="I163" s="310"/>
      <c r="J163" s="325"/>
      <c r="K163" s="326"/>
      <c r="L163" s="326"/>
      <c r="M163" s="326"/>
      <c r="N163" s="326"/>
      <c r="O163" s="326"/>
      <c r="P163" s="326"/>
      <c r="Q163" s="326"/>
      <c r="R163" s="326"/>
      <c r="S163" s="326"/>
      <c r="T163" s="326"/>
      <c r="U163" s="326"/>
      <c r="V163" s="327"/>
    </row>
    <row r="164" spans="2:22" s="18" customFormat="1" ht="15" customHeight="1" x14ac:dyDescent="0.3">
      <c r="B164" s="336"/>
      <c r="C164" s="313"/>
      <c r="D164" s="272" t="s">
        <v>668</v>
      </c>
      <c r="E164" s="313"/>
      <c r="F164" s="313"/>
      <c r="G164" s="272">
        <v>0.15</v>
      </c>
      <c r="H164" s="310"/>
      <c r="I164" s="310"/>
      <c r="J164" s="325"/>
      <c r="K164" s="326"/>
      <c r="L164" s="326"/>
      <c r="M164" s="326"/>
      <c r="N164" s="326"/>
      <c r="O164" s="326"/>
      <c r="P164" s="326"/>
      <c r="Q164" s="326"/>
      <c r="R164" s="326"/>
      <c r="S164" s="326"/>
      <c r="T164" s="326"/>
      <c r="U164" s="326"/>
      <c r="V164" s="327"/>
    </row>
    <row r="165" spans="2:22" s="18" customFormat="1" ht="15" customHeight="1" x14ac:dyDescent="0.3">
      <c r="B165" s="336"/>
      <c r="C165" s="313"/>
      <c r="D165" s="272" t="s">
        <v>954</v>
      </c>
      <c r="E165" s="313"/>
      <c r="F165" s="313"/>
      <c r="G165" s="272">
        <v>0.08</v>
      </c>
      <c r="H165" s="310"/>
      <c r="I165" s="310"/>
      <c r="J165" s="325"/>
      <c r="K165" s="326"/>
      <c r="L165" s="326"/>
      <c r="M165" s="326"/>
      <c r="N165" s="326"/>
      <c r="O165" s="326"/>
      <c r="P165" s="326"/>
      <c r="Q165" s="326"/>
      <c r="R165" s="326"/>
      <c r="S165" s="326"/>
      <c r="T165" s="326"/>
      <c r="U165" s="326"/>
      <c r="V165" s="327"/>
    </row>
    <row r="166" spans="2:22" s="18" customFormat="1" ht="15" customHeight="1" x14ac:dyDescent="0.3">
      <c r="B166" s="336"/>
      <c r="C166" s="313"/>
      <c r="D166" s="272" t="s">
        <v>959</v>
      </c>
      <c r="E166" s="313"/>
      <c r="F166" s="313"/>
      <c r="G166" s="272">
        <v>0.16</v>
      </c>
      <c r="H166" s="310"/>
      <c r="I166" s="310"/>
      <c r="J166" s="325"/>
      <c r="K166" s="326"/>
      <c r="L166" s="326"/>
      <c r="M166" s="326"/>
      <c r="N166" s="326"/>
      <c r="O166" s="326"/>
      <c r="P166" s="326"/>
      <c r="Q166" s="326"/>
      <c r="R166" s="326"/>
      <c r="S166" s="326"/>
      <c r="T166" s="326"/>
      <c r="U166" s="326"/>
      <c r="V166" s="327"/>
    </row>
    <row r="167" spans="2:22" s="18" customFormat="1" ht="15" customHeight="1" x14ac:dyDescent="0.3">
      <c r="B167" s="336"/>
      <c r="C167" s="313"/>
      <c r="D167" s="242" t="s">
        <v>843</v>
      </c>
      <c r="E167" s="313"/>
      <c r="F167" s="313"/>
      <c r="G167" s="272">
        <v>0.08</v>
      </c>
      <c r="H167" s="310"/>
      <c r="I167" s="310"/>
      <c r="J167" s="325"/>
      <c r="K167" s="326"/>
      <c r="L167" s="326"/>
      <c r="M167" s="326"/>
      <c r="N167" s="326"/>
      <c r="O167" s="326"/>
      <c r="P167" s="326"/>
      <c r="Q167" s="326"/>
      <c r="R167" s="326"/>
      <c r="S167" s="326"/>
      <c r="T167" s="326"/>
      <c r="U167" s="326"/>
      <c r="V167" s="327"/>
    </row>
    <row r="168" spans="2:22" s="18" customFormat="1" ht="15" customHeight="1" x14ac:dyDescent="0.3">
      <c r="B168" s="336"/>
      <c r="C168" s="313"/>
      <c r="D168" s="272" t="s">
        <v>848</v>
      </c>
      <c r="E168" s="313"/>
      <c r="F168" s="313"/>
      <c r="G168" s="272">
        <v>0.19</v>
      </c>
      <c r="H168" s="310"/>
      <c r="I168" s="310"/>
      <c r="J168" s="325"/>
      <c r="K168" s="326"/>
      <c r="L168" s="326"/>
      <c r="M168" s="326"/>
      <c r="N168" s="326"/>
      <c r="O168" s="326"/>
      <c r="P168" s="326"/>
      <c r="Q168" s="326"/>
      <c r="R168" s="326"/>
      <c r="S168" s="326"/>
      <c r="T168" s="326"/>
      <c r="U168" s="326"/>
      <c r="V168" s="327"/>
    </row>
    <row r="169" spans="2:22" s="18" customFormat="1" ht="15" customHeight="1" x14ac:dyDescent="0.3">
      <c r="B169" s="336"/>
      <c r="C169" s="313"/>
      <c r="D169" s="272" t="s">
        <v>955</v>
      </c>
      <c r="E169" s="313"/>
      <c r="F169" s="313"/>
      <c r="G169" s="272">
        <v>0.13</v>
      </c>
      <c r="H169" s="310"/>
      <c r="I169" s="310"/>
      <c r="J169" s="325"/>
      <c r="K169" s="326"/>
      <c r="L169" s="326"/>
      <c r="M169" s="326"/>
      <c r="N169" s="326"/>
      <c r="O169" s="326"/>
      <c r="P169" s="326"/>
      <c r="Q169" s="326"/>
      <c r="R169" s="326"/>
      <c r="S169" s="326"/>
      <c r="T169" s="326"/>
      <c r="U169" s="326"/>
      <c r="V169" s="327"/>
    </row>
    <row r="170" spans="2:22" s="18" customFormat="1" ht="15" customHeight="1" x14ac:dyDescent="0.3">
      <c r="B170" s="336"/>
      <c r="C170" s="313"/>
      <c r="D170" s="272" t="s">
        <v>956</v>
      </c>
      <c r="E170" s="313"/>
      <c r="F170" s="313"/>
      <c r="G170" s="272">
        <v>0.15</v>
      </c>
      <c r="H170" s="310"/>
      <c r="I170" s="310"/>
      <c r="J170" s="325"/>
      <c r="K170" s="326"/>
      <c r="L170" s="326"/>
      <c r="M170" s="326"/>
      <c r="N170" s="326"/>
      <c r="O170" s="326"/>
      <c r="P170" s="326"/>
      <c r="Q170" s="326"/>
      <c r="R170" s="326"/>
      <c r="S170" s="326"/>
      <c r="T170" s="326"/>
      <c r="U170" s="326"/>
      <c r="V170" s="327"/>
    </row>
    <row r="171" spans="2:22" s="18" customFormat="1" ht="15" customHeight="1" x14ac:dyDescent="0.3">
      <c r="B171" s="336"/>
      <c r="C171" s="313"/>
      <c r="D171" s="242" t="s">
        <v>960</v>
      </c>
      <c r="E171" s="313"/>
      <c r="F171" s="313"/>
      <c r="G171" s="272">
        <v>0.2</v>
      </c>
      <c r="H171" s="310"/>
      <c r="I171" s="310"/>
      <c r="J171" s="325"/>
      <c r="K171" s="326"/>
      <c r="L171" s="326"/>
      <c r="M171" s="326"/>
      <c r="N171" s="326"/>
      <c r="O171" s="326"/>
      <c r="P171" s="326"/>
      <c r="Q171" s="326"/>
      <c r="R171" s="326"/>
      <c r="S171" s="326"/>
      <c r="T171" s="326"/>
      <c r="U171" s="326"/>
      <c r="V171" s="327"/>
    </row>
    <row r="172" spans="2:22" s="18" customFormat="1" ht="15" customHeight="1" x14ac:dyDescent="0.3">
      <c r="B172" s="336"/>
      <c r="C172" s="313"/>
      <c r="D172" s="272" t="s">
        <v>845</v>
      </c>
      <c r="E172" s="313"/>
      <c r="F172" s="313"/>
      <c r="G172" s="272">
        <v>0</v>
      </c>
      <c r="H172" s="310"/>
      <c r="I172" s="310"/>
      <c r="J172" s="325"/>
      <c r="K172" s="326"/>
      <c r="L172" s="326"/>
      <c r="M172" s="326"/>
      <c r="N172" s="326"/>
      <c r="O172" s="326"/>
      <c r="P172" s="326"/>
      <c r="Q172" s="326"/>
      <c r="R172" s="326"/>
      <c r="S172" s="326"/>
      <c r="T172" s="326"/>
      <c r="U172" s="326"/>
      <c r="V172" s="327"/>
    </row>
    <row r="173" spans="2:22" s="18" customFormat="1" ht="15" customHeight="1" x14ac:dyDescent="0.3">
      <c r="B173" s="336"/>
      <c r="C173" s="313"/>
      <c r="D173" s="272" t="s">
        <v>957</v>
      </c>
      <c r="E173" s="313"/>
      <c r="F173" s="313"/>
      <c r="G173" s="272">
        <v>0</v>
      </c>
      <c r="H173" s="310"/>
      <c r="I173" s="310"/>
      <c r="J173" s="325"/>
      <c r="K173" s="326"/>
      <c r="L173" s="326"/>
      <c r="M173" s="326"/>
      <c r="N173" s="326"/>
      <c r="O173" s="326"/>
      <c r="P173" s="326"/>
      <c r="Q173" s="326"/>
      <c r="R173" s="326"/>
      <c r="S173" s="326"/>
      <c r="T173" s="326"/>
      <c r="U173" s="326"/>
      <c r="V173" s="327"/>
    </row>
    <row r="174" spans="2:22" s="18" customFormat="1" ht="15" customHeight="1" x14ac:dyDescent="0.3">
      <c r="B174" s="336"/>
      <c r="C174" s="313"/>
      <c r="D174" s="272" t="s">
        <v>958</v>
      </c>
      <c r="E174" s="313"/>
      <c r="F174" s="313"/>
      <c r="G174" s="272">
        <v>0.16</v>
      </c>
      <c r="H174" s="310"/>
      <c r="I174" s="310"/>
      <c r="J174" s="325"/>
      <c r="K174" s="326"/>
      <c r="L174" s="326"/>
      <c r="M174" s="326"/>
      <c r="N174" s="326"/>
      <c r="O174" s="326"/>
      <c r="P174" s="326"/>
      <c r="Q174" s="326"/>
      <c r="R174" s="326"/>
      <c r="S174" s="326"/>
      <c r="T174" s="326"/>
      <c r="U174" s="326"/>
      <c r="V174" s="327"/>
    </row>
    <row r="175" spans="2:22" s="18" customFormat="1" ht="15" customHeight="1" x14ac:dyDescent="0.3">
      <c r="B175" s="336"/>
      <c r="C175" s="313"/>
      <c r="D175" s="242" t="s">
        <v>665</v>
      </c>
      <c r="E175" s="313"/>
      <c r="F175" s="313"/>
      <c r="G175" s="242">
        <v>0</v>
      </c>
      <c r="H175" s="310"/>
      <c r="I175" s="310"/>
      <c r="J175" s="325"/>
      <c r="K175" s="326"/>
      <c r="L175" s="326"/>
      <c r="M175" s="326"/>
      <c r="N175" s="326"/>
      <c r="O175" s="326"/>
      <c r="P175" s="326"/>
      <c r="Q175" s="326"/>
      <c r="R175" s="326"/>
      <c r="S175" s="326"/>
      <c r="T175" s="326"/>
      <c r="U175" s="326"/>
      <c r="V175" s="327"/>
    </row>
    <row r="176" spans="2:22" s="18" customFormat="1" ht="15" customHeight="1" x14ac:dyDescent="0.3">
      <c r="B176" s="336"/>
      <c r="C176" s="313"/>
      <c r="D176" s="242" t="s">
        <v>961</v>
      </c>
      <c r="E176" s="313"/>
      <c r="F176" s="313"/>
      <c r="G176" s="242">
        <v>0.1</v>
      </c>
      <c r="H176" s="310"/>
      <c r="I176" s="310"/>
      <c r="J176" s="325"/>
      <c r="K176" s="326"/>
      <c r="L176" s="326"/>
      <c r="M176" s="326"/>
      <c r="N176" s="326"/>
      <c r="O176" s="326"/>
      <c r="P176" s="326"/>
      <c r="Q176" s="326"/>
      <c r="R176" s="326"/>
      <c r="S176" s="326"/>
      <c r="T176" s="326"/>
      <c r="U176" s="326"/>
      <c r="V176" s="327"/>
    </row>
    <row r="177" spans="2:22" s="18" customFormat="1" ht="15" customHeight="1" x14ac:dyDescent="0.3">
      <c r="B177" s="336"/>
      <c r="C177" s="313"/>
      <c r="D177" s="242" t="s">
        <v>1629</v>
      </c>
      <c r="E177" s="313"/>
      <c r="F177" s="313"/>
      <c r="G177" s="35">
        <v>0</v>
      </c>
      <c r="H177" s="310"/>
      <c r="I177" s="310"/>
      <c r="J177" s="325"/>
      <c r="K177" s="326"/>
      <c r="L177" s="326"/>
      <c r="M177" s="326"/>
      <c r="N177" s="326"/>
      <c r="O177" s="326"/>
      <c r="P177" s="326"/>
      <c r="Q177" s="326"/>
      <c r="R177" s="326"/>
      <c r="S177" s="326"/>
      <c r="T177" s="326"/>
      <c r="U177" s="326"/>
      <c r="V177" s="327"/>
    </row>
    <row r="178" spans="2:22" s="18" customFormat="1" ht="15" customHeight="1" x14ac:dyDescent="0.3">
      <c r="B178" s="336"/>
      <c r="C178" s="313"/>
      <c r="D178" s="272" t="s">
        <v>1631</v>
      </c>
      <c r="E178" s="313"/>
      <c r="F178" s="313"/>
      <c r="G178" s="35">
        <v>0</v>
      </c>
      <c r="H178" s="310"/>
      <c r="I178" s="310"/>
      <c r="J178" s="325"/>
      <c r="K178" s="326"/>
      <c r="L178" s="326"/>
      <c r="M178" s="326"/>
      <c r="N178" s="326"/>
      <c r="O178" s="326"/>
      <c r="P178" s="326"/>
      <c r="Q178" s="326"/>
      <c r="R178" s="326"/>
      <c r="S178" s="326"/>
      <c r="T178" s="326"/>
      <c r="U178" s="326"/>
      <c r="V178" s="327"/>
    </row>
    <row r="179" spans="2:22" s="18" customFormat="1" ht="15" customHeight="1" x14ac:dyDescent="0.3">
      <c r="B179" s="337"/>
      <c r="C179" s="314"/>
      <c r="D179" s="272" t="s">
        <v>1632</v>
      </c>
      <c r="E179" s="314"/>
      <c r="F179" s="314"/>
      <c r="G179" s="35">
        <v>0</v>
      </c>
      <c r="H179" s="311"/>
      <c r="I179" s="311"/>
      <c r="J179" s="328"/>
      <c r="K179" s="329"/>
      <c r="L179" s="329"/>
      <c r="M179" s="329"/>
      <c r="N179" s="329"/>
      <c r="O179" s="329"/>
      <c r="P179" s="329"/>
      <c r="Q179" s="329"/>
      <c r="R179" s="329"/>
      <c r="S179" s="329"/>
      <c r="T179" s="329"/>
      <c r="U179" s="329"/>
      <c r="V179" s="330"/>
    </row>
    <row r="180" spans="2:22" s="18" customFormat="1" ht="15" customHeight="1" x14ac:dyDescent="0.3">
      <c r="B180" s="306" t="s">
        <v>570</v>
      </c>
      <c r="C180" s="312" t="s">
        <v>657</v>
      </c>
      <c r="D180" s="272" t="s">
        <v>840</v>
      </c>
      <c r="E180" s="242"/>
      <c r="F180" s="242"/>
      <c r="G180" s="272">
        <v>1.31</v>
      </c>
      <c r="H180" s="309" t="s">
        <v>256</v>
      </c>
      <c r="I180" s="309"/>
      <c r="J180" s="322" t="s">
        <v>1640</v>
      </c>
      <c r="K180" s="323"/>
      <c r="L180" s="323"/>
      <c r="M180" s="323"/>
      <c r="N180" s="323"/>
      <c r="O180" s="323"/>
      <c r="P180" s="323"/>
      <c r="Q180" s="323"/>
      <c r="R180" s="323"/>
      <c r="S180" s="323"/>
      <c r="T180" s="323"/>
      <c r="U180" s="323"/>
      <c r="V180" s="324"/>
    </row>
    <row r="181" spans="2:22" s="18" customFormat="1" ht="15" customHeight="1" x14ac:dyDescent="0.3">
      <c r="B181" s="307"/>
      <c r="C181" s="313"/>
      <c r="D181" s="272" t="s">
        <v>749</v>
      </c>
      <c r="E181" s="242"/>
      <c r="F181" s="242"/>
      <c r="G181" s="272">
        <v>1.48</v>
      </c>
      <c r="H181" s="310"/>
      <c r="I181" s="310"/>
      <c r="J181" s="325"/>
      <c r="K181" s="326"/>
      <c r="L181" s="326"/>
      <c r="M181" s="326"/>
      <c r="N181" s="326"/>
      <c r="O181" s="326"/>
      <c r="P181" s="326"/>
      <c r="Q181" s="326"/>
      <c r="R181" s="326"/>
      <c r="S181" s="326"/>
      <c r="T181" s="326"/>
      <c r="U181" s="326"/>
      <c r="V181" s="327"/>
    </row>
    <row r="182" spans="2:22" s="18" customFormat="1" ht="15" customHeight="1" x14ac:dyDescent="0.3">
      <c r="B182" s="307"/>
      <c r="C182" s="313"/>
      <c r="D182" s="242" t="s">
        <v>664</v>
      </c>
      <c r="E182" s="242"/>
      <c r="F182" s="242"/>
      <c r="G182" s="242">
        <v>1.2</v>
      </c>
      <c r="H182" s="310"/>
      <c r="I182" s="310"/>
      <c r="J182" s="325"/>
      <c r="K182" s="326"/>
      <c r="L182" s="326"/>
      <c r="M182" s="326"/>
      <c r="N182" s="326"/>
      <c r="O182" s="326"/>
      <c r="P182" s="326"/>
      <c r="Q182" s="326"/>
      <c r="R182" s="326"/>
      <c r="S182" s="326"/>
      <c r="T182" s="326"/>
      <c r="U182" s="326"/>
      <c r="V182" s="327"/>
    </row>
    <row r="183" spans="2:22" s="18" customFormat="1" ht="15" customHeight="1" x14ac:dyDescent="0.3">
      <c r="B183" s="307"/>
      <c r="C183" s="313"/>
      <c r="D183" s="272" t="s">
        <v>668</v>
      </c>
      <c r="E183" s="242"/>
      <c r="F183" s="242"/>
      <c r="G183" s="272">
        <v>1.69</v>
      </c>
      <c r="H183" s="310"/>
      <c r="I183" s="310"/>
      <c r="J183" s="325"/>
      <c r="K183" s="326"/>
      <c r="L183" s="326"/>
      <c r="M183" s="326"/>
      <c r="N183" s="326"/>
      <c r="O183" s="326"/>
      <c r="P183" s="326"/>
      <c r="Q183" s="326"/>
      <c r="R183" s="326"/>
      <c r="S183" s="326"/>
      <c r="T183" s="326"/>
      <c r="U183" s="326"/>
      <c r="V183" s="327"/>
    </row>
    <row r="184" spans="2:22" s="18" customFormat="1" ht="15" customHeight="1" x14ac:dyDescent="0.3">
      <c r="B184" s="307"/>
      <c r="C184" s="313"/>
      <c r="D184" s="272" t="s">
        <v>954</v>
      </c>
      <c r="E184" s="242"/>
      <c r="F184" s="242"/>
      <c r="G184" s="272">
        <v>1.26</v>
      </c>
      <c r="H184" s="310"/>
      <c r="I184" s="310"/>
      <c r="J184" s="325"/>
      <c r="K184" s="326"/>
      <c r="L184" s="326"/>
      <c r="M184" s="326"/>
      <c r="N184" s="326"/>
      <c r="O184" s="326"/>
      <c r="P184" s="326"/>
      <c r="Q184" s="326"/>
      <c r="R184" s="326"/>
      <c r="S184" s="326"/>
      <c r="T184" s="326"/>
      <c r="U184" s="326"/>
      <c r="V184" s="327"/>
    </row>
    <row r="185" spans="2:22" s="18" customFormat="1" ht="15" customHeight="1" x14ac:dyDescent="0.3">
      <c r="B185" s="307"/>
      <c r="C185" s="313"/>
      <c r="D185" s="272" t="s">
        <v>959</v>
      </c>
      <c r="E185" s="242"/>
      <c r="F185" s="242"/>
      <c r="G185" s="272">
        <v>1.02</v>
      </c>
      <c r="H185" s="310"/>
      <c r="I185" s="310"/>
      <c r="J185" s="325"/>
      <c r="K185" s="326"/>
      <c r="L185" s="326"/>
      <c r="M185" s="326"/>
      <c r="N185" s="326"/>
      <c r="O185" s="326"/>
      <c r="P185" s="326"/>
      <c r="Q185" s="326"/>
      <c r="R185" s="326"/>
      <c r="S185" s="326"/>
      <c r="T185" s="326"/>
      <c r="U185" s="326"/>
      <c r="V185" s="327"/>
    </row>
    <row r="186" spans="2:22" s="18" customFormat="1" ht="15" customHeight="1" x14ac:dyDescent="0.3">
      <c r="B186" s="307"/>
      <c r="C186" s="313"/>
      <c r="D186" s="242" t="s">
        <v>843</v>
      </c>
      <c r="E186" s="242"/>
      <c r="F186" s="242"/>
      <c r="G186" s="272">
        <v>1.47</v>
      </c>
      <c r="H186" s="310"/>
      <c r="I186" s="310"/>
      <c r="J186" s="325"/>
      <c r="K186" s="326"/>
      <c r="L186" s="326"/>
      <c r="M186" s="326"/>
      <c r="N186" s="326"/>
      <c r="O186" s="326"/>
      <c r="P186" s="326"/>
      <c r="Q186" s="326"/>
      <c r="R186" s="326"/>
      <c r="S186" s="326"/>
      <c r="T186" s="326"/>
      <c r="U186" s="326"/>
      <c r="V186" s="327"/>
    </row>
    <row r="187" spans="2:22" s="18" customFormat="1" ht="15" customHeight="1" x14ac:dyDescent="0.3">
      <c r="B187" s="307"/>
      <c r="C187" s="313"/>
      <c r="D187" s="272" t="s">
        <v>848</v>
      </c>
      <c r="E187" s="242"/>
      <c r="F187" s="242"/>
      <c r="G187" s="272">
        <v>1.1499999999999999</v>
      </c>
      <c r="H187" s="310"/>
      <c r="I187" s="310"/>
      <c r="J187" s="325"/>
      <c r="K187" s="326"/>
      <c r="L187" s="326"/>
      <c r="M187" s="326"/>
      <c r="N187" s="326"/>
      <c r="O187" s="326"/>
      <c r="P187" s="326"/>
      <c r="Q187" s="326"/>
      <c r="R187" s="326"/>
      <c r="S187" s="326"/>
      <c r="T187" s="326"/>
      <c r="U187" s="326"/>
      <c r="V187" s="327"/>
    </row>
    <row r="188" spans="2:22" s="18" customFormat="1" ht="15" customHeight="1" x14ac:dyDescent="0.3">
      <c r="B188" s="307"/>
      <c r="C188" s="313"/>
      <c r="D188" s="272" t="s">
        <v>955</v>
      </c>
      <c r="E188" s="242"/>
      <c r="F188" s="242"/>
      <c r="G188" s="272">
        <v>1.04</v>
      </c>
      <c r="H188" s="310"/>
      <c r="I188" s="310"/>
      <c r="J188" s="325"/>
      <c r="K188" s="326"/>
      <c r="L188" s="326"/>
      <c r="M188" s="326"/>
      <c r="N188" s="326"/>
      <c r="O188" s="326"/>
      <c r="P188" s="326"/>
      <c r="Q188" s="326"/>
      <c r="R188" s="326"/>
      <c r="S188" s="326"/>
      <c r="T188" s="326"/>
      <c r="U188" s="326"/>
      <c r="V188" s="327"/>
    </row>
    <row r="189" spans="2:22" s="18" customFormat="1" ht="15" customHeight="1" x14ac:dyDescent="0.3">
      <c r="B189" s="307"/>
      <c r="C189" s="313"/>
      <c r="D189" s="272" t="s">
        <v>956</v>
      </c>
      <c r="E189" s="242"/>
      <c r="F189" s="242"/>
      <c r="G189" s="272">
        <v>1.28</v>
      </c>
      <c r="H189" s="310"/>
      <c r="I189" s="310"/>
      <c r="J189" s="325"/>
      <c r="K189" s="326"/>
      <c r="L189" s="326"/>
      <c r="M189" s="326"/>
      <c r="N189" s="326"/>
      <c r="O189" s="326"/>
      <c r="P189" s="326"/>
      <c r="Q189" s="326"/>
      <c r="R189" s="326"/>
      <c r="S189" s="326"/>
      <c r="T189" s="326"/>
      <c r="U189" s="326"/>
      <c r="V189" s="327"/>
    </row>
    <row r="190" spans="2:22" s="18" customFormat="1" ht="15" customHeight="1" x14ac:dyDescent="0.3">
      <c r="B190" s="307"/>
      <c r="C190" s="313"/>
      <c r="D190" s="242" t="s">
        <v>960</v>
      </c>
      <c r="E190" s="242"/>
      <c r="F190" s="242"/>
      <c r="G190" s="272">
        <v>1.32</v>
      </c>
      <c r="H190" s="310"/>
      <c r="I190" s="310"/>
      <c r="J190" s="325"/>
      <c r="K190" s="326"/>
      <c r="L190" s="326"/>
      <c r="M190" s="326"/>
      <c r="N190" s="326"/>
      <c r="O190" s="326"/>
      <c r="P190" s="326"/>
      <c r="Q190" s="326"/>
      <c r="R190" s="326"/>
      <c r="S190" s="326"/>
      <c r="T190" s="326"/>
      <c r="U190" s="326"/>
      <c r="V190" s="327"/>
    </row>
    <row r="191" spans="2:22" s="18" customFormat="1" ht="15" customHeight="1" x14ac:dyDescent="0.3">
      <c r="B191" s="307"/>
      <c r="C191" s="313"/>
      <c r="D191" s="272" t="s">
        <v>845</v>
      </c>
      <c r="E191" s="242"/>
      <c r="F191" s="242"/>
      <c r="G191" s="272">
        <v>1.47</v>
      </c>
      <c r="H191" s="310"/>
      <c r="I191" s="310"/>
      <c r="J191" s="325"/>
      <c r="K191" s="326"/>
      <c r="L191" s="326"/>
      <c r="M191" s="326"/>
      <c r="N191" s="326"/>
      <c r="O191" s="326"/>
      <c r="P191" s="326"/>
      <c r="Q191" s="326"/>
      <c r="R191" s="326"/>
      <c r="S191" s="326"/>
      <c r="T191" s="326"/>
      <c r="U191" s="326"/>
      <c r="V191" s="327"/>
    </row>
    <row r="192" spans="2:22" s="18" customFormat="1" ht="15" customHeight="1" x14ac:dyDescent="0.3">
      <c r="B192" s="307"/>
      <c r="C192" s="313"/>
      <c r="D192" s="272" t="s">
        <v>957</v>
      </c>
      <c r="E192" s="242"/>
      <c r="F192" s="242"/>
      <c r="G192" s="272">
        <v>1.28</v>
      </c>
      <c r="H192" s="310"/>
      <c r="I192" s="310"/>
      <c r="J192" s="325"/>
      <c r="K192" s="326"/>
      <c r="L192" s="326"/>
      <c r="M192" s="326"/>
      <c r="N192" s="326"/>
      <c r="O192" s="326"/>
      <c r="P192" s="326"/>
      <c r="Q192" s="326"/>
      <c r="R192" s="326"/>
      <c r="S192" s="326"/>
      <c r="T192" s="326"/>
      <c r="U192" s="326"/>
      <c r="V192" s="327"/>
    </row>
    <row r="193" spans="2:22" s="18" customFormat="1" ht="15" customHeight="1" x14ac:dyDescent="0.3">
      <c r="B193" s="307"/>
      <c r="C193" s="313"/>
      <c r="D193" s="272" t="s">
        <v>958</v>
      </c>
      <c r="E193" s="242"/>
      <c r="F193" s="242"/>
      <c r="G193" s="272">
        <v>1.2</v>
      </c>
      <c r="H193" s="310"/>
      <c r="I193" s="310"/>
      <c r="J193" s="325"/>
      <c r="K193" s="326"/>
      <c r="L193" s="326"/>
      <c r="M193" s="326"/>
      <c r="N193" s="326"/>
      <c r="O193" s="326"/>
      <c r="P193" s="326"/>
      <c r="Q193" s="326"/>
      <c r="R193" s="326"/>
      <c r="S193" s="326"/>
      <c r="T193" s="326"/>
      <c r="U193" s="326"/>
      <c r="V193" s="327"/>
    </row>
    <row r="194" spans="2:22" s="18" customFormat="1" ht="15" customHeight="1" x14ac:dyDescent="0.3">
      <c r="B194" s="307"/>
      <c r="C194" s="313"/>
      <c r="D194" s="242" t="s">
        <v>665</v>
      </c>
      <c r="E194" s="242"/>
      <c r="F194" s="242"/>
      <c r="G194" s="242">
        <v>1.19</v>
      </c>
      <c r="H194" s="310"/>
      <c r="I194" s="310"/>
      <c r="J194" s="325"/>
      <c r="K194" s="326"/>
      <c r="L194" s="326"/>
      <c r="M194" s="326"/>
      <c r="N194" s="326"/>
      <c r="O194" s="326"/>
      <c r="P194" s="326"/>
      <c r="Q194" s="326"/>
      <c r="R194" s="326"/>
      <c r="S194" s="326"/>
      <c r="T194" s="326"/>
      <c r="U194" s="326"/>
      <c r="V194" s="327"/>
    </row>
    <row r="195" spans="2:22" s="18" customFormat="1" ht="25.2" customHeight="1" x14ac:dyDescent="0.3">
      <c r="B195" s="307"/>
      <c r="C195" s="313"/>
      <c r="D195" s="242" t="s">
        <v>961</v>
      </c>
      <c r="E195" s="242"/>
      <c r="F195" s="242"/>
      <c r="G195" s="242">
        <v>1.28</v>
      </c>
      <c r="H195" s="310"/>
      <c r="I195" s="310"/>
      <c r="J195" s="325"/>
      <c r="K195" s="326"/>
      <c r="L195" s="326"/>
      <c r="M195" s="326"/>
      <c r="N195" s="326"/>
      <c r="O195" s="326"/>
      <c r="P195" s="326"/>
      <c r="Q195" s="326"/>
      <c r="R195" s="326"/>
      <c r="S195" s="326"/>
      <c r="T195" s="326"/>
      <c r="U195" s="326"/>
      <c r="V195" s="327"/>
    </row>
    <row r="196" spans="2:22" s="18" customFormat="1" ht="15" customHeight="1" x14ac:dyDescent="0.3">
      <c r="B196" s="307"/>
      <c r="C196" s="313"/>
      <c r="D196" s="242" t="s">
        <v>1629</v>
      </c>
      <c r="E196" s="242"/>
      <c r="F196" s="242"/>
      <c r="G196" s="277">
        <v>1</v>
      </c>
      <c r="H196" s="310"/>
      <c r="I196" s="310"/>
      <c r="J196" s="325"/>
      <c r="K196" s="326"/>
      <c r="L196" s="326"/>
      <c r="M196" s="326"/>
      <c r="N196" s="326"/>
      <c r="O196" s="326"/>
      <c r="P196" s="326"/>
      <c r="Q196" s="326"/>
      <c r="R196" s="326"/>
      <c r="S196" s="326"/>
      <c r="T196" s="326"/>
      <c r="U196" s="326"/>
      <c r="V196" s="327"/>
    </row>
    <row r="197" spans="2:22" s="18" customFormat="1" ht="15" customHeight="1" x14ac:dyDescent="0.3">
      <c r="B197" s="307"/>
      <c r="C197" s="313"/>
      <c r="D197" s="272" t="s">
        <v>1631</v>
      </c>
      <c r="E197" s="242"/>
      <c r="F197" s="242"/>
      <c r="G197" s="272">
        <v>1.29</v>
      </c>
      <c r="H197" s="310"/>
      <c r="I197" s="310"/>
      <c r="J197" s="325"/>
      <c r="K197" s="326"/>
      <c r="L197" s="326"/>
      <c r="M197" s="326"/>
      <c r="N197" s="326"/>
      <c r="O197" s="326"/>
      <c r="P197" s="326"/>
      <c r="Q197" s="326"/>
      <c r="R197" s="326"/>
      <c r="S197" s="326"/>
      <c r="T197" s="326"/>
      <c r="U197" s="326"/>
      <c r="V197" s="327"/>
    </row>
    <row r="198" spans="2:22" s="18" customFormat="1" ht="15" customHeight="1" x14ac:dyDescent="0.3">
      <c r="B198" s="308"/>
      <c r="C198" s="314"/>
      <c r="D198" s="272" t="s">
        <v>1632</v>
      </c>
      <c r="E198" s="242"/>
      <c r="F198" s="242"/>
      <c r="G198" s="272">
        <v>1.5</v>
      </c>
      <c r="H198" s="311"/>
      <c r="I198" s="311"/>
      <c r="J198" s="328"/>
      <c r="K198" s="329"/>
      <c r="L198" s="329"/>
      <c r="M198" s="329"/>
      <c r="N198" s="329"/>
      <c r="O198" s="329"/>
      <c r="P198" s="329"/>
      <c r="Q198" s="329"/>
      <c r="R198" s="329"/>
      <c r="S198" s="329"/>
      <c r="T198" s="329"/>
      <c r="U198" s="329"/>
      <c r="V198" s="330"/>
    </row>
    <row r="199" spans="2:22" s="18" customFormat="1" ht="15" customHeight="1" x14ac:dyDescent="0.3">
      <c r="B199" s="306" t="s">
        <v>272</v>
      </c>
      <c r="C199" s="312" t="s">
        <v>657</v>
      </c>
      <c r="D199" s="272" t="s">
        <v>840</v>
      </c>
      <c r="E199" s="242"/>
      <c r="F199" s="242"/>
      <c r="G199" s="37">
        <v>1</v>
      </c>
      <c r="H199" s="309" t="s">
        <v>256</v>
      </c>
      <c r="I199" s="309"/>
      <c r="J199" s="322" t="s">
        <v>1641</v>
      </c>
      <c r="K199" s="323"/>
      <c r="L199" s="323"/>
      <c r="M199" s="323"/>
      <c r="N199" s="323"/>
      <c r="O199" s="323"/>
      <c r="P199" s="323"/>
      <c r="Q199" s="323"/>
      <c r="R199" s="323"/>
      <c r="S199" s="323"/>
      <c r="T199" s="323"/>
      <c r="U199" s="323"/>
      <c r="V199" s="324"/>
    </row>
    <row r="200" spans="2:22" s="18" customFormat="1" ht="15" customHeight="1" x14ac:dyDescent="0.3">
      <c r="B200" s="307"/>
      <c r="C200" s="313"/>
      <c r="D200" s="272" t="s">
        <v>749</v>
      </c>
      <c r="E200" s="242"/>
      <c r="F200" s="242"/>
      <c r="G200" s="37">
        <v>0.65269999999999995</v>
      </c>
      <c r="H200" s="310"/>
      <c r="I200" s="310"/>
      <c r="J200" s="325"/>
      <c r="K200" s="326"/>
      <c r="L200" s="326"/>
      <c r="M200" s="326"/>
      <c r="N200" s="326"/>
      <c r="O200" s="326"/>
      <c r="P200" s="326"/>
      <c r="Q200" s="326"/>
      <c r="R200" s="326"/>
      <c r="S200" s="326"/>
      <c r="T200" s="326"/>
      <c r="U200" s="326"/>
      <c r="V200" s="327"/>
    </row>
    <row r="201" spans="2:22" s="18" customFormat="1" ht="15" customHeight="1" x14ac:dyDescent="0.3">
      <c r="B201" s="307"/>
      <c r="C201" s="313"/>
      <c r="D201" s="242" t="s">
        <v>664</v>
      </c>
      <c r="E201" s="242"/>
      <c r="F201" s="242"/>
      <c r="G201" s="41">
        <v>0.82110000000000005</v>
      </c>
      <c r="H201" s="310"/>
      <c r="I201" s="310"/>
      <c r="J201" s="325"/>
      <c r="K201" s="326"/>
      <c r="L201" s="326"/>
      <c r="M201" s="326"/>
      <c r="N201" s="326"/>
      <c r="O201" s="326"/>
      <c r="P201" s="326"/>
      <c r="Q201" s="326"/>
      <c r="R201" s="326"/>
      <c r="S201" s="326"/>
      <c r="T201" s="326"/>
      <c r="U201" s="326"/>
      <c r="V201" s="327"/>
    </row>
    <row r="202" spans="2:22" s="18" customFormat="1" ht="15" customHeight="1" x14ac:dyDescent="0.3">
      <c r="B202" s="307"/>
      <c r="C202" s="313"/>
      <c r="D202" s="272" t="s">
        <v>668</v>
      </c>
      <c r="E202" s="242"/>
      <c r="F202" s="242"/>
      <c r="G202" s="37">
        <v>0.67</v>
      </c>
      <c r="H202" s="310"/>
      <c r="I202" s="310"/>
      <c r="J202" s="325"/>
      <c r="K202" s="326"/>
      <c r="L202" s="326"/>
      <c r="M202" s="326"/>
      <c r="N202" s="326"/>
      <c r="O202" s="326"/>
      <c r="P202" s="326"/>
      <c r="Q202" s="326"/>
      <c r="R202" s="326"/>
      <c r="S202" s="326"/>
      <c r="T202" s="326"/>
      <c r="U202" s="326"/>
      <c r="V202" s="327"/>
    </row>
    <row r="203" spans="2:22" s="18" customFormat="1" ht="15" customHeight="1" x14ac:dyDescent="0.3">
      <c r="B203" s="307"/>
      <c r="C203" s="313"/>
      <c r="D203" s="272" t="s">
        <v>954</v>
      </c>
      <c r="E203" s="242"/>
      <c r="F203" s="242"/>
      <c r="G203" s="37">
        <v>0.5595</v>
      </c>
      <c r="H203" s="310"/>
      <c r="I203" s="310"/>
      <c r="J203" s="325"/>
      <c r="K203" s="326"/>
      <c r="L203" s="326"/>
      <c r="M203" s="326"/>
      <c r="N203" s="326"/>
      <c r="O203" s="326"/>
      <c r="P203" s="326"/>
      <c r="Q203" s="326"/>
      <c r="R203" s="326"/>
      <c r="S203" s="326"/>
      <c r="T203" s="326"/>
      <c r="U203" s="326"/>
      <c r="V203" s="327"/>
    </row>
    <row r="204" spans="2:22" s="18" customFormat="1" ht="15" customHeight="1" x14ac:dyDescent="0.3">
      <c r="B204" s="307"/>
      <c r="C204" s="313"/>
      <c r="D204" s="272" t="s">
        <v>959</v>
      </c>
      <c r="E204" s="242"/>
      <c r="F204" s="242"/>
      <c r="G204" s="37">
        <v>0.91800000000000004</v>
      </c>
      <c r="H204" s="310"/>
      <c r="I204" s="310"/>
      <c r="J204" s="325"/>
      <c r="K204" s="326"/>
      <c r="L204" s="326"/>
      <c r="M204" s="326"/>
      <c r="N204" s="326"/>
      <c r="O204" s="326"/>
      <c r="P204" s="326"/>
      <c r="Q204" s="326"/>
      <c r="R204" s="326"/>
      <c r="S204" s="326"/>
      <c r="T204" s="326"/>
      <c r="U204" s="326"/>
      <c r="V204" s="327"/>
    </row>
    <row r="205" spans="2:22" s="18" customFormat="1" ht="15" customHeight="1" x14ac:dyDescent="0.3">
      <c r="B205" s="307"/>
      <c r="C205" s="313"/>
      <c r="D205" s="242" t="s">
        <v>843</v>
      </c>
      <c r="E205" s="242"/>
      <c r="F205" s="242"/>
      <c r="G205" s="37">
        <v>0.61070000000000002</v>
      </c>
      <c r="H205" s="310"/>
      <c r="I205" s="310"/>
      <c r="J205" s="325"/>
      <c r="K205" s="326"/>
      <c r="L205" s="326"/>
      <c r="M205" s="326"/>
      <c r="N205" s="326"/>
      <c r="O205" s="326"/>
      <c r="P205" s="326"/>
      <c r="Q205" s="326"/>
      <c r="R205" s="326"/>
      <c r="S205" s="326"/>
      <c r="T205" s="326"/>
      <c r="U205" s="326"/>
      <c r="V205" s="327"/>
    </row>
    <row r="206" spans="2:22" s="18" customFormat="1" ht="15" customHeight="1" x14ac:dyDescent="0.3">
      <c r="B206" s="307"/>
      <c r="C206" s="313"/>
      <c r="D206" s="272" t="s">
        <v>848</v>
      </c>
      <c r="E206" s="242"/>
      <c r="F206" s="242"/>
      <c r="G206" s="37">
        <v>0.7117</v>
      </c>
      <c r="H206" s="310"/>
      <c r="I206" s="310"/>
      <c r="J206" s="325"/>
      <c r="K206" s="326"/>
      <c r="L206" s="326"/>
      <c r="M206" s="326"/>
      <c r="N206" s="326"/>
      <c r="O206" s="326"/>
      <c r="P206" s="326"/>
      <c r="Q206" s="326"/>
      <c r="R206" s="326"/>
      <c r="S206" s="326"/>
      <c r="T206" s="326"/>
      <c r="U206" s="326"/>
      <c r="V206" s="327"/>
    </row>
    <row r="207" spans="2:22" s="18" customFormat="1" ht="15" customHeight="1" x14ac:dyDescent="0.3">
      <c r="B207" s="307"/>
      <c r="C207" s="313"/>
      <c r="D207" s="272" t="s">
        <v>955</v>
      </c>
      <c r="E207" s="242"/>
      <c r="F207" s="242"/>
      <c r="G207" s="37">
        <v>0.60199999999999998</v>
      </c>
      <c r="H207" s="310"/>
      <c r="I207" s="310"/>
      <c r="J207" s="325"/>
      <c r="K207" s="326"/>
      <c r="L207" s="326"/>
      <c r="M207" s="326"/>
      <c r="N207" s="326"/>
      <c r="O207" s="326"/>
      <c r="P207" s="326"/>
      <c r="Q207" s="326"/>
      <c r="R207" s="326"/>
      <c r="S207" s="326"/>
      <c r="T207" s="326"/>
      <c r="U207" s="326"/>
      <c r="V207" s="327"/>
    </row>
    <row r="208" spans="2:22" s="18" customFormat="1" ht="15" customHeight="1" x14ac:dyDescent="0.3">
      <c r="B208" s="307"/>
      <c r="C208" s="313"/>
      <c r="D208" s="272" t="s">
        <v>956</v>
      </c>
      <c r="E208" s="242"/>
      <c r="F208" s="242"/>
      <c r="G208" s="37">
        <v>0.51790000000000003</v>
      </c>
      <c r="H208" s="310"/>
      <c r="I208" s="310"/>
      <c r="J208" s="325"/>
      <c r="K208" s="326"/>
      <c r="L208" s="326"/>
      <c r="M208" s="326"/>
      <c r="N208" s="326"/>
      <c r="O208" s="326"/>
      <c r="P208" s="326"/>
      <c r="Q208" s="326"/>
      <c r="R208" s="326"/>
      <c r="S208" s="326"/>
      <c r="T208" s="326"/>
      <c r="U208" s="326"/>
      <c r="V208" s="327"/>
    </row>
    <row r="209" spans="2:22" s="18" customFormat="1" ht="15" customHeight="1" x14ac:dyDescent="0.3">
      <c r="B209" s="307"/>
      <c r="C209" s="313"/>
      <c r="D209" s="242" t="s">
        <v>960</v>
      </c>
      <c r="E209" s="242"/>
      <c r="F209" s="242"/>
      <c r="G209" s="37">
        <v>0.66</v>
      </c>
      <c r="H209" s="310"/>
      <c r="I209" s="310"/>
      <c r="J209" s="325"/>
      <c r="K209" s="326"/>
      <c r="L209" s="326"/>
      <c r="M209" s="326"/>
      <c r="N209" s="326"/>
      <c r="O209" s="326"/>
      <c r="P209" s="326"/>
      <c r="Q209" s="326"/>
      <c r="R209" s="326"/>
      <c r="S209" s="326"/>
      <c r="T209" s="326"/>
      <c r="U209" s="326"/>
      <c r="V209" s="327"/>
    </row>
    <row r="210" spans="2:22" s="18" customFormat="1" ht="15" customHeight="1" x14ac:dyDescent="0.3">
      <c r="B210" s="307"/>
      <c r="C210" s="313"/>
      <c r="D210" s="272" t="s">
        <v>845</v>
      </c>
      <c r="E210" s="242"/>
      <c r="F210" s="242"/>
      <c r="G210" s="37">
        <v>1</v>
      </c>
      <c r="H210" s="310"/>
      <c r="I210" s="310"/>
      <c r="J210" s="325"/>
      <c r="K210" s="326"/>
      <c r="L210" s="326"/>
      <c r="M210" s="326"/>
      <c r="N210" s="326"/>
      <c r="O210" s="326"/>
      <c r="P210" s="326"/>
      <c r="Q210" s="326"/>
      <c r="R210" s="326"/>
      <c r="S210" s="326"/>
      <c r="T210" s="326"/>
      <c r="U210" s="326"/>
      <c r="V210" s="327"/>
    </row>
    <row r="211" spans="2:22" s="18" customFormat="1" ht="15" customHeight="1" x14ac:dyDescent="0.3">
      <c r="B211" s="307"/>
      <c r="C211" s="313"/>
      <c r="D211" s="272" t="s">
        <v>957</v>
      </c>
      <c r="E211" s="242"/>
      <c r="F211" s="242"/>
      <c r="G211" s="37">
        <v>1</v>
      </c>
      <c r="H211" s="310"/>
      <c r="I211" s="310"/>
      <c r="J211" s="325"/>
      <c r="K211" s="326"/>
      <c r="L211" s="326"/>
      <c r="M211" s="326"/>
      <c r="N211" s="326"/>
      <c r="O211" s="326"/>
      <c r="P211" s="326"/>
      <c r="Q211" s="326"/>
      <c r="R211" s="326"/>
      <c r="S211" s="326"/>
      <c r="T211" s="326"/>
      <c r="U211" s="326"/>
      <c r="V211" s="327"/>
    </row>
    <row r="212" spans="2:22" s="18" customFormat="1" ht="15" customHeight="1" x14ac:dyDescent="0.3">
      <c r="B212" s="307"/>
      <c r="C212" s="313"/>
      <c r="D212" s="272" t="s">
        <v>958</v>
      </c>
      <c r="E212" s="242"/>
      <c r="F212" s="242"/>
      <c r="G212" s="37">
        <v>1</v>
      </c>
      <c r="H212" s="310"/>
      <c r="I212" s="310"/>
      <c r="J212" s="325"/>
      <c r="K212" s="326"/>
      <c r="L212" s="326"/>
      <c r="M212" s="326"/>
      <c r="N212" s="326"/>
      <c r="O212" s="326"/>
      <c r="P212" s="326"/>
      <c r="Q212" s="326"/>
      <c r="R212" s="326"/>
      <c r="S212" s="326"/>
      <c r="T212" s="326"/>
      <c r="U212" s="326"/>
      <c r="V212" s="327"/>
    </row>
    <row r="213" spans="2:22" s="18" customFormat="1" ht="15" customHeight="1" x14ac:dyDescent="0.3">
      <c r="B213" s="307"/>
      <c r="C213" s="313"/>
      <c r="D213" s="242" t="s">
        <v>665</v>
      </c>
      <c r="E213" s="242"/>
      <c r="F213" s="242"/>
      <c r="G213" s="41">
        <v>0.61799999999999999</v>
      </c>
      <c r="H213" s="310"/>
      <c r="I213" s="310"/>
      <c r="J213" s="325"/>
      <c r="K213" s="326"/>
      <c r="L213" s="326"/>
      <c r="M213" s="326"/>
      <c r="N213" s="326"/>
      <c r="O213" s="326"/>
      <c r="P213" s="326"/>
      <c r="Q213" s="326"/>
      <c r="R213" s="326"/>
      <c r="S213" s="326"/>
      <c r="T213" s="326"/>
      <c r="U213" s="326"/>
      <c r="V213" s="327"/>
    </row>
    <row r="214" spans="2:22" s="18" customFormat="1" ht="28.8" x14ac:dyDescent="0.3">
      <c r="B214" s="307"/>
      <c r="C214" s="313"/>
      <c r="D214" s="242" t="s">
        <v>961</v>
      </c>
      <c r="E214" s="242"/>
      <c r="F214" s="242"/>
      <c r="G214" s="41">
        <v>0.69069999999999998</v>
      </c>
      <c r="H214" s="310"/>
      <c r="I214" s="310"/>
      <c r="J214" s="325"/>
      <c r="K214" s="326"/>
      <c r="L214" s="326"/>
      <c r="M214" s="326"/>
      <c r="N214" s="326"/>
      <c r="O214" s="326"/>
      <c r="P214" s="326"/>
      <c r="Q214" s="326"/>
      <c r="R214" s="326"/>
      <c r="S214" s="326"/>
      <c r="T214" s="326"/>
      <c r="U214" s="326"/>
      <c r="V214" s="327"/>
    </row>
    <row r="215" spans="2:22" s="18" customFormat="1" ht="28.8" x14ac:dyDescent="0.3">
      <c r="B215" s="307"/>
      <c r="C215" s="313"/>
      <c r="D215" s="242" t="s">
        <v>1629</v>
      </c>
      <c r="E215" s="242"/>
      <c r="F215" s="242"/>
      <c r="G215" s="33" t="s">
        <v>1630</v>
      </c>
      <c r="H215" s="310"/>
      <c r="I215" s="310"/>
      <c r="J215" s="325"/>
      <c r="K215" s="326"/>
      <c r="L215" s="326"/>
      <c r="M215" s="326"/>
      <c r="N215" s="326"/>
      <c r="O215" s="326"/>
      <c r="P215" s="326"/>
      <c r="Q215" s="326"/>
      <c r="R215" s="326"/>
      <c r="S215" s="326"/>
      <c r="T215" s="326"/>
      <c r="U215" s="326"/>
      <c r="V215" s="327"/>
    </row>
    <row r="216" spans="2:22" s="18" customFormat="1" ht="28.8" x14ac:dyDescent="0.3">
      <c r="B216" s="307"/>
      <c r="C216" s="313"/>
      <c r="D216" s="272" t="s">
        <v>1631</v>
      </c>
      <c r="E216" s="242"/>
      <c r="F216" s="242"/>
      <c r="G216" s="33" t="s">
        <v>1630</v>
      </c>
      <c r="H216" s="310"/>
      <c r="I216" s="310"/>
      <c r="J216" s="325"/>
      <c r="K216" s="326"/>
      <c r="L216" s="326"/>
      <c r="M216" s="326"/>
      <c r="N216" s="326"/>
      <c r="O216" s="326"/>
      <c r="P216" s="326"/>
      <c r="Q216" s="326"/>
      <c r="R216" s="326"/>
      <c r="S216" s="326"/>
      <c r="T216" s="326"/>
      <c r="U216" s="326"/>
      <c r="V216" s="327"/>
    </row>
    <row r="217" spans="2:22" s="18" customFormat="1" ht="28.8" x14ac:dyDescent="0.3">
      <c r="B217" s="308"/>
      <c r="C217" s="314"/>
      <c r="D217" s="272" t="s">
        <v>1632</v>
      </c>
      <c r="E217" s="242"/>
      <c r="F217" s="242"/>
      <c r="G217" s="33" t="s">
        <v>1630</v>
      </c>
      <c r="H217" s="311"/>
      <c r="I217" s="311"/>
      <c r="J217" s="328"/>
      <c r="K217" s="329"/>
      <c r="L217" s="329"/>
      <c r="M217" s="329"/>
      <c r="N217" s="329"/>
      <c r="O217" s="329"/>
      <c r="P217" s="329"/>
      <c r="Q217" s="329"/>
      <c r="R217" s="329"/>
      <c r="S217" s="329"/>
      <c r="T217" s="329"/>
      <c r="U217" s="329"/>
      <c r="V217" s="330"/>
    </row>
    <row r="218" spans="2:22" s="18" customFormat="1" ht="15" customHeight="1" x14ac:dyDescent="0.3">
      <c r="B218" s="306" t="s">
        <v>572</v>
      </c>
      <c r="C218" s="312" t="s">
        <v>657</v>
      </c>
      <c r="D218" s="272" t="s">
        <v>840</v>
      </c>
      <c r="E218" s="242"/>
      <c r="F218" s="242"/>
      <c r="G218" s="60">
        <v>1.4999999999999999E-2</v>
      </c>
      <c r="H218" s="309" t="s">
        <v>256</v>
      </c>
      <c r="I218" s="309"/>
      <c r="J218" s="322" t="s">
        <v>1642</v>
      </c>
      <c r="K218" s="323"/>
      <c r="L218" s="323"/>
      <c r="M218" s="323"/>
      <c r="N218" s="323"/>
      <c r="O218" s="323"/>
      <c r="P218" s="323"/>
      <c r="Q218" s="323"/>
      <c r="R218" s="323"/>
      <c r="S218" s="323"/>
      <c r="T218" s="323"/>
      <c r="U218" s="323"/>
      <c r="V218" s="324"/>
    </row>
    <row r="219" spans="2:22" s="18" customFormat="1" ht="15" customHeight="1" x14ac:dyDescent="0.3">
      <c r="B219" s="307"/>
      <c r="C219" s="313"/>
      <c r="D219" s="272" t="s">
        <v>749</v>
      </c>
      <c r="E219" s="242"/>
      <c r="F219" s="242"/>
      <c r="G219" s="60">
        <v>0.19</v>
      </c>
      <c r="H219" s="310"/>
      <c r="I219" s="310"/>
      <c r="J219" s="325"/>
      <c r="K219" s="326"/>
      <c r="L219" s="326"/>
      <c r="M219" s="326"/>
      <c r="N219" s="326"/>
      <c r="O219" s="326"/>
      <c r="P219" s="326"/>
      <c r="Q219" s="326"/>
      <c r="R219" s="326"/>
      <c r="S219" s="326"/>
      <c r="T219" s="326"/>
      <c r="U219" s="326"/>
      <c r="V219" s="327"/>
    </row>
    <row r="220" spans="2:22" s="18" customFormat="1" ht="15" customHeight="1" x14ac:dyDescent="0.3">
      <c r="B220" s="307"/>
      <c r="C220" s="313"/>
      <c r="D220" s="242" t="s">
        <v>664</v>
      </c>
      <c r="E220" s="242"/>
      <c r="F220" s="242"/>
      <c r="G220" s="61">
        <v>1.2999999999999999E-2</v>
      </c>
      <c r="H220" s="310"/>
      <c r="I220" s="310"/>
      <c r="J220" s="325"/>
      <c r="K220" s="326"/>
      <c r="L220" s="326"/>
      <c r="M220" s="326"/>
      <c r="N220" s="326"/>
      <c r="O220" s="326"/>
      <c r="P220" s="326"/>
      <c r="Q220" s="326"/>
      <c r="R220" s="326"/>
      <c r="S220" s="326"/>
      <c r="T220" s="326"/>
      <c r="U220" s="326"/>
      <c r="V220" s="327"/>
    </row>
    <row r="221" spans="2:22" s="18" customFormat="1" ht="15" customHeight="1" x14ac:dyDescent="0.3">
      <c r="B221" s="307"/>
      <c r="C221" s="313"/>
      <c r="D221" s="272" t="s">
        <v>668</v>
      </c>
      <c r="E221" s="242"/>
      <c r="F221" s="242"/>
      <c r="G221" s="60">
        <v>1.4999999999999999E-2</v>
      </c>
      <c r="H221" s="310"/>
      <c r="I221" s="310"/>
      <c r="J221" s="325"/>
      <c r="K221" s="326"/>
      <c r="L221" s="326"/>
      <c r="M221" s="326"/>
      <c r="N221" s="326"/>
      <c r="O221" s="326"/>
      <c r="P221" s="326"/>
      <c r="Q221" s="326"/>
      <c r="R221" s="326"/>
      <c r="S221" s="326"/>
      <c r="T221" s="326"/>
      <c r="U221" s="326"/>
      <c r="V221" s="327"/>
    </row>
    <row r="222" spans="2:22" s="18" customFormat="1" ht="15" customHeight="1" x14ac:dyDescent="0.3">
      <c r="B222" s="307"/>
      <c r="C222" s="313"/>
      <c r="D222" s="272" t="s">
        <v>954</v>
      </c>
      <c r="E222" s="242"/>
      <c r="F222" s="242"/>
      <c r="G222" s="60">
        <v>8.0000000000000002E-3</v>
      </c>
      <c r="H222" s="310"/>
      <c r="I222" s="310"/>
      <c r="J222" s="325"/>
      <c r="K222" s="326"/>
      <c r="L222" s="326"/>
      <c r="M222" s="326"/>
      <c r="N222" s="326"/>
      <c r="O222" s="326"/>
      <c r="P222" s="326"/>
      <c r="Q222" s="326"/>
      <c r="R222" s="326"/>
      <c r="S222" s="326"/>
      <c r="T222" s="326"/>
      <c r="U222" s="326"/>
      <c r="V222" s="327"/>
    </row>
    <row r="223" spans="2:22" s="18" customFormat="1" ht="15" customHeight="1" x14ac:dyDescent="0.3">
      <c r="B223" s="307"/>
      <c r="C223" s="313"/>
      <c r="D223" s="272" t="s">
        <v>959</v>
      </c>
      <c r="E223" s="242"/>
      <c r="F223" s="242"/>
      <c r="G223" s="60">
        <v>1.6E-2</v>
      </c>
      <c r="H223" s="310"/>
      <c r="I223" s="310"/>
      <c r="J223" s="325"/>
      <c r="K223" s="326"/>
      <c r="L223" s="326"/>
      <c r="M223" s="326"/>
      <c r="N223" s="326"/>
      <c r="O223" s="326"/>
      <c r="P223" s="326"/>
      <c r="Q223" s="326"/>
      <c r="R223" s="326"/>
      <c r="S223" s="326"/>
      <c r="T223" s="326"/>
      <c r="U223" s="326"/>
      <c r="V223" s="327"/>
    </row>
    <row r="224" spans="2:22" s="18" customFormat="1" ht="15" customHeight="1" x14ac:dyDescent="0.3">
      <c r="B224" s="307"/>
      <c r="C224" s="313"/>
      <c r="D224" s="242" t="s">
        <v>843</v>
      </c>
      <c r="E224" s="242"/>
      <c r="F224" s="242"/>
      <c r="G224" s="60">
        <v>8.0000000000000002E-3</v>
      </c>
      <c r="H224" s="310"/>
      <c r="I224" s="310"/>
      <c r="J224" s="325"/>
      <c r="K224" s="326"/>
      <c r="L224" s="326"/>
      <c r="M224" s="326"/>
      <c r="N224" s="326"/>
      <c r="O224" s="326"/>
      <c r="P224" s="326"/>
      <c r="Q224" s="326"/>
      <c r="R224" s="326"/>
      <c r="S224" s="326"/>
      <c r="T224" s="326"/>
      <c r="U224" s="326"/>
      <c r="V224" s="327"/>
    </row>
    <row r="225" spans="2:22" s="18" customFormat="1" ht="15" customHeight="1" x14ac:dyDescent="0.3">
      <c r="B225" s="307"/>
      <c r="C225" s="313"/>
      <c r="D225" s="272" t="s">
        <v>848</v>
      </c>
      <c r="E225" s="242"/>
      <c r="F225" s="242"/>
      <c r="G225" s="60">
        <v>1.9E-2</v>
      </c>
      <c r="H225" s="310"/>
      <c r="I225" s="310"/>
      <c r="J225" s="325"/>
      <c r="K225" s="326"/>
      <c r="L225" s="326"/>
      <c r="M225" s="326"/>
      <c r="N225" s="326"/>
      <c r="O225" s="326"/>
      <c r="P225" s="326"/>
      <c r="Q225" s="326"/>
      <c r="R225" s="326"/>
      <c r="S225" s="326"/>
      <c r="T225" s="326"/>
      <c r="U225" s="326"/>
      <c r="V225" s="327"/>
    </row>
    <row r="226" spans="2:22" s="18" customFormat="1" ht="15" customHeight="1" x14ac:dyDescent="0.3">
      <c r="B226" s="307"/>
      <c r="C226" s="313"/>
      <c r="D226" s="272" t="s">
        <v>955</v>
      </c>
      <c r="E226" s="242"/>
      <c r="F226" s="242"/>
      <c r="G226" s="60">
        <v>1.2999999999999999E-2</v>
      </c>
      <c r="H226" s="310"/>
      <c r="I226" s="310"/>
      <c r="J226" s="325"/>
      <c r="K226" s="326"/>
      <c r="L226" s="326"/>
      <c r="M226" s="326"/>
      <c r="N226" s="326"/>
      <c r="O226" s="326"/>
      <c r="P226" s="326"/>
      <c r="Q226" s="326"/>
      <c r="R226" s="326"/>
      <c r="S226" s="326"/>
      <c r="T226" s="326"/>
      <c r="U226" s="326"/>
      <c r="V226" s="327"/>
    </row>
    <row r="227" spans="2:22" s="18" customFormat="1" ht="15" customHeight="1" x14ac:dyDescent="0.3">
      <c r="B227" s="307"/>
      <c r="C227" s="313"/>
      <c r="D227" s="272" t="s">
        <v>956</v>
      </c>
      <c r="E227" s="242"/>
      <c r="F227" s="242"/>
      <c r="G227" s="60">
        <v>1.4E-2</v>
      </c>
      <c r="H227" s="310"/>
      <c r="I227" s="310"/>
      <c r="J227" s="325"/>
      <c r="K227" s="326"/>
      <c r="L227" s="326"/>
      <c r="M227" s="326"/>
      <c r="N227" s="326"/>
      <c r="O227" s="326"/>
      <c r="P227" s="326"/>
      <c r="Q227" s="326"/>
      <c r="R227" s="326"/>
      <c r="S227" s="326"/>
      <c r="T227" s="326"/>
      <c r="U227" s="326"/>
      <c r="V227" s="327"/>
    </row>
    <row r="228" spans="2:22" s="18" customFormat="1" ht="15" customHeight="1" x14ac:dyDescent="0.3">
      <c r="B228" s="307"/>
      <c r="C228" s="313"/>
      <c r="D228" s="242" t="s">
        <v>960</v>
      </c>
      <c r="E228" s="242"/>
      <c r="F228" s="242"/>
      <c r="G228" s="60">
        <v>0.02</v>
      </c>
      <c r="H228" s="310"/>
      <c r="I228" s="310"/>
      <c r="J228" s="325"/>
      <c r="K228" s="326"/>
      <c r="L228" s="326"/>
      <c r="M228" s="326"/>
      <c r="N228" s="326"/>
      <c r="O228" s="326"/>
      <c r="P228" s="326"/>
      <c r="Q228" s="326"/>
      <c r="R228" s="326"/>
      <c r="S228" s="326"/>
      <c r="T228" s="326"/>
      <c r="U228" s="326"/>
      <c r="V228" s="327"/>
    </row>
    <row r="229" spans="2:22" s="18" customFormat="1" ht="15" customHeight="1" x14ac:dyDescent="0.3">
      <c r="B229" s="307"/>
      <c r="C229" s="313"/>
      <c r="D229" s="272" t="s">
        <v>845</v>
      </c>
      <c r="E229" s="242"/>
      <c r="F229" s="242"/>
      <c r="G229" s="60">
        <v>0</v>
      </c>
      <c r="H229" s="310"/>
      <c r="I229" s="310"/>
      <c r="J229" s="325"/>
      <c r="K229" s="326"/>
      <c r="L229" s="326"/>
      <c r="M229" s="326"/>
      <c r="N229" s="326"/>
      <c r="O229" s="326"/>
      <c r="P229" s="326"/>
      <c r="Q229" s="326"/>
      <c r="R229" s="326"/>
      <c r="S229" s="326"/>
      <c r="T229" s="326"/>
      <c r="U229" s="326"/>
      <c r="V229" s="327"/>
    </row>
    <row r="230" spans="2:22" s="18" customFormat="1" ht="15" customHeight="1" x14ac:dyDescent="0.3">
      <c r="B230" s="307"/>
      <c r="C230" s="313"/>
      <c r="D230" s="272" t="s">
        <v>957</v>
      </c>
      <c r="E230" s="242"/>
      <c r="F230" s="242"/>
      <c r="G230" s="60">
        <v>0</v>
      </c>
      <c r="H230" s="310"/>
      <c r="I230" s="310"/>
      <c r="J230" s="325"/>
      <c r="K230" s="326"/>
      <c r="L230" s="326"/>
      <c r="M230" s="326"/>
      <c r="N230" s="326"/>
      <c r="O230" s="326"/>
      <c r="P230" s="326"/>
      <c r="Q230" s="326"/>
      <c r="R230" s="326"/>
      <c r="S230" s="326"/>
      <c r="T230" s="326"/>
      <c r="U230" s="326"/>
      <c r="V230" s="327"/>
    </row>
    <row r="231" spans="2:22" s="18" customFormat="1" ht="15" customHeight="1" x14ac:dyDescent="0.3">
      <c r="B231" s="307"/>
      <c r="C231" s="313"/>
      <c r="D231" s="272" t="s">
        <v>958</v>
      </c>
      <c r="E231" s="242"/>
      <c r="F231" s="242"/>
      <c r="G231" s="60">
        <v>1.4999999999999999E-2</v>
      </c>
      <c r="H231" s="310"/>
      <c r="I231" s="310"/>
      <c r="J231" s="325"/>
      <c r="K231" s="326"/>
      <c r="L231" s="326"/>
      <c r="M231" s="326"/>
      <c r="N231" s="326"/>
      <c r="O231" s="326"/>
      <c r="P231" s="326"/>
      <c r="Q231" s="326"/>
      <c r="R231" s="326"/>
      <c r="S231" s="326"/>
      <c r="T231" s="326"/>
      <c r="U231" s="326"/>
      <c r="V231" s="327"/>
    </row>
    <row r="232" spans="2:22" s="18" customFormat="1" ht="15" customHeight="1" x14ac:dyDescent="0.3">
      <c r="B232" s="307"/>
      <c r="C232" s="313"/>
      <c r="D232" s="242" t="s">
        <v>665</v>
      </c>
      <c r="E232" s="242"/>
      <c r="F232" s="242"/>
      <c r="G232" s="61">
        <v>0</v>
      </c>
      <c r="H232" s="310"/>
      <c r="I232" s="310"/>
      <c r="J232" s="325"/>
      <c r="K232" s="326"/>
      <c r="L232" s="326"/>
      <c r="M232" s="326"/>
      <c r="N232" s="326"/>
      <c r="O232" s="326"/>
      <c r="P232" s="326"/>
      <c r="Q232" s="326"/>
      <c r="R232" s="326"/>
      <c r="S232" s="326"/>
      <c r="T232" s="326"/>
      <c r="U232" s="326"/>
      <c r="V232" s="327"/>
    </row>
    <row r="233" spans="2:22" s="18" customFormat="1" ht="15" customHeight="1" x14ac:dyDescent="0.3">
      <c r="B233" s="307"/>
      <c r="C233" s="313"/>
      <c r="D233" s="242" t="s">
        <v>961</v>
      </c>
      <c r="E233" s="242"/>
      <c r="F233" s="242"/>
      <c r="G233" s="61">
        <v>0.01</v>
      </c>
      <c r="H233" s="310"/>
      <c r="I233" s="310"/>
      <c r="J233" s="325"/>
      <c r="K233" s="326"/>
      <c r="L233" s="326"/>
      <c r="M233" s="326"/>
      <c r="N233" s="326"/>
      <c r="O233" s="326"/>
      <c r="P233" s="326"/>
      <c r="Q233" s="326"/>
      <c r="R233" s="326"/>
      <c r="S233" s="326"/>
      <c r="T233" s="326"/>
      <c r="U233" s="326"/>
      <c r="V233" s="327"/>
    </row>
    <row r="234" spans="2:22" s="18" customFormat="1" ht="15" customHeight="1" x14ac:dyDescent="0.3">
      <c r="B234" s="307"/>
      <c r="C234" s="313"/>
      <c r="D234" s="242" t="s">
        <v>1629</v>
      </c>
      <c r="E234" s="242"/>
      <c r="F234" s="242"/>
      <c r="G234" s="60">
        <v>0</v>
      </c>
      <c r="H234" s="310"/>
      <c r="I234" s="310"/>
      <c r="J234" s="325"/>
      <c r="K234" s="326"/>
      <c r="L234" s="326"/>
      <c r="M234" s="326"/>
      <c r="N234" s="326"/>
      <c r="O234" s="326"/>
      <c r="P234" s="326"/>
      <c r="Q234" s="326"/>
      <c r="R234" s="326"/>
      <c r="S234" s="326"/>
      <c r="T234" s="326"/>
      <c r="U234" s="326"/>
      <c r="V234" s="327"/>
    </row>
    <row r="235" spans="2:22" s="18" customFormat="1" ht="15" customHeight="1" x14ac:dyDescent="0.3">
      <c r="B235" s="307"/>
      <c r="C235" s="313"/>
      <c r="D235" s="272" t="s">
        <v>1631</v>
      </c>
      <c r="E235" s="242"/>
      <c r="F235" s="242"/>
      <c r="G235" s="60">
        <v>0</v>
      </c>
      <c r="H235" s="310"/>
      <c r="I235" s="310"/>
      <c r="J235" s="325"/>
      <c r="K235" s="326"/>
      <c r="L235" s="326"/>
      <c r="M235" s="326"/>
      <c r="N235" s="326"/>
      <c r="O235" s="326"/>
      <c r="P235" s="326"/>
      <c r="Q235" s="326"/>
      <c r="R235" s="326"/>
      <c r="S235" s="326"/>
      <c r="T235" s="326"/>
      <c r="U235" s="326"/>
      <c r="V235" s="327"/>
    </row>
    <row r="236" spans="2:22" s="18" customFormat="1" ht="15" customHeight="1" x14ac:dyDescent="0.3">
      <c r="B236" s="308"/>
      <c r="C236" s="314"/>
      <c r="D236" s="272" t="s">
        <v>1632</v>
      </c>
      <c r="E236" s="242"/>
      <c r="F236" s="242"/>
      <c r="G236" s="60">
        <v>0</v>
      </c>
      <c r="H236" s="311"/>
      <c r="I236" s="311"/>
      <c r="J236" s="328"/>
      <c r="K236" s="329"/>
      <c r="L236" s="329"/>
      <c r="M236" s="329"/>
      <c r="N236" s="329"/>
      <c r="O236" s="329"/>
      <c r="P236" s="329"/>
      <c r="Q236" s="329"/>
      <c r="R236" s="329"/>
      <c r="S236" s="329"/>
      <c r="T236" s="329"/>
      <c r="U236" s="329"/>
      <c r="V236" s="330"/>
    </row>
    <row r="237" spans="2:22" s="18" customFormat="1" ht="15" customHeight="1" x14ac:dyDescent="0.3">
      <c r="B237" s="250" t="s">
        <v>724</v>
      </c>
      <c r="C237" s="242"/>
      <c r="D237" s="242"/>
      <c r="E237" s="242"/>
      <c r="F237" s="242"/>
      <c r="G237" s="272"/>
      <c r="H237" s="221" t="s">
        <v>497</v>
      </c>
      <c r="I237" s="265" t="s">
        <v>877</v>
      </c>
      <c r="J237" s="288" t="s">
        <v>770</v>
      </c>
      <c r="K237" s="289"/>
      <c r="L237" s="289"/>
      <c r="M237" s="289"/>
      <c r="N237" s="289"/>
      <c r="O237" s="289"/>
      <c r="P237" s="289"/>
      <c r="Q237" s="289"/>
      <c r="R237" s="289"/>
      <c r="S237" s="289"/>
      <c r="T237" s="289"/>
      <c r="U237" s="289"/>
      <c r="V237" s="290"/>
    </row>
    <row r="238" spans="2:22" s="18" customFormat="1" ht="15" customHeight="1" x14ac:dyDescent="0.3">
      <c r="B238" s="250" t="s">
        <v>575</v>
      </c>
      <c r="C238" s="242"/>
      <c r="D238" s="242"/>
      <c r="E238" s="242"/>
      <c r="F238" s="242"/>
      <c r="G238" s="34">
        <v>197</v>
      </c>
      <c r="H238" s="221" t="s">
        <v>256</v>
      </c>
      <c r="I238" s="265" t="s">
        <v>346</v>
      </c>
      <c r="J238" s="288" t="s">
        <v>577</v>
      </c>
      <c r="K238" s="289"/>
      <c r="L238" s="289"/>
      <c r="M238" s="289"/>
      <c r="N238" s="289"/>
      <c r="O238" s="289"/>
      <c r="P238" s="289"/>
      <c r="Q238" s="289"/>
      <c r="R238" s="289"/>
      <c r="S238" s="289"/>
      <c r="T238" s="289"/>
      <c r="U238" s="289"/>
      <c r="V238" s="290"/>
    </row>
    <row r="240" spans="2:22" ht="45" customHeight="1" x14ac:dyDescent="0.3"/>
    <row r="241" ht="15" customHeight="1" x14ac:dyDescent="0.3"/>
    <row r="242" ht="15" customHeight="1" x14ac:dyDescent="0.3"/>
  </sheetData>
  <mergeCells count="80">
    <mergeCell ref="A56:A60"/>
    <mergeCell ref="C56:H56"/>
    <mergeCell ref="C57:H57"/>
    <mergeCell ref="C58:H58"/>
    <mergeCell ref="C59:H59"/>
    <mergeCell ref="C60:H60"/>
    <mergeCell ref="J84:V84"/>
    <mergeCell ref="A61:A70"/>
    <mergeCell ref="C61:H61"/>
    <mergeCell ref="C62:H62"/>
    <mergeCell ref="C63:H63"/>
    <mergeCell ref="C64:H64"/>
    <mergeCell ref="C65:H65"/>
    <mergeCell ref="C66:H66"/>
    <mergeCell ref="C67:H67"/>
    <mergeCell ref="C68:H68"/>
    <mergeCell ref="C69:H69"/>
    <mergeCell ref="B93:B100"/>
    <mergeCell ref="J101:V119"/>
    <mergeCell ref="C101:C119"/>
    <mergeCell ref="B26:B29"/>
    <mergeCell ref="C26:C27"/>
    <mergeCell ref="D26:D29"/>
    <mergeCell ref="C28:C29"/>
    <mergeCell ref="E73:I73"/>
    <mergeCell ref="C70:H70"/>
    <mergeCell ref="C55:H55"/>
    <mergeCell ref="B35:B50"/>
    <mergeCell ref="E35:E50"/>
    <mergeCell ref="B85:B92"/>
    <mergeCell ref="J85:V92"/>
    <mergeCell ref="E74:I74"/>
    <mergeCell ref="B83:V83"/>
    <mergeCell ref="B6:B21"/>
    <mergeCell ref="J141:V141"/>
    <mergeCell ref="F142:F160"/>
    <mergeCell ref="J142:V179"/>
    <mergeCell ref="J120:V138"/>
    <mergeCell ref="C139:C140"/>
    <mergeCell ref="H139:H140"/>
    <mergeCell ref="I139:I140"/>
    <mergeCell ref="J139:V140"/>
    <mergeCell ref="C120:C138"/>
    <mergeCell ref="H120:H138"/>
    <mergeCell ref="I120:I138"/>
    <mergeCell ref="E142:E179"/>
    <mergeCell ref="C142:C179"/>
    <mergeCell ref="B120:B138"/>
    <mergeCell ref="B139:B140"/>
    <mergeCell ref="I85:I92"/>
    <mergeCell ref="H85:H92"/>
    <mergeCell ref="C85:C92"/>
    <mergeCell ref="J93:V100"/>
    <mergeCell ref="J218:V236"/>
    <mergeCell ref="H142:H179"/>
    <mergeCell ref="I142:I179"/>
    <mergeCell ref="C180:C198"/>
    <mergeCell ref="I199:I217"/>
    <mergeCell ref="F161:F179"/>
    <mergeCell ref="H218:H236"/>
    <mergeCell ref="I218:I236"/>
    <mergeCell ref="I101:I119"/>
    <mergeCell ref="C93:C100"/>
    <mergeCell ref="H93:H100"/>
    <mergeCell ref="I93:I100"/>
    <mergeCell ref="J237:V237"/>
    <mergeCell ref="J238:V238"/>
    <mergeCell ref="B101:B119"/>
    <mergeCell ref="H101:H119"/>
    <mergeCell ref="J199:V217"/>
    <mergeCell ref="H180:H198"/>
    <mergeCell ref="I180:I198"/>
    <mergeCell ref="B180:B198"/>
    <mergeCell ref="J180:V198"/>
    <mergeCell ref="B199:B217"/>
    <mergeCell ref="C199:C217"/>
    <mergeCell ref="H199:H217"/>
    <mergeCell ref="B218:B236"/>
    <mergeCell ref="C218:C236"/>
    <mergeCell ref="B142:B179"/>
  </mergeCells>
  <conditionalFormatting sqref="C85:G85 C101:G101 D86:G92 E93:G100 C237:G238 D102:G116 D139:G141 F161 D117:F119">
    <cfRule type="cellIs" dxfId="1105" priority="12" operator="notEqual">
      <formula>""</formula>
    </cfRule>
  </conditionalFormatting>
  <conditionalFormatting sqref="C93:D93 D94:D100">
    <cfRule type="cellIs" dxfId="1104" priority="11" operator="notEqual">
      <formula>""</formula>
    </cfRule>
  </conditionalFormatting>
  <conditionalFormatting sqref="C120:G120 D121:G138">
    <cfRule type="cellIs" dxfId="1103" priority="10" operator="notEqual">
      <formula>""</formula>
    </cfRule>
  </conditionalFormatting>
  <conditionalFormatting sqref="G161:G179">
    <cfRule type="cellIs" dxfId="1102" priority="6" operator="notEqual">
      <formula>""</formula>
    </cfRule>
  </conditionalFormatting>
  <conditionalFormatting sqref="C139">
    <cfRule type="cellIs" dxfId="1101" priority="9" operator="notEqual">
      <formula>""</formula>
    </cfRule>
  </conditionalFormatting>
  <conditionalFormatting sqref="C142:G142 D143:D160 G143:G160">
    <cfRule type="cellIs" dxfId="1100" priority="8" operator="notEqual">
      <formula>""</formula>
    </cfRule>
  </conditionalFormatting>
  <conditionalFormatting sqref="D161:D179">
    <cfRule type="cellIs" dxfId="1099" priority="7" operator="notEqual">
      <formula>""</formula>
    </cfRule>
  </conditionalFormatting>
  <conditionalFormatting sqref="C180:G180 D181:G198">
    <cfRule type="cellIs" dxfId="1098" priority="5" operator="notEqual">
      <formula>""</formula>
    </cfRule>
  </conditionalFormatting>
  <conditionalFormatting sqref="C199:G199 D200:G214 D215:F217">
    <cfRule type="cellIs" dxfId="1097" priority="4" operator="notEqual">
      <formula>""</formula>
    </cfRule>
  </conditionalFormatting>
  <conditionalFormatting sqref="C218:G218 D219:G236">
    <cfRule type="cellIs" dxfId="1096" priority="3" operator="notEqual">
      <formula>""</formula>
    </cfRule>
  </conditionalFormatting>
  <conditionalFormatting sqref="G117:G119">
    <cfRule type="cellIs" dxfId="1095" priority="2" operator="notEqual">
      <formula>""</formula>
    </cfRule>
  </conditionalFormatting>
  <conditionalFormatting sqref="G215:G217">
    <cfRule type="cellIs" dxfId="1094" priority="1" operator="notEqual">
      <formula>""</formula>
    </cfRule>
  </conditionalFormatting>
  <hyperlinks>
    <hyperlink ref="J24" location="_ftn1" display="_ftn1"/>
    <hyperlink ref="K24" location="_ftn2" display="_ftn2"/>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361"/>
  <sheetViews>
    <sheetView topLeftCell="A13" workbookViewId="0">
      <selection activeCell="C51" sqref="C34:H89"/>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CFL - Specialty</v>
      </c>
    </row>
    <row r="2" spans="2:9" x14ac:dyDescent="0.3">
      <c r="B2" t="s">
        <v>191</v>
      </c>
      <c r="C2" s="49" t="s">
        <v>1643</v>
      </c>
    </row>
    <row r="3" spans="2:9" x14ac:dyDescent="0.3">
      <c r="C3" s="102" t="s">
        <v>1603</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457" t="s">
        <v>657</v>
      </c>
      <c r="C6" s="21" t="s">
        <v>840</v>
      </c>
      <c r="D6" s="274">
        <v>2.159827213822894</v>
      </c>
      <c r="E6" s="221"/>
      <c r="G6" s="84"/>
      <c r="H6" s="84"/>
      <c r="I6" s="74"/>
    </row>
    <row r="7" spans="2:9" x14ac:dyDescent="0.3">
      <c r="B7" s="457"/>
      <c r="C7" s="26" t="s">
        <v>749</v>
      </c>
      <c r="D7" s="274">
        <v>5.3276505061267985</v>
      </c>
      <c r="E7" s="27"/>
    </row>
    <row r="8" spans="2:9" x14ac:dyDescent="0.3">
      <c r="B8" s="457"/>
      <c r="C8" s="26" t="s">
        <v>664</v>
      </c>
      <c r="D8" s="274">
        <v>2.1445421402530558</v>
      </c>
      <c r="E8" s="27"/>
    </row>
    <row r="9" spans="2:9" x14ac:dyDescent="0.3">
      <c r="B9" s="457"/>
      <c r="C9" s="26" t="s">
        <v>668</v>
      </c>
      <c r="D9" s="274">
        <v>2.627430373095113</v>
      </c>
      <c r="E9" s="27"/>
    </row>
    <row r="10" spans="2:9" x14ac:dyDescent="0.3">
      <c r="B10" s="457"/>
      <c r="C10" s="26" t="s">
        <v>954</v>
      </c>
      <c r="D10" s="274">
        <v>1.5337423312883436</v>
      </c>
      <c r="E10" s="27"/>
    </row>
    <row r="11" spans="2:9" x14ac:dyDescent="0.3">
      <c r="B11" s="457"/>
      <c r="C11" s="26" t="s">
        <v>959</v>
      </c>
      <c r="D11" s="274">
        <v>3.5087719298245612</v>
      </c>
      <c r="E11" s="27"/>
    </row>
    <row r="12" spans="2:9" x14ac:dyDescent="0.3">
      <c r="B12" s="457"/>
      <c r="C12" s="26" t="s">
        <v>843</v>
      </c>
      <c r="D12" s="274">
        <v>3.2669062397909179</v>
      </c>
      <c r="E12" s="27"/>
    </row>
    <row r="13" spans="2:9" x14ac:dyDescent="0.3">
      <c r="B13" s="457"/>
      <c r="C13" s="26" t="s">
        <v>848</v>
      </c>
      <c r="D13" s="274">
        <v>3.2669062397909179</v>
      </c>
      <c r="E13" s="27"/>
    </row>
    <row r="14" spans="2:9" x14ac:dyDescent="0.3">
      <c r="B14" s="457"/>
      <c r="C14" s="26" t="s">
        <v>955</v>
      </c>
      <c r="D14" s="274">
        <v>3.4246575342465753</v>
      </c>
      <c r="E14" s="27"/>
    </row>
    <row r="15" spans="2:9" x14ac:dyDescent="0.3">
      <c r="B15" s="457"/>
      <c r="C15" s="26" t="s">
        <v>956</v>
      </c>
      <c r="D15" s="274">
        <v>3.4246575342465753</v>
      </c>
      <c r="E15" s="27"/>
    </row>
    <row r="16" spans="2:9" x14ac:dyDescent="0.3">
      <c r="B16" s="457"/>
      <c r="C16" s="26" t="s">
        <v>960</v>
      </c>
      <c r="D16" s="274">
        <v>4.1459369817578775</v>
      </c>
      <c r="E16" s="27"/>
    </row>
    <row r="17" spans="2:15" x14ac:dyDescent="0.3">
      <c r="B17" s="457"/>
      <c r="C17" s="26" t="s">
        <v>845</v>
      </c>
      <c r="D17" s="274">
        <v>1.8372221201543266</v>
      </c>
      <c r="E17" s="27"/>
    </row>
    <row r="18" spans="2:15" x14ac:dyDescent="0.3">
      <c r="B18" s="457"/>
      <c r="C18" s="26" t="s">
        <v>957</v>
      </c>
      <c r="D18" s="274">
        <v>2.4600246002460024</v>
      </c>
      <c r="E18" s="27"/>
    </row>
    <row r="19" spans="2:15" x14ac:dyDescent="0.3">
      <c r="B19" s="457"/>
      <c r="C19" s="26" t="s">
        <v>958</v>
      </c>
      <c r="D19" s="274">
        <v>2.7070925825663239</v>
      </c>
      <c r="E19" s="27"/>
    </row>
    <row r="20" spans="2:15" x14ac:dyDescent="0.3">
      <c r="B20" s="457"/>
      <c r="C20" s="26" t="s">
        <v>665</v>
      </c>
      <c r="D20" s="274">
        <v>3.4246575342465753</v>
      </c>
      <c r="E20" s="27"/>
    </row>
    <row r="21" spans="2:15" ht="28.8" x14ac:dyDescent="0.3">
      <c r="B21" s="457"/>
      <c r="C21" s="21" t="s">
        <v>961</v>
      </c>
      <c r="D21" s="274">
        <v>3.2626427406199023</v>
      </c>
      <c r="E21" s="27"/>
    </row>
    <row r="22" spans="2:15" x14ac:dyDescent="0.3">
      <c r="D22" s="137"/>
    </row>
    <row r="23" spans="2:15" x14ac:dyDescent="0.3">
      <c r="B23" s="24" t="s">
        <v>198</v>
      </c>
      <c r="C23" s="172"/>
      <c r="D23" s="27"/>
      <c r="E23" s="18"/>
      <c r="F23" s="18"/>
      <c r="G23" s="18"/>
      <c r="H23" s="18"/>
      <c r="I23" s="18"/>
      <c r="J23" s="18"/>
      <c r="K23" s="18"/>
      <c r="L23" s="18"/>
      <c r="M23" s="24" t="s">
        <v>199</v>
      </c>
      <c r="N23" s="135"/>
      <c r="O23" s="135"/>
    </row>
    <row r="24" spans="2:15" ht="45.75" customHeight="1" x14ac:dyDescent="0.3">
      <c r="B24" s="284" t="s">
        <v>200</v>
      </c>
      <c r="C24" s="284" t="s">
        <v>195</v>
      </c>
      <c r="D24" s="284" t="s">
        <v>232</v>
      </c>
      <c r="E24" s="284" t="s">
        <v>239</v>
      </c>
      <c r="F24" s="25" t="s">
        <v>201</v>
      </c>
      <c r="G24" s="25" t="s">
        <v>1644</v>
      </c>
      <c r="H24" s="18"/>
      <c r="I24" s="18"/>
      <c r="J24" s="18"/>
      <c r="K24" s="18"/>
      <c r="L24" s="18"/>
      <c r="M24" s="284" t="s">
        <v>194</v>
      </c>
      <c r="N24" s="284" t="s">
        <v>195</v>
      </c>
      <c r="O24" s="25" t="s">
        <v>203</v>
      </c>
    </row>
    <row r="25" spans="2:15" x14ac:dyDescent="0.3">
      <c r="B25" s="333" t="s">
        <v>1645</v>
      </c>
      <c r="C25" s="333" t="s">
        <v>1646</v>
      </c>
      <c r="D25" s="333" t="s">
        <v>1647</v>
      </c>
      <c r="E25" s="257" t="s">
        <v>1648</v>
      </c>
      <c r="F25" s="38">
        <v>0.56000000000000005</v>
      </c>
      <c r="G25" s="38">
        <f>10+7.84</f>
        <v>17.84</v>
      </c>
      <c r="H25" s="18"/>
      <c r="I25" s="18"/>
      <c r="J25" s="18"/>
      <c r="K25" s="18"/>
      <c r="L25" s="18"/>
      <c r="M25" s="222"/>
      <c r="N25" s="222"/>
      <c r="O25" s="5"/>
    </row>
    <row r="26" spans="2:15" ht="15" customHeight="1" x14ac:dyDescent="0.3">
      <c r="B26" s="333"/>
      <c r="C26" s="333"/>
      <c r="D26" s="333"/>
      <c r="E26" s="257" t="s">
        <v>1649</v>
      </c>
      <c r="F26" s="40">
        <v>-1.25</v>
      </c>
      <c r="G26" s="40">
        <f>10+9.31</f>
        <v>19.310000000000002</v>
      </c>
      <c r="H26" s="18"/>
      <c r="I26" s="18"/>
      <c r="J26" s="18"/>
      <c r="K26" s="18"/>
      <c r="L26" s="18"/>
      <c r="M26" s="18"/>
      <c r="N26" s="18"/>
      <c r="O26" s="18"/>
    </row>
    <row r="27" spans="2:15" ht="15" customHeight="1" x14ac:dyDescent="0.3">
      <c r="B27" s="333"/>
      <c r="C27" s="333" t="s">
        <v>1650</v>
      </c>
      <c r="D27" s="333"/>
      <c r="E27" s="257" t="s">
        <v>1651</v>
      </c>
      <c r="F27" s="40">
        <v>3.08</v>
      </c>
      <c r="G27" s="40">
        <f>10+7.8</f>
        <v>17.8</v>
      </c>
      <c r="H27" s="18"/>
      <c r="I27" s="18"/>
      <c r="J27" s="18"/>
      <c r="K27" s="18"/>
      <c r="L27" s="18"/>
      <c r="M27" s="18"/>
      <c r="N27" s="18"/>
      <c r="O27" s="18"/>
    </row>
    <row r="28" spans="2:15" x14ac:dyDescent="0.3">
      <c r="B28" s="333"/>
      <c r="C28" s="333"/>
      <c r="D28" s="333"/>
      <c r="E28" s="257" t="s">
        <v>1652</v>
      </c>
      <c r="F28" s="40">
        <v>2.61</v>
      </c>
      <c r="G28" s="40">
        <f>10+8.15</f>
        <v>18.149999999999999</v>
      </c>
      <c r="H28" s="18"/>
      <c r="I28" s="18"/>
      <c r="J28" s="18"/>
      <c r="K28" s="18"/>
      <c r="L28" s="18"/>
      <c r="M28" s="18"/>
      <c r="N28" s="18"/>
      <c r="O28" s="18"/>
    </row>
    <row r="29" spans="2:15" x14ac:dyDescent="0.3">
      <c r="B29" s="333"/>
      <c r="C29" s="222" t="s">
        <v>1653</v>
      </c>
      <c r="D29" s="222"/>
      <c r="E29" s="257"/>
      <c r="F29" s="40">
        <v>1.81</v>
      </c>
      <c r="G29" s="40">
        <v>17.82</v>
      </c>
    </row>
    <row r="30" spans="2:15" x14ac:dyDescent="0.3">
      <c r="B30" s="135"/>
      <c r="C30" s="135"/>
      <c r="D30" s="135"/>
      <c r="E30" s="174"/>
      <c r="F30" s="173"/>
      <c r="G30" s="173"/>
    </row>
    <row r="31" spans="2:15" x14ac:dyDescent="0.3">
      <c r="B31" s="49" t="s">
        <v>204</v>
      </c>
      <c r="E31" s="135"/>
      <c r="F31" s="135"/>
    </row>
    <row r="32" spans="2:15" x14ac:dyDescent="0.3">
      <c r="E32" s="135"/>
      <c r="F32" s="135"/>
    </row>
    <row r="33" spans="2:8" ht="39.6" x14ac:dyDescent="0.3">
      <c r="B33" s="284" t="s">
        <v>200</v>
      </c>
      <c r="C33" s="284" t="s">
        <v>195</v>
      </c>
      <c r="D33" s="284" t="s">
        <v>1654</v>
      </c>
      <c r="E33" s="284" t="s">
        <v>239</v>
      </c>
      <c r="F33" s="20" t="s">
        <v>205</v>
      </c>
      <c r="G33" s="20" t="s">
        <v>206</v>
      </c>
      <c r="H33" s="221"/>
    </row>
    <row r="34" spans="2:8" x14ac:dyDescent="0.3">
      <c r="B34" s="457" t="s">
        <v>657</v>
      </c>
      <c r="C34" s="272" t="s">
        <v>840</v>
      </c>
      <c r="D34" s="332" t="s">
        <v>1645</v>
      </c>
      <c r="E34" s="464" t="s">
        <v>1646</v>
      </c>
      <c r="F34" s="101">
        <v>0.93</v>
      </c>
      <c r="G34" s="460" t="s">
        <v>1655</v>
      </c>
    </row>
    <row r="35" spans="2:8" x14ac:dyDescent="0.3">
      <c r="B35" s="457"/>
      <c r="C35" s="272" t="s">
        <v>749</v>
      </c>
      <c r="D35" s="332"/>
      <c r="E35" s="464"/>
      <c r="F35" s="101">
        <v>2.29</v>
      </c>
      <c r="G35" s="339"/>
    </row>
    <row r="36" spans="2:8" x14ac:dyDescent="0.3">
      <c r="B36" s="457"/>
      <c r="C36" s="242" t="s">
        <v>664</v>
      </c>
      <c r="D36" s="332"/>
      <c r="E36" s="464"/>
      <c r="F36" s="101">
        <v>0.92</v>
      </c>
      <c r="G36" s="339"/>
    </row>
    <row r="37" spans="2:8" x14ac:dyDescent="0.3">
      <c r="B37" s="457"/>
      <c r="C37" s="272" t="s">
        <v>668</v>
      </c>
      <c r="D37" s="332"/>
      <c r="E37" s="464"/>
      <c r="F37" s="101">
        <v>1.1299999999999999</v>
      </c>
      <c r="G37" s="339"/>
    </row>
    <row r="38" spans="2:8" x14ac:dyDescent="0.3">
      <c r="B38" s="457"/>
      <c r="C38" s="272" t="s">
        <v>954</v>
      </c>
      <c r="D38" s="332"/>
      <c r="E38" s="464"/>
      <c r="F38" s="101">
        <v>0.66</v>
      </c>
      <c r="G38" s="339"/>
    </row>
    <row r="39" spans="2:8" x14ac:dyDescent="0.3">
      <c r="B39" s="457"/>
      <c r="C39" s="272" t="s">
        <v>959</v>
      </c>
      <c r="D39" s="332"/>
      <c r="E39" s="464"/>
      <c r="F39" s="101">
        <v>1.51</v>
      </c>
      <c r="G39" s="339"/>
    </row>
    <row r="40" spans="2:8" x14ac:dyDescent="0.3">
      <c r="B40" s="457"/>
      <c r="C40" s="242" t="s">
        <v>843</v>
      </c>
      <c r="D40" s="332"/>
      <c r="E40" s="464"/>
      <c r="F40" s="101">
        <v>1.4</v>
      </c>
      <c r="G40" s="339"/>
    </row>
    <row r="41" spans="2:8" x14ac:dyDescent="0.3">
      <c r="B41" s="457"/>
      <c r="C41" s="272" t="s">
        <v>848</v>
      </c>
      <c r="D41" s="332"/>
      <c r="E41" s="464"/>
      <c r="F41" s="101">
        <v>1.4</v>
      </c>
      <c r="G41" s="339"/>
    </row>
    <row r="42" spans="2:8" x14ac:dyDescent="0.3">
      <c r="B42" s="457"/>
      <c r="C42" s="272" t="s">
        <v>955</v>
      </c>
      <c r="D42" s="332"/>
      <c r="E42" s="464"/>
      <c r="F42" s="101">
        <v>1.47</v>
      </c>
      <c r="G42" s="339"/>
    </row>
    <row r="43" spans="2:8" x14ac:dyDescent="0.3">
      <c r="B43" s="457"/>
      <c r="C43" s="272" t="s">
        <v>956</v>
      </c>
      <c r="D43" s="332"/>
      <c r="E43" s="464"/>
      <c r="F43" s="101">
        <v>1.47</v>
      </c>
      <c r="G43" s="339"/>
    </row>
    <row r="44" spans="2:8" x14ac:dyDescent="0.3">
      <c r="B44" s="457"/>
      <c r="C44" s="242" t="s">
        <v>960</v>
      </c>
      <c r="D44" s="332"/>
      <c r="E44" s="464"/>
      <c r="F44" s="101">
        <v>1.78</v>
      </c>
      <c r="G44" s="339"/>
    </row>
    <row r="45" spans="2:8" x14ac:dyDescent="0.3">
      <c r="B45" s="457"/>
      <c r="C45" s="272" t="s">
        <v>845</v>
      </c>
      <c r="D45" s="332"/>
      <c r="E45" s="464"/>
      <c r="F45" s="101">
        <v>0.79</v>
      </c>
      <c r="G45" s="339"/>
    </row>
    <row r="46" spans="2:8" x14ac:dyDescent="0.3">
      <c r="B46" s="457"/>
      <c r="C46" s="272" t="s">
        <v>957</v>
      </c>
      <c r="D46" s="332"/>
      <c r="E46" s="464"/>
      <c r="F46" s="101">
        <v>1.06</v>
      </c>
      <c r="G46" s="339"/>
    </row>
    <row r="47" spans="2:8" x14ac:dyDescent="0.3">
      <c r="B47" s="457"/>
      <c r="C47" s="272" t="s">
        <v>958</v>
      </c>
      <c r="D47" s="332"/>
      <c r="E47" s="464"/>
      <c r="F47" s="101">
        <v>1.1599999999999999</v>
      </c>
      <c r="G47" s="339"/>
    </row>
    <row r="48" spans="2:8" x14ac:dyDescent="0.3">
      <c r="B48" s="457"/>
      <c r="C48" s="242" t="s">
        <v>665</v>
      </c>
      <c r="D48" s="332"/>
      <c r="E48" s="464"/>
      <c r="F48" s="101">
        <v>1.47</v>
      </c>
      <c r="G48" s="339"/>
    </row>
    <row r="49" spans="2:7" ht="28.8" x14ac:dyDescent="0.3">
      <c r="B49" s="457"/>
      <c r="C49" s="242" t="s">
        <v>961</v>
      </c>
      <c r="D49" s="332"/>
      <c r="E49" s="464"/>
      <c r="F49" s="101">
        <v>1.4</v>
      </c>
      <c r="G49" s="340"/>
    </row>
    <row r="50" spans="2:7" x14ac:dyDescent="0.3">
      <c r="B50" s="457"/>
      <c r="C50" s="272" t="s">
        <v>840</v>
      </c>
      <c r="D50" s="332"/>
      <c r="E50" s="464" t="s">
        <v>1656</v>
      </c>
      <c r="F50" s="221">
        <v>0.71</v>
      </c>
      <c r="G50" s="460" t="s">
        <v>1657</v>
      </c>
    </row>
    <row r="51" spans="2:7" x14ac:dyDescent="0.3">
      <c r="B51" s="457"/>
      <c r="C51" s="272" t="s">
        <v>749</v>
      </c>
      <c r="D51" s="332"/>
      <c r="E51" s="464"/>
      <c r="F51" s="221">
        <v>1.76</v>
      </c>
      <c r="G51" s="310"/>
    </row>
    <row r="52" spans="2:7" x14ac:dyDescent="0.3">
      <c r="B52" s="457"/>
      <c r="C52" s="242" t="s">
        <v>664</v>
      </c>
      <c r="D52" s="332"/>
      <c r="E52" s="464"/>
      <c r="F52" s="221">
        <v>0.71</v>
      </c>
      <c r="G52" s="310"/>
    </row>
    <row r="53" spans="2:7" x14ac:dyDescent="0.3">
      <c r="B53" s="457"/>
      <c r="C53" s="272" t="s">
        <v>668</v>
      </c>
      <c r="D53" s="332"/>
      <c r="E53" s="464"/>
      <c r="F53" s="221">
        <v>0.87</v>
      </c>
      <c r="G53" s="310"/>
    </row>
    <row r="54" spans="2:7" x14ac:dyDescent="0.3">
      <c r="B54" s="457"/>
      <c r="C54" s="272" t="s">
        <v>954</v>
      </c>
      <c r="D54" s="332"/>
      <c r="E54" s="464"/>
      <c r="F54" s="221">
        <v>0.51</v>
      </c>
      <c r="G54" s="310"/>
    </row>
    <row r="55" spans="2:7" x14ac:dyDescent="0.3">
      <c r="B55" s="457"/>
      <c r="C55" s="272" t="s">
        <v>959</v>
      </c>
      <c r="D55" s="332"/>
      <c r="E55" s="464"/>
      <c r="F55" s="221">
        <v>1.1599999999999999</v>
      </c>
      <c r="G55" s="310"/>
    </row>
    <row r="56" spans="2:7" x14ac:dyDescent="0.3">
      <c r="B56" s="457"/>
      <c r="C56" s="242" t="s">
        <v>843</v>
      </c>
      <c r="D56" s="332"/>
      <c r="E56" s="464"/>
      <c r="F56" s="221">
        <v>1.08</v>
      </c>
      <c r="G56" s="310"/>
    </row>
    <row r="57" spans="2:7" x14ac:dyDescent="0.3">
      <c r="B57" s="457"/>
      <c r="C57" s="272" t="s">
        <v>848</v>
      </c>
      <c r="D57" s="332"/>
      <c r="E57" s="464"/>
      <c r="F57" s="221">
        <v>1.08</v>
      </c>
      <c r="G57" s="310"/>
    </row>
    <row r="58" spans="2:7" x14ac:dyDescent="0.3">
      <c r="B58" s="457"/>
      <c r="C58" s="272" t="s">
        <v>955</v>
      </c>
      <c r="D58" s="332"/>
      <c r="E58" s="464"/>
      <c r="F58" s="221">
        <v>1.1299999999999999</v>
      </c>
      <c r="G58" s="310"/>
    </row>
    <row r="59" spans="2:7" x14ac:dyDescent="0.3">
      <c r="B59" s="457"/>
      <c r="C59" s="272" t="s">
        <v>956</v>
      </c>
      <c r="D59" s="332"/>
      <c r="E59" s="464"/>
      <c r="F59" s="221">
        <v>1.1299999999999999</v>
      </c>
      <c r="G59" s="310"/>
    </row>
    <row r="60" spans="2:7" x14ac:dyDescent="0.3">
      <c r="B60" s="457"/>
      <c r="C60" s="242" t="s">
        <v>960</v>
      </c>
      <c r="D60" s="332"/>
      <c r="E60" s="464"/>
      <c r="F60" s="221">
        <v>1.37</v>
      </c>
      <c r="G60" s="310"/>
    </row>
    <row r="61" spans="2:7" x14ac:dyDescent="0.3">
      <c r="B61" s="457"/>
      <c r="C61" s="272" t="s">
        <v>845</v>
      </c>
      <c r="D61" s="332"/>
      <c r="E61" s="464"/>
      <c r="F61" s="221">
        <v>0.61</v>
      </c>
      <c r="G61" s="310"/>
    </row>
    <row r="62" spans="2:7" x14ac:dyDescent="0.3">
      <c r="B62" s="457"/>
      <c r="C62" s="272" t="s">
        <v>957</v>
      </c>
      <c r="D62" s="332"/>
      <c r="E62" s="464"/>
      <c r="F62" s="221">
        <v>0.81</v>
      </c>
      <c r="G62" s="310"/>
    </row>
    <row r="63" spans="2:7" x14ac:dyDescent="0.3">
      <c r="B63" s="457"/>
      <c r="C63" s="272" t="s">
        <v>958</v>
      </c>
      <c r="D63" s="332"/>
      <c r="E63" s="464"/>
      <c r="F63" s="221">
        <v>0.89</v>
      </c>
      <c r="G63" s="310"/>
    </row>
    <row r="64" spans="2:7" x14ac:dyDescent="0.3">
      <c r="B64" s="457"/>
      <c r="C64" s="242" t="s">
        <v>665</v>
      </c>
      <c r="D64" s="332"/>
      <c r="E64" s="464"/>
      <c r="F64" s="221">
        <v>1.1299999999999999</v>
      </c>
      <c r="G64" s="310"/>
    </row>
    <row r="65" spans="2:7" ht="28.8" x14ac:dyDescent="0.3">
      <c r="B65" s="457"/>
      <c r="C65" s="242" t="s">
        <v>961</v>
      </c>
      <c r="D65" s="332"/>
      <c r="E65" s="464"/>
      <c r="F65" s="221">
        <v>1.08</v>
      </c>
      <c r="G65" s="311"/>
    </row>
    <row r="66" spans="2:7" x14ac:dyDescent="0.3">
      <c r="B66" s="457"/>
      <c r="C66" s="272" t="s">
        <v>840</v>
      </c>
      <c r="D66" s="332"/>
      <c r="E66" s="464" t="s">
        <v>252</v>
      </c>
      <c r="F66" s="221">
        <v>0.82</v>
      </c>
      <c r="G66" s="461">
        <v>6.01</v>
      </c>
    </row>
    <row r="67" spans="2:7" x14ac:dyDescent="0.3">
      <c r="B67" s="457"/>
      <c r="C67" s="272" t="s">
        <v>749</v>
      </c>
      <c r="D67" s="332"/>
      <c r="E67" s="464"/>
      <c r="F67" s="221">
        <v>2.02</v>
      </c>
      <c r="G67" s="462"/>
    </row>
    <row r="68" spans="2:7" x14ac:dyDescent="0.3">
      <c r="B68" s="457"/>
      <c r="C68" s="242" t="s">
        <v>664</v>
      </c>
      <c r="D68" s="332"/>
      <c r="E68" s="464"/>
      <c r="F68" s="221">
        <v>0.81</v>
      </c>
      <c r="G68" s="462"/>
    </row>
    <row r="69" spans="2:7" x14ac:dyDescent="0.3">
      <c r="B69" s="457"/>
      <c r="C69" s="272" t="s">
        <v>668</v>
      </c>
      <c r="D69" s="332"/>
      <c r="E69" s="464"/>
      <c r="F69" s="101">
        <v>1</v>
      </c>
      <c r="G69" s="462"/>
    </row>
    <row r="70" spans="2:7" x14ac:dyDescent="0.3">
      <c r="B70" s="457"/>
      <c r="C70" s="272" t="s">
        <v>954</v>
      </c>
      <c r="D70" s="332"/>
      <c r="E70" s="464"/>
      <c r="F70" s="221">
        <v>0.57999999999999996</v>
      </c>
      <c r="G70" s="462"/>
    </row>
    <row r="71" spans="2:7" x14ac:dyDescent="0.3">
      <c r="B71" s="457"/>
      <c r="C71" s="272" t="s">
        <v>959</v>
      </c>
      <c r="D71" s="332"/>
      <c r="E71" s="464"/>
      <c r="F71" s="221">
        <v>1.33</v>
      </c>
      <c r="G71" s="462"/>
    </row>
    <row r="72" spans="2:7" x14ac:dyDescent="0.3">
      <c r="B72" s="457"/>
      <c r="C72" s="242" t="s">
        <v>843</v>
      </c>
      <c r="D72" s="332"/>
      <c r="E72" s="464"/>
      <c r="F72" s="221">
        <v>1.24</v>
      </c>
      <c r="G72" s="462"/>
    </row>
    <row r="73" spans="2:7" x14ac:dyDescent="0.3">
      <c r="B73" s="457"/>
      <c r="C73" s="272" t="s">
        <v>848</v>
      </c>
      <c r="D73" s="332"/>
      <c r="E73" s="464"/>
      <c r="F73" s="221">
        <v>1.24</v>
      </c>
      <c r="G73" s="462"/>
    </row>
    <row r="74" spans="2:7" x14ac:dyDescent="0.3">
      <c r="B74" s="457"/>
      <c r="C74" s="272" t="s">
        <v>955</v>
      </c>
      <c r="D74" s="332"/>
      <c r="E74" s="464"/>
      <c r="F74" s="101">
        <v>1.3</v>
      </c>
      <c r="G74" s="462"/>
    </row>
    <row r="75" spans="2:7" x14ac:dyDescent="0.3">
      <c r="B75" s="457"/>
      <c r="C75" s="272" t="s">
        <v>956</v>
      </c>
      <c r="D75" s="332"/>
      <c r="E75" s="464"/>
      <c r="F75" s="101">
        <v>1.3</v>
      </c>
      <c r="G75" s="462"/>
    </row>
    <row r="76" spans="2:7" x14ac:dyDescent="0.3">
      <c r="B76" s="457"/>
      <c r="C76" s="242" t="s">
        <v>960</v>
      </c>
      <c r="D76" s="332"/>
      <c r="E76" s="464"/>
      <c r="F76" s="221">
        <v>1.58</v>
      </c>
      <c r="G76" s="462"/>
    </row>
    <row r="77" spans="2:7" x14ac:dyDescent="0.3">
      <c r="B77" s="457"/>
      <c r="C77" s="272" t="s">
        <v>845</v>
      </c>
      <c r="D77" s="332"/>
      <c r="E77" s="464"/>
      <c r="F77" s="101">
        <v>0.7</v>
      </c>
      <c r="G77" s="462"/>
    </row>
    <row r="78" spans="2:7" x14ac:dyDescent="0.3">
      <c r="B78" s="457"/>
      <c r="C78" s="272" t="s">
        <v>957</v>
      </c>
      <c r="D78" s="332"/>
      <c r="E78" s="464"/>
      <c r="F78" s="221">
        <v>0.93</v>
      </c>
      <c r="G78" s="462"/>
    </row>
    <row r="79" spans="2:7" x14ac:dyDescent="0.3">
      <c r="B79" s="457"/>
      <c r="C79" s="272" t="s">
        <v>958</v>
      </c>
      <c r="D79" s="332"/>
      <c r="E79" s="464"/>
      <c r="F79" s="221">
        <v>1.03</v>
      </c>
      <c r="G79" s="462"/>
    </row>
    <row r="80" spans="2:7" x14ac:dyDescent="0.3">
      <c r="B80" s="457"/>
      <c r="C80" s="242" t="s">
        <v>665</v>
      </c>
      <c r="D80" s="332"/>
      <c r="E80" s="464"/>
      <c r="F80" s="101">
        <v>1.3</v>
      </c>
      <c r="G80" s="462"/>
    </row>
    <row r="81" spans="1:17" ht="28.8" x14ac:dyDescent="0.3">
      <c r="B81" s="457"/>
      <c r="C81" s="242" t="s">
        <v>961</v>
      </c>
      <c r="D81" s="332"/>
      <c r="E81" s="464"/>
      <c r="F81" s="221">
        <v>1.24</v>
      </c>
      <c r="G81" s="463"/>
    </row>
    <row r="82" spans="1:17" x14ac:dyDescent="0.3">
      <c r="B82" s="42"/>
      <c r="D82" s="137"/>
      <c r="E82" s="137"/>
    </row>
    <row r="83" spans="1:17" x14ac:dyDescent="0.3">
      <c r="B83" s="49" t="s">
        <v>207</v>
      </c>
    </row>
    <row r="84" spans="1:17" x14ac:dyDescent="0.3">
      <c r="B84" s="133" t="s">
        <v>208</v>
      </c>
      <c r="C84" s="388" t="s">
        <v>209</v>
      </c>
      <c r="D84" s="389"/>
      <c r="E84" s="389"/>
      <c r="F84" s="389"/>
      <c r="G84" s="389"/>
      <c r="H84" s="390"/>
    </row>
    <row r="85" spans="1:17" ht="15" customHeight="1" x14ac:dyDescent="0.3">
      <c r="A85" s="300" t="s">
        <v>210</v>
      </c>
      <c r="B85" s="134" t="s">
        <v>211</v>
      </c>
      <c r="C85" s="317" t="s">
        <v>1658</v>
      </c>
      <c r="D85" s="391"/>
      <c r="E85" s="391"/>
      <c r="F85" s="391"/>
      <c r="G85" s="391"/>
      <c r="H85" s="392"/>
      <c r="P85" s="131"/>
      <c r="Q85" s="131"/>
    </row>
    <row r="86" spans="1:17" x14ac:dyDescent="0.3">
      <c r="A86" s="301"/>
      <c r="B86" s="134" t="s">
        <v>212</v>
      </c>
      <c r="C86" s="317" t="s">
        <v>1659</v>
      </c>
      <c r="D86" s="391"/>
      <c r="E86" s="391"/>
      <c r="F86" s="391"/>
      <c r="G86" s="391"/>
      <c r="H86" s="392"/>
      <c r="P86" s="131"/>
      <c r="Q86" s="131"/>
    </row>
    <row r="87" spans="1:17" x14ac:dyDescent="0.3">
      <c r="A87" s="301"/>
      <c r="B87" s="134" t="s">
        <v>213</v>
      </c>
      <c r="C87" s="317" t="s">
        <v>1660</v>
      </c>
      <c r="D87" s="391"/>
      <c r="E87" s="391"/>
      <c r="F87" s="391"/>
      <c r="G87" s="391"/>
      <c r="H87" s="392"/>
      <c r="P87" s="131"/>
      <c r="Q87" s="131"/>
    </row>
    <row r="88" spans="1:17" x14ac:dyDescent="0.3">
      <c r="A88" s="301"/>
      <c r="B88" s="134" t="s">
        <v>214</v>
      </c>
      <c r="C88" s="317" t="s">
        <v>527</v>
      </c>
      <c r="D88" s="391"/>
      <c r="E88" s="391"/>
      <c r="F88" s="391"/>
      <c r="G88" s="391"/>
      <c r="H88" s="392"/>
      <c r="P88" s="31"/>
      <c r="Q88" s="31"/>
    </row>
    <row r="89" spans="1:17" x14ac:dyDescent="0.3">
      <c r="A89" s="302"/>
      <c r="B89" s="134" t="s">
        <v>215</v>
      </c>
      <c r="C89" s="395"/>
      <c r="D89" s="396"/>
      <c r="E89" s="396"/>
      <c r="F89" s="396"/>
      <c r="G89" s="396"/>
      <c r="H89" s="397"/>
      <c r="P89" s="131"/>
      <c r="Q89" s="131"/>
    </row>
    <row r="90" spans="1:17" ht="15" customHeight="1" x14ac:dyDescent="0.3">
      <c r="A90" s="300" t="s">
        <v>216</v>
      </c>
      <c r="B90" s="134" t="s">
        <v>217</v>
      </c>
      <c r="C90" s="395"/>
      <c r="D90" s="396"/>
      <c r="E90" s="396"/>
      <c r="F90" s="396"/>
      <c r="G90" s="396"/>
      <c r="H90" s="397"/>
      <c r="P90" s="131"/>
      <c r="Q90" s="131"/>
    </row>
    <row r="91" spans="1:17" x14ac:dyDescent="0.3">
      <c r="A91" s="301"/>
      <c r="B91" s="134" t="s">
        <v>218</v>
      </c>
      <c r="C91" s="395"/>
      <c r="D91" s="396"/>
      <c r="E91" s="396"/>
      <c r="F91" s="396"/>
      <c r="G91" s="396"/>
      <c r="H91" s="397"/>
      <c r="P91" s="131"/>
      <c r="Q91" s="131"/>
    </row>
    <row r="92" spans="1:17" x14ac:dyDescent="0.3">
      <c r="A92" s="301"/>
      <c r="B92" s="134" t="s">
        <v>219</v>
      </c>
      <c r="C92" s="395"/>
      <c r="D92" s="396"/>
      <c r="E92" s="396"/>
      <c r="F92" s="396"/>
      <c r="G92" s="396"/>
      <c r="H92" s="397"/>
      <c r="P92" s="131"/>
      <c r="Q92" s="131"/>
    </row>
    <row r="93" spans="1:17" x14ac:dyDescent="0.3">
      <c r="A93" s="301"/>
      <c r="B93" s="134" t="s">
        <v>220</v>
      </c>
      <c r="C93" s="395"/>
      <c r="D93" s="396"/>
      <c r="E93" s="396"/>
      <c r="F93" s="396"/>
      <c r="G93" s="396"/>
      <c r="H93" s="397"/>
      <c r="P93" s="131"/>
      <c r="Q93" s="131"/>
    </row>
    <row r="94" spans="1:17" x14ac:dyDescent="0.3">
      <c r="A94" s="301"/>
      <c r="B94" s="134" t="s">
        <v>221</v>
      </c>
      <c r="C94" s="395"/>
      <c r="D94" s="396"/>
      <c r="E94" s="396"/>
      <c r="F94" s="396"/>
      <c r="G94" s="396"/>
      <c r="H94" s="397"/>
      <c r="P94" s="131"/>
      <c r="Q94" s="131"/>
    </row>
    <row r="95" spans="1:17" x14ac:dyDescent="0.3">
      <c r="A95" s="301"/>
      <c r="B95" s="134" t="s">
        <v>222</v>
      </c>
      <c r="C95" s="395"/>
      <c r="D95" s="396"/>
      <c r="E95" s="396"/>
      <c r="F95" s="396"/>
      <c r="G95" s="396"/>
      <c r="H95" s="397"/>
      <c r="P95" s="131"/>
      <c r="Q95" s="131"/>
    </row>
    <row r="96" spans="1:17" x14ac:dyDescent="0.3">
      <c r="A96" s="301"/>
      <c r="B96" s="134" t="s">
        <v>223</v>
      </c>
      <c r="C96" s="395"/>
      <c r="D96" s="396"/>
      <c r="E96" s="396"/>
      <c r="F96" s="396"/>
      <c r="G96" s="396"/>
      <c r="H96" s="397"/>
      <c r="P96" s="131"/>
      <c r="Q96" s="131"/>
    </row>
    <row r="97" spans="1:22" x14ac:dyDescent="0.3">
      <c r="A97" s="301"/>
      <c r="B97" s="134" t="s">
        <v>224</v>
      </c>
      <c r="C97" s="395"/>
      <c r="D97" s="396"/>
      <c r="E97" s="396"/>
      <c r="F97" s="396"/>
      <c r="G97" s="396"/>
      <c r="H97" s="397"/>
    </row>
    <row r="98" spans="1:22" x14ac:dyDescent="0.3">
      <c r="A98" s="301"/>
      <c r="B98" s="134" t="s">
        <v>225</v>
      </c>
      <c r="C98" s="395"/>
      <c r="D98" s="396"/>
      <c r="E98" s="396"/>
      <c r="F98" s="396"/>
      <c r="G98" s="396"/>
      <c r="H98" s="397"/>
    </row>
    <row r="99" spans="1:22" x14ac:dyDescent="0.3">
      <c r="A99" s="302"/>
      <c r="B99" s="134" t="s">
        <v>226</v>
      </c>
      <c r="C99" s="395"/>
      <c r="D99" s="396"/>
      <c r="E99" s="396"/>
      <c r="F99" s="396"/>
      <c r="G99" s="396"/>
      <c r="H99" s="397"/>
    </row>
    <row r="100" spans="1:22" x14ac:dyDescent="0.3">
      <c r="L100" s="131"/>
      <c r="M100" s="131"/>
    </row>
    <row r="101" spans="1:22" x14ac:dyDescent="0.3">
      <c r="B101" s="49" t="s">
        <v>227</v>
      </c>
      <c r="L101" s="131"/>
      <c r="M101" s="131"/>
    </row>
    <row r="102" spans="1:22" ht="27" x14ac:dyDescent="0.3">
      <c r="B102" s="29" t="s">
        <v>228</v>
      </c>
      <c r="C102" s="223" t="s">
        <v>194</v>
      </c>
      <c r="D102" s="223" t="s">
        <v>195</v>
      </c>
      <c r="E102" s="303" t="s">
        <v>229</v>
      </c>
      <c r="F102" s="304"/>
      <c r="G102" s="304"/>
      <c r="H102" s="304"/>
      <c r="I102" s="305"/>
      <c r="L102" s="131"/>
      <c r="M102" s="131"/>
    </row>
    <row r="103" spans="1:22" ht="15" customHeight="1" x14ac:dyDescent="0.3">
      <c r="B103" s="255" t="s">
        <v>1615</v>
      </c>
      <c r="C103" s="84"/>
      <c r="D103" s="84"/>
      <c r="E103" s="317" t="s">
        <v>1616</v>
      </c>
      <c r="F103" s="318"/>
      <c r="G103" s="318"/>
      <c r="H103" s="318"/>
      <c r="I103" s="319"/>
      <c r="L103" s="31"/>
      <c r="M103" s="31"/>
    </row>
    <row r="104" spans="1:22" x14ac:dyDescent="0.3">
      <c r="L104" s="131"/>
      <c r="M104" s="131"/>
    </row>
    <row r="107" spans="1:22" x14ac:dyDescent="0.3">
      <c r="L107" s="131"/>
      <c r="M107" s="131"/>
    </row>
    <row r="108" spans="1:22" x14ac:dyDescent="0.3">
      <c r="L108" s="31"/>
      <c r="M108" s="31"/>
    </row>
    <row r="109" spans="1:22" x14ac:dyDescent="0.3">
      <c r="L109" s="131"/>
      <c r="M109" s="131"/>
    </row>
    <row r="110" spans="1:22" x14ac:dyDescent="0.3">
      <c r="L110" s="131"/>
      <c r="M110" s="131"/>
    </row>
    <row r="112" spans="1:22" s="18" customFormat="1" x14ac:dyDescent="0.3">
      <c r="B112" s="294" t="s">
        <v>230</v>
      </c>
      <c r="C112" s="295"/>
      <c r="D112" s="295"/>
      <c r="E112" s="295"/>
      <c r="F112" s="295"/>
      <c r="G112" s="295"/>
      <c r="H112" s="295"/>
      <c r="I112" s="295"/>
      <c r="J112" s="295"/>
      <c r="K112" s="295"/>
      <c r="L112" s="295"/>
      <c r="M112" s="295"/>
      <c r="N112" s="295"/>
      <c r="O112" s="295"/>
      <c r="P112" s="295"/>
      <c r="Q112" s="295"/>
      <c r="R112" s="295"/>
      <c r="S112" s="295"/>
      <c r="T112" s="295"/>
      <c r="U112" s="295"/>
      <c r="V112" s="296"/>
    </row>
    <row r="113" spans="2:22" s="18" customFormat="1" ht="33" customHeight="1" x14ac:dyDescent="0.3">
      <c r="B113" s="228" t="s">
        <v>231</v>
      </c>
      <c r="C113" s="17" t="s">
        <v>200</v>
      </c>
      <c r="D113" s="17" t="s">
        <v>195</v>
      </c>
      <c r="E113" s="17" t="s">
        <v>232</v>
      </c>
      <c r="F113" s="17" t="s">
        <v>233</v>
      </c>
      <c r="G113" s="17" t="s">
        <v>234</v>
      </c>
      <c r="H113" s="17" t="s">
        <v>235</v>
      </c>
      <c r="I113" s="228" t="s">
        <v>236</v>
      </c>
      <c r="J113" s="297" t="s">
        <v>237</v>
      </c>
      <c r="K113" s="298"/>
      <c r="L113" s="298"/>
      <c r="M113" s="298"/>
      <c r="N113" s="298"/>
      <c r="O113" s="298"/>
      <c r="P113" s="298"/>
      <c r="Q113" s="298"/>
      <c r="R113" s="298"/>
      <c r="S113" s="298"/>
      <c r="T113" s="298"/>
      <c r="U113" s="298"/>
      <c r="V113" s="299"/>
    </row>
    <row r="114" spans="2:22" s="18" customFormat="1" ht="15" customHeight="1" x14ac:dyDescent="0.3">
      <c r="B114" s="306" t="s">
        <v>255</v>
      </c>
      <c r="C114" s="312" t="s">
        <v>1661</v>
      </c>
      <c r="D114" s="312" t="s">
        <v>1662</v>
      </c>
      <c r="E114" s="312" t="s">
        <v>1663</v>
      </c>
      <c r="F114" s="242" t="s">
        <v>1664</v>
      </c>
      <c r="G114" s="39">
        <v>21.3</v>
      </c>
      <c r="H114" s="309" t="s">
        <v>256</v>
      </c>
      <c r="I114" s="309" t="s">
        <v>257</v>
      </c>
      <c r="J114" s="322" t="s">
        <v>1665</v>
      </c>
      <c r="K114" s="323"/>
      <c r="L114" s="323"/>
      <c r="M114" s="323"/>
      <c r="N114" s="323"/>
      <c r="O114" s="323"/>
      <c r="P114" s="323"/>
      <c r="Q114" s="323"/>
      <c r="R114" s="323"/>
      <c r="S114" s="323"/>
      <c r="T114" s="323"/>
      <c r="U114" s="323"/>
      <c r="V114" s="324"/>
    </row>
    <row r="115" spans="2:22" s="18" customFormat="1" ht="15" customHeight="1" x14ac:dyDescent="0.3">
      <c r="B115" s="307"/>
      <c r="C115" s="313"/>
      <c r="D115" s="313"/>
      <c r="E115" s="313"/>
      <c r="F115" s="242" t="s">
        <v>1666</v>
      </c>
      <c r="G115" s="39">
        <v>34.299999999999997</v>
      </c>
      <c r="H115" s="310"/>
      <c r="I115" s="310"/>
      <c r="J115" s="325"/>
      <c r="K115" s="326"/>
      <c r="L115" s="326"/>
      <c r="M115" s="326"/>
      <c r="N115" s="326"/>
      <c r="O115" s="326"/>
      <c r="P115" s="326"/>
      <c r="Q115" s="326"/>
      <c r="R115" s="326"/>
      <c r="S115" s="326"/>
      <c r="T115" s="326"/>
      <c r="U115" s="326"/>
      <c r="V115" s="327"/>
    </row>
    <row r="116" spans="2:22" s="18" customFormat="1" ht="15" customHeight="1" x14ac:dyDescent="0.3">
      <c r="B116" s="307"/>
      <c r="C116" s="313"/>
      <c r="D116" s="313"/>
      <c r="E116" s="313"/>
      <c r="F116" s="242" t="s">
        <v>1667</v>
      </c>
      <c r="G116" s="277">
        <v>50.3</v>
      </c>
      <c r="H116" s="310"/>
      <c r="I116" s="310"/>
      <c r="J116" s="325"/>
      <c r="K116" s="326"/>
      <c r="L116" s="326"/>
      <c r="M116" s="326"/>
      <c r="N116" s="326"/>
      <c r="O116" s="326"/>
      <c r="P116" s="326"/>
      <c r="Q116" s="326"/>
      <c r="R116" s="326"/>
      <c r="S116" s="326"/>
      <c r="T116" s="326"/>
      <c r="U116" s="326"/>
      <c r="V116" s="327"/>
    </row>
    <row r="117" spans="2:22" s="18" customFormat="1" ht="15" customHeight="1" x14ac:dyDescent="0.3">
      <c r="B117" s="307"/>
      <c r="C117" s="313"/>
      <c r="D117" s="313"/>
      <c r="E117" s="313"/>
      <c r="F117" s="242" t="s">
        <v>1668</v>
      </c>
      <c r="G117" s="277">
        <v>63.4</v>
      </c>
      <c r="H117" s="310"/>
      <c r="I117" s="310"/>
      <c r="J117" s="325"/>
      <c r="K117" s="326"/>
      <c r="L117" s="326"/>
      <c r="M117" s="326"/>
      <c r="N117" s="326"/>
      <c r="O117" s="326"/>
      <c r="P117" s="326"/>
      <c r="Q117" s="326"/>
      <c r="R117" s="326"/>
      <c r="S117" s="326"/>
      <c r="T117" s="326"/>
      <c r="U117" s="326"/>
      <c r="V117" s="327"/>
    </row>
    <row r="118" spans="2:22" s="18" customFormat="1" ht="15" customHeight="1" x14ac:dyDescent="0.3">
      <c r="B118" s="307"/>
      <c r="C118" s="313"/>
      <c r="D118" s="313"/>
      <c r="E118" s="313"/>
      <c r="F118" s="242" t="s">
        <v>1669</v>
      </c>
      <c r="G118" s="277">
        <v>84.5</v>
      </c>
      <c r="H118" s="310"/>
      <c r="I118" s="310"/>
      <c r="J118" s="325"/>
      <c r="K118" s="326"/>
      <c r="L118" s="326"/>
      <c r="M118" s="326"/>
      <c r="N118" s="326"/>
      <c r="O118" s="326"/>
      <c r="P118" s="326"/>
      <c r="Q118" s="326"/>
      <c r="R118" s="326"/>
      <c r="S118" s="326"/>
      <c r="T118" s="326"/>
      <c r="U118" s="326"/>
      <c r="V118" s="327"/>
    </row>
    <row r="119" spans="2:22" s="18" customFormat="1" ht="15" customHeight="1" x14ac:dyDescent="0.3">
      <c r="B119" s="307"/>
      <c r="C119" s="313"/>
      <c r="D119" s="313"/>
      <c r="E119" s="313"/>
      <c r="F119" s="242" t="s">
        <v>1670</v>
      </c>
      <c r="G119" s="277">
        <v>106.7</v>
      </c>
      <c r="H119" s="310"/>
      <c r="I119" s="310"/>
      <c r="J119" s="325"/>
      <c r="K119" s="326"/>
      <c r="L119" s="326"/>
      <c r="M119" s="326"/>
      <c r="N119" s="326"/>
      <c r="O119" s="326"/>
      <c r="P119" s="326"/>
      <c r="Q119" s="326"/>
      <c r="R119" s="326"/>
      <c r="S119" s="326"/>
      <c r="T119" s="326"/>
      <c r="U119" s="326"/>
      <c r="V119" s="327"/>
    </row>
    <row r="120" spans="2:22" s="18" customFormat="1" ht="15" customHeight="1" x14ac:dyDescent="0.3">
      <c r="B120" s="307"/>
      <c r="C120" s="313"/>
      <c r="D120" s="314"/>
      <c r="E120" s="313"/>
      <c r="F120" s="242" t="s">
        <v>1671</v>
      </c>
      <c r="G120" s="39">
        <v>128.30000000000001</v>
      </c>
      <c r="H120" s="310"/>
      <c r="I120" s="310"/>
      <c r="J120" s="325"/>
      <c r="K120" s="326"/>
      <c r="L120" s="326"/>
      <c r="M120" s="326"/>
      <c r="N120" s="326"/>
      <c r="O120" s="326"/>
      <c r="P120" s="326"/>
      <c r="Q120" s="326"/>
      <c r="R120" s="326"/>
      <c r="S120" s="326"/>
      <c r="T120" s="326"/>
      <c r="U120" s="326"/>
      <c r="V120" s="327"/>
    </row>
    <row r="121" spans="2:22" s="18" customFormat="1" ht="15" customHeight="1" x14ac:dyDescent="0.3">
      <c r="B121" s="307"/>
      <c r="C121" s="313"/>
      <c r="D121" s="312" t="s">
        <v>1672</v>
      </c>
      <c r="E121" s="313"/>
      <c r="F121" s="242" t="s">
        <v>1673</v>
      </c>
      <c r="G121" s="277">
        <v>8.6</v>
      </c>
      <c r="H121" s="310"/>
      <c r="I121" s="310"/>
      <c r="J121" s="325"/>
      <c r="K121" s="326"/>
      <c r="L121" s="326"/>
      <c r="M121" s="326"/>
      <c r="N121" s="326"/>
      <c r="O121" s="326"/>
      <c r="P121" s="326"/>
      <c r="Q121" s="326"/>
      <c r="R121" s="326"/>
      <c r="S121" s="326"/>
      <c r="T121" s="326"/>
      <c r="U121" s="326"/>
      <c r="V121" s="327"/>
    </row>
    <row r="122" spans="2:22" s="18" customFormat="1" ht="15" customHeight="1" x14ac:dyDescent="0.3">
      <c r="B122" s="307"/>
      <c r="C122" s="313"/>
      <c r="D122" s="313"/>
      <c r="E122" s="313"/>
      <c r="F122" s="242" t="s">
        <v>1674</v>
      </c>
      <c r="G122" s="277">
        <v>13</v>
      </c>
      <c r="H122" s="310"/>
      <c r="I122" s="310"/>
      <c r="J122" s="325"/>
      <c r="K122" s="326"/>
      <c r="L122" s="326"/>
      <c r="M122" s="326"/>
      <c r="N122" s="326"/>
      <c r="O122" s="326"/>
      <c r="P122" s="326"/>
      <c r="Q122" s="326"/>
      <c r="R122" s="326"/>
      <c r="S122" s="326"/>
      <c r="T122" s="326"/>
      <c r="U122" s="326"/>
      <c r="V122" s="327"/>
    </row>
    <row r="123" spans="2:22" s="18" customFormat="1" ht="15" customHeight="1" x14ac:dyDescent="0.3">
      <c r="B123" s="307"/>
      <c r="C123" s="313"/>
      <c r="D123" s="313"/>
      <c r="E123" s="313"/>
      <c r="F123" s="242" t="s">
        <v>1675</v>
      </c>
      <c r="G123" s="277">
        <v>21.1</v>
      </c>
      <c r="H123" s="310"/>
      <c r="I123" s="310"/>
      <c r="J123" s="325"/>
      <c r="K123" s="326"/>
      <c r="L123" s="326"/>
      <c r="M123" s="326"/>
      <c r="N123" s="326"/>
      <c r="O123" s="326"/>
      <c r="P123" s="326"/>
      <c r="Q123" s="326"/>
      <c r="R123" s="326"/>
      <c r="S123" s="326"/>
      <c r="T123" s="326"/>
      <c r="U123" s="326"/>
      <c r="V123" s="327"/>
    </row>
    <row r="124" spans="2:22" s="18" customFormat="1" ht="15" customHeight="1" x14ac:dyDescent="0.3">
      <c r="B124" s="307"/>
      <c r="C124" s="313"/>
      <c r="D124" s="314"/>
      <c r="E124" s="313"/>
      <c r="F124" s="272" t="s">
        <v>1676</v>
      </c>
      <c r="G124" s="277">
        <v>33.6</v>
      </c>
      <c r="H124" s="310"/>
      <c r="I124" s="310"/>
      <c r="J124" s="325"/>
      <c r="K124" s="326"/>
      <c r="L124" s="326"/>
      <c r="M124" s="326"/>
      <c r="N124" s="326"/>
      <c r="O124" s="326"/>
      <c r="P124" s="326"/>
      <c r="Q124" s="326"/>
      <c r="R124" s="326"/>
      <c r="S124" s="326"/>
      <c r="T124" s="326"/>
      <c r="U124" s="326"/>
      <c r="V124" s="327"/>
    </row>
    <row r="125" spans="2:22" s="18" customFormat="1" ht="27" customHeight="1" x14ac:dyDescent="0.3">
      <c r="B125" s="307"/>
      <c r="C125" s="313"/>
      <c r="D125" s="312" t="s">
        <v>1677</v>
      </c>
      <c r="E125" s="313"/>
      <c r="F125" s="272" t="s">
        <v>1678</v>
      </c>
      <c r="G125" s="277">
        <v>8.4</v>
      </c>
      <c r="H125" s="310"/>
      <c r="I125" s="310"/>
      <c r="J125" s="325"/>
      <c r="K125" s="326"/>
      <c r="L125" s="326"/>
      <c r="M125" s="326"/>
      <c r="N125" s="326"/>
      <c r="O125" s="326"/>
      <c r="P125" s="326"/>
      <c r="Q125" s="326"/>
      <c r="R125" s="326"/>
      <c r="S125" s="326"/>
      <c r="T125" s="326"/>
      <c r="U125" s="326"/>
      <c r="V125" s="327"/>
    </row>
    <row r="126" spans="2:22" s="18" customFormat="1" ht="27" customHeight="1" x14ac:dyDescent="0.3">
      <c r="B126" s="307"/>
      <c r="C126" s="313"/>
      <c r="D126" s="313"/>
      <c r="E126" s="313"/>
      <c r="F126" s="272" t="s">
        <v>1679</v>
      </c>
      <c r="G126" s="277">
        <v>12.5</v>
      </c>
      <c r="H126" s="310"/>
      <c r="I126" s="310"/>
      <c r="J126" s="325"/>
      <c r="K126" s="326"/>
      <c r="L126" s="326"/>
      <c r="M126" s="326"/>
      <c r="N126" s="326"/>
      <c r="O126" s="326"/>
      <c r="P126" s="326"/>
      <c r="Q126" s="326"/>
      <c r="R126" s="326"/>
      <c r="S126" s="326"/>
      <c r="T126" s="326"/>
      <c r="U126" s="326"/>
      <c r="V126" s="327"/>
    </row>
    <row r="127" spans="2:22" s="18" customFormat="1" ht="27" customHeight="1" x14ac:dyDescent="0.3">
      <c r="B127" s="307"/>
      <c r="C127" s="313"/>
      <c r="D127" s="313"/>
      <c r="E127" s="313"/>
      <c r="F127" s="242" t="s">
        <v>1680</v>
      </c>
      <c r="G127" s="277">
        <v>20.9</v>
      </c>
      <c r="H127" s="310"/>
      <c r="I127" s="310"/>
      <c r="J127" s="325"/>
      <c r="K127" s="326"/>
      <c r="L127" s="326"/>
      <c r="M127" s="326"/>
      <c r="N127" s="326"/>
      <c r="O127" s="326"/>
      <c r="P127" s="326"/>
      <c r="Q127" s="326"/>
      <c r="R127" s="326"/>
      <c r="S127" s="326"/>
      <c r="T127" s="326"/>
      <c r="U127" s="326"/>
      <c r="V127" s="327"/>
    </row>
    <row r="128" spans="2:22" s="18" customFormat="1" ht="27" customHeight="1" x14ac:dyDescent="0.3">
      <c r="B128" s="307"/>
      <c r="C128" s="313"/>
      <c r="D128" s="314"/>
      <c r="E128" s="313"/>
      <c r="F128" s="242" t="s">
        <v>1681</v>
      </c>
      <c r="G128" s="39">
        <v>33.299999999999997</v>
      </c>
      <c r="H128" s="310"/>
      <c r="I128" s="310"/>
      <c r="J128" s="325"/>
      <c r="K128" s="326"/>
      <c r="L128" s="326"/>
      <c r="M128" s="326"/>
      <c r="N128" s="326"/>
      <c r="O128" s="326"/>
      <c r="P128" s="326"/>
      <c r="Q128" s="326"/>
      <c r="R128" s="326"/>
      <c r="S128" s="326"/>
      <c r="T128" s="326"/>
      <c r="U128" s="326"/>
      <c r="V128" s="327"/>
    </row>
    <row r="129" spans="2:22" s="18" customFormat="1" ht="15" customHeight="1" x14ac:dyDescent="0.3">
      <c r="B129" s="307"/>
      <c r="C129" s="313"/>
      <c r="D129" s="312" t="s">
        <v>1682</v>
      </c>
      <c r="E129" s="313"/>
      <c r="F129" s="242" t="s">
        <v>1673</v>
      </c>
      <c r="G129" s="277">
        <v>8.6</v>
      </c>
      <c r="H129" s="310"/>
      <c r="I129" s="310"/>
      <c r="J129" s="325"/>
      <c r="K129" s="326"/>
      <c r="L129" s="326"/>
      <c r="M129" s="326"/>
      <c r="N129" s="326"/>
      <c r="O129" s="326"/>
      <c r="P129" s="326"/>
      <c r="Q129" s="326"/>
      <c r="R129" s="326"/>
      <c r="S129" s="326"/>
      <c r="T129" s="326"/>
      <c r="U129" s="326"/>
      <c r="V129" s="327"/>
    </row>
    <row r="130" spans="2:22" s="18" customFormat="1" ht="15" customHeight="1" x14ac:dyDescent="0.3">
      <c r="B130" s="307"/>
      <c r="C130" s="313"/>
      <c r="D130" s="313"/>
      <c r="E130" s="313"/>
      <c r="F130" s="242" t="s">
        <v>1674</v>
      </c>
      <c r="G130" s="277">
        <v>13</v>
      </c>
      <c r="H130" s="310"/>
      <c r="I130" s="310"/>
      <c r="J130" s="325"/>
      <c r="K130" s="326"/>
      <c r="L130" s="326"/>
      <c r="M130" s="326"/>
      <c r="N130" s="326"/>
      <c r="O130" s="326"/>
      <c r="P130" s="326"/>
      <c r="Q130" s="326"/>
      <c r="R130" s="326"/>
      <c r="S130" s="326"/>
      <c r="T130" s="326"/>
      <c r="U130" s="326"/>
      <c r="V130" s="327"/>
    </row>
    <row r="131" spans="2:22" s="18" customFormat="1" ht="15" customHeight="1" x14ac:dyDescent="0.3">
      <c r="B131" s="307"/>
      <c r="C131" s="313"/>
      <c r="D131" s="313"/>
      <c r="E131" s="313"/>
      <c r="F131" s="242" t="s">
        <v>1675</v>
      </c>
      <c r="G131" s="277">
        <v>21.1</v>
      </c>
      <c r="H131" s="310"/>
      <c r="I131" s="310"/>
      <c r="J131" s="325"/>
      <c r="K131" s="326"/>
      <c r="L131" s="326"/>
      <c r="M131" s="326"/>
      <c r="N131" s="326"/>
      <c r="O131" s="326"/>
      <c r="P131" s="326"/>
      <c r="Q131" s="326"/>
      <c r="R131" s="326"/>
      <c r="S131" s="326"/>
      <c r="T131" s="326"/>
      <c r="U131" s="326"/>
      <c r="V131" s="327"/>
    </row>
    <row r="132" spans="2:22" s="18" customFormat="1" ht="15" customHeight="1" x14ac:dyDescent="0.3">
      <c r="B132" s="307"/>
      <c r="C132" s="313"/>
      <c r="D132" s="313"/>
      <c r="E132" s="313"/>
      <c r="F132" s="272" t="s">
        <v>1683</v>
      </c>
      <c r="G132" s="39">
        <v>33.4</v>
      </c>
      <c r="H132" s="310"/>
      <c r="I132" s="310"/>
      <c r="J132" s="325"/>
      <c r="K132" s="326"/>
      <c r="L132" s="326"/>
      <c r="M132" s="326"/>
      <c r="N132" s="326"/>
      <c r="O132" s="326"/>
      <c r="P132" s="326"/>
      <c r="Q132" s="326"/>
      <c r="R132" s="326"/>
      <c r="S132" s="326"/>
      <c r="T132" s="326"/>
      <c r="U132" s="326"/>
      <c r="V132" s="327"/>
    </row>
    <row r="133" spans="2:22" s="18" customFormat="1" ht="15" customHeight="1" x14ac:dyDescent="0.3">
      <c r="B133" s="307"/>
      <c r="C133" s="313"/>
      <c r="D133" s="314"/>
      <c r="E133" s="313"/>
      <c r="F133" s="242" t="s">
        <v>1684</v>
      </c>
      <c r="G133" s="277">
        <v>50.2</v>
      </c>
      <c r="H133" s="310"/>
      <c r="I133" s="310"/>
      <c r="J133" s="325"/>
      <c r="K133" s="326"/>
      <c r="L133" s="326"/>
      <c r="M133" s="326"/>
      <c r="N133" s="326"/>
      <c r="O133" s="326"/>
      <c r="P133" s="326"/>
      <c r="Q133" s="326"/>
      <c r="R133" s="326"/>
      <c r="S133" s="326"/>
      <c r="T133" s="326"/>
      <c r="U133" s="326"/>
      <c r="V133" s="327"/>
    </row>
    <row r="134" spans="2:22" s="18" customFormat="1" ht="15" customHeight="1" x14ac:dyDescent="0.3">
      <c r="B134" s="307"/>
      <c r="C134" s="313"/>
      <c r="D134" s="312" t="s">
        <v>1685</v>
      </c>
      <c r="E134" s="313"/>
      <c r="F134" s="272" t="s">
        <v>1678</v>
      </c>
      <c r="G134" s="277">
        <v>8.4</v>
      </c>
      <c r="H134" s="310"/>
      <c r="I134" s="310"/>
      <c r="J134" s="325"/>
      <c r="K134" s="326"/>
      <c r="L134" s="326"/>
      <c r="M134" s="326"/>
      <c r="N134" s="326"/>
      <c r="O134" s="326"/>
      <c r="P134" s="326"/>
      <c r="Q134" s="326"/>
      <c r="R134" s="326"/>
      <c r="S134" s="326"/>
      <c r="T134" s="326"/>
      <c r="U134" s="326"/>
      <c r="V134" s="327"/>
    </row>
    <row r="135" spans="2:22" s="18" customFormat="1" ht="15" customHeight="1" x14ac:dyDescent="0.3">
      <c r="B135" s="307"/>
      <c r="C135" s="313"/>
      <c r="D135" s="313"/>
      <c r="E135" s="313"/>
      <c r="F135" s="272" t="s">
        <v>1679</v>
      </c>
      <c r="G135" s="277">
        <v>12.5</v>
      </c>
      <c r="H135" s="310"/>
      <c r="I135" s="310"/>
      <c r="J135" s="325"/>
      <c r="K135" s="326"/>
      <c r="L135" s="326"/>
      <c r="M135" s="326"/>
      <c r="N135" s="326"/>
      <c r="O135" s="326"/>
      <c r="P135" s="326"/>
      <c r="Q135" s="326"/>
      <c r="R135" s="326"/>
      <c r="S135" s="326"/>
      <c r="T135" s="326"/>
      <c r="U135" s="326"/>
      <c r="V135" s="327"/>
    </row>
    <row r="136" spans="2:22" s="18" customFormat="1" ht="15" customHeight="1" x14ac:dyDescent="0.3">
      <c r="B136" s="307"/>
      <c r="C136" s="313"/>
      <c r="D136" s="313"/>
      <c r="E136" s="313"/>
      <c r="F136" s="242" t="s">
        <v>1680</v>
      </c>
      <c r="G136" s="277">
        <v>20.8</v>
      </c>
      <c r="H136" s="310"/>
      <c r="I136" s="310"/>
      <c r="J136" s="325"/>
      <c r="K136" s="326"/>
      <c r="L136" s="326"/>
      <c r="M136" s="326"/>
      <c r="N136" s="326"/>
      <c r="O136" s="326"/>
      <c r="P136" s="326"/>
      <c r="Q136" s="326"/>
      <c r="R136" s="326"/>
      <c r="S136" s="326"/>
      <c r="T136" s="326"/>
      <c r="U136" s="326"/>
      <c r="V136" s="327"/>
    </row>
    <row r="137" spans="2:22" s="18" customFormat="1" ht="15" customHeight="1" x14ac:dyDescent="0.3">
      <c r="B137" s="307"/>
      <c r="C137" s="313"/>
      <c r="D137" s="313"/>
      <c r="E137" s="313"/>
      <c r="F137" s="242" t="s">
        <v>1686</v>
      </c>
      <c r="G137" s="277">
        <v>33.200000000000003</v>
      </c>
      <c r="H137" s="310"/>
      <c r="I137" s="310"/>
      <c r="J137" s="325"/>
      <c r="K137" s="326"/>
      <c r="L137" s="326"/>
      <c r="M137" s="326"/>
      <c r="N137" s="326"/>
      <c r="O137" s="326"/>
      <c r="P137" s="326"/>
      <c r="Q137" s="326"/>
      <c r="R137" s="326"/>
      <c r="S137" s="326"/>
      <c r="T137" s="326"/>
      <c r="U137" s="326"/>
      <c r="V137" s="327"/>
    </row>
    <row r="138" spans="2:22" s="18" customFormat="1" ht="15" customHeight="1" x14ac:dyDescent="0.3">
      <c r="B138" s="307"/>
      <c r="C138" s="314"/>
      <c r="D138" s="314"/>
      <c r="E138" s="313"/>
      <c r="F138" s="242" t="s">
        <v>1684</v>
      </c>
      <c r="G138" s="277">
        <v>50.2</v>
      </c>
      <c r="H138" s="310"/>
      <c r="I138" s="310"/>
      <c r="J138" s="325"/>
      <c r="K138" s="326"/>
      <c r="L138" s="326"/>
      <c r="M138" s="326"/>
      <c r="N138" s="326"/>
      <c r="O138" s="326"/>
      <c r="P138" s="326"/>
      <c r="Q138" s="326"/>
      <c r="R138" s="326"/>
      <c r="S138" s="326"/>
      <c r="T138" s="326"/>
      <c r="U138" s="326"/>
      <c r="V138" s="327"/>
    </row>
    <row r="139" spans="2:22" s="18" customFormat="1" ht="15" customHeight="1" x14ac:dyDescent="0.3">
      <c r="B139" s="307"/>
      <c r="C139" s="312" t="s">
        <v>1687</v>
      </c>
      <c r="D139" s="356" t="s">
        <v>1688</v>
      </c>
      <c r="E139" s="313"/>
      <c r="F139" s="242" t="s">
        <v>1689</v>
      </c>
      <c r="G139" s="277">
        <v>33.9</v>
      </c>
      <c r="H139" s="310"/>
      <c r="I139" s="310"/>
      <c r="J139" s="325"/>
      <c r="K139" s="326"/>
      <c r="L139" s="326"/>
      <c r="M139" s="326"/>
      <c r="N139" s="326"/>
      <c r="O139" s="326"/>
      <c r="P139" s="326"/>
      <c r="Q139" s="326"/>
      <c r="R139" s="326"/>
      <c r="S139" s="326"/>
      <c r="T139" s="326"/>
      <c r="U139" s="326"/>
      <c r="V139" s="327"/>
    </row>
    <row r="140" spans="2:22" s="18" customFormat="1" ht="15" customHeight="1" x14ac:dyDescent="0.3">
      <c r="B140" s="307"/>
      <c r="C140" s="313"/>
      <c r="D140" s="357"/>
      <c r="E140" s="313"/>
      <c r="F140" s="242" t="s">
        <v>1690</v>
      </c>
      <c r="G140" s="277">
        <v>38</v>
      </c>
      <c r="H140" s="310"/>
      <c r="I140" s="310"/>
      <c r="J140" s="325"/>
      <c r="K140" s="326"/>
      <c r="L140" s="326"/>
      <c r="M140" s="326"/>
      <c r="N140" s="326"/>
      <c r="O140" s="326"/>
      <c r="P140" s="326"/>
      <c r="Q140" s="326"/>
      <c r="R140" s="326"/>
      <c r="S140" s="326"/>
      <c r="T140" s="326"/>
      <c r="U140" s="326"/>
      <c r="V140" s="327"/>
    </row>
    <row r="141" spans="2:22" s="18" customFormat="1" ht="15" customHeight="1" x14ac:dyDescent="0.3">
      <c r="B141" s="307"/>
      <c r="C141" s="313"/>
      <c r="D141" s="357"/>
      <c r="E141" s="313"/>
      <c r="F141" s="242" t="s">
        <v>1691</v>
      </c>
      <c r="G141" s="277">
        <v>42.4</v>
      </c>
      <c r="H141" s="310"/>
      <c r="I141" s="310"/>
      <c r="J141" s="325"/>
      <c r="K141" s="326"/>
      <c r="L141" s="326"/>
      <c r="M141" s="326"/>
      <c r="N141" s="326"/>
      <c r="O141" s="326"/>
      <c r="P141" s="326"/>
      <c r="Q141" s="326"/>
      <c r="R141" s="326"/>
      <c r="S141" s="326"/>
      <c r="T141" s="326"/>
      <c r="U141" s="326"/>
      <c r="V141" s="327"/>
    </row>
    <row r="142" spans="2:22" s="18" customFormat="1" ht="15" customHeight="1" x14ac:dyDescent="0.3">
      <c r="B142" s="307"/>
      <c r="C142" s="313"/>
      <c r="D142" s="357"/>
      <c r="E142" s="313"/>
      <c r="F142" s="242" t="s">
        <v>1692</v>
      </c>
      <c r="G142" s="277">
        <v>54.8</v>
      </c>
      <c r="H142" s="310"/>
      <c r="I142" s="310"/>
      <c r="J142" s="325"/>
      <c r="K142" s="326"/>
      <c r="L142" s="326"/>
      <c r="M142" s="326"/>
      <c r="N142" s="326"/>
      <c r="O142" s="326"/>
      <c r="P142" s="326"/>
      <c r="Q142" s="326"/>
      <c r="R142" s="326"/>
      <c r="S142" s="326"/>
      <c r="T142" s="326"/>
      <c r="U142" s="326"/>
      <c r="V142" s="327"/>
    </row>
    <row r="143" spans="2:22" s="18" customFormat="1" ht="15" customHeight="1" x14ac:dyDescent="0.3">
      <c r="B143" s="307"/>
      <c r="C143" s="313"/>
      <c r="D143" s="357"/>
      <c r="E143" s="313"/>
      <c r="F143" s="242" t="s">
        <v>1693</v>
      </c>
      <c r="G143" s="277">
        <v>63.7</v>
      </c>
      <c r="H143" s="310"/>
      <c r="I143" s="310"/>
      <c r="J143" s="325"/>
      <c r="K143" s="326"/>
      <c r="L143" s="326"/>
      <c r="M143" s="326"/>
      <c r="N143" s="326"/>
      <c r="O143" s="326"/>
      <c r="P143" s="326"/>
      <c r="Q143" s="326"/>
      <c r="R143" s="326"/>
      <c r="S143" s="326"/>
      <c r="T143" s="326"/>
      <c r="U143" s="326"/>
      <c r="V143" s="327"/>
    </row>
    <row r="144" spans="2:22" s="18" customFormat="1" ht="15" customHeight="1" x14ac:dyDescent="0.3">
      <c r="B144" s="307"/>
      <c r="C144" s="313"/>
      <c r="D144" s="357"/>
      <c r="E144" s="313"/>
      <c r="F144" s="242" t="s">
        <v>1694</v>
      </c>
      <c r="G144" s="39">
        <v>76.099999999999994</v>
      </c>
      <c r="H144" s="310"/>
      <c r="I144" s="310"/>
      <c r="J144" s="325"/>
      <c r="K144" s="326"/>
      <c r="L144" s="326"/>
      <c r="M144" s="326"/>
      <c r="N144" s="326"/>
      <c r="O144" s="326"/>
      <c r="P144" s="326"/>
      <c r="Q144" s="326"/>
      <c r="R144" s="326"/>
      <c r="S144" s="326"/>
      <c r="T144" s="326"/>
      <c r="U144" s="326"/>
      <c r="V144" s="327"/>
    </row>
    <row r="145" spans="2:22" s="18" customFormat="1" ht="15" customHeight="1" x14ac:dyDescent="0.3">
      <c r="B145" s="307"/>
      <c r="C145" s="313"/>
      <c r="D145" s="357"/>
      <c r="E145" s="313"/>
      <c r="F145" s="242" t="s">
        <v>1695</v>
      </c>
      <c r="G145" s="39">
        <v>85.1</v>
      </c>
      <c r="H145" s="310"/>
      <c r="I145" s="310"/>
      <c r="J145" s="325"/>
      <c r="K145" s="326"/>
      <c r="L145" s="326"/>
      <c r="M145" s="326"/>
      <c r="N145" s="326"/>
      <c r="O145" s="326"/>
      <c r="P145" s="326"/>
      <c r="Q145" s="326"/>
      <c r="R145" s="326"/>
      <c r="S145" s="326"/>
      <c r="T145" s="326"/>
      <c r="U145" s="326"/>
      <c r="V145" s="327"/>
    </row>
    <row r="146" spans="2:22" s="18" customFormat="1" ht="15" customHeight="1" x14ac:dyDescent="0.3">
      <c r="B146" s="307"/>
      <c r="C146" s="313"/>
      <c r="D146" s="357"/>
      <c r="E146" s="313"/>
      <c r="F146" s="242" t="s">
        <v>1696</v>
      </c>
      <c r="G146" s="277">
        <v>102.5</v>
      </c>
      <c r="H146" s="310"/>
      <c r="I146" s="310"/>
      <c r="J146" s="325"/>
      <c r="K146" s="326"/>
      <c r="L146" s="326"/>
      <c r="M146" s="326"/>
      <c r="N146" s="326"/>
      <c r="O146" s="326"/>
      <c r="P146" s="326"/>
      <c r="Q146" s="326"/>
      <c r="R146" s="326"/>
      <c r="S146" s="326"/>
      <c r="T146" s="326"/>
      <c r="U146" s="326"/>
      <c r="V146" s="327"/>
    </row>
    <row r="147" spans="2:22" s="18" customFormat="1" ht="15" customHeight="1" x14ac:dyDescent="0.3">
      <c r="B147" s="307"/>
      <c r="C147" s="313"/>
      <c r="D147" s="357"/>
      <c r="E147" s="313"/>
      <c r="F147" s="242" t="s">
        <v>1697</v>
      </c>
      <c r="G147" s="277">
        <v>127.7</v>
      </c>
      <c r="H147" s="310"/>
      <c r="I147" s="310"/>
      <c r="J147" s="325"/>
      <c r="K147" s="326"/>
      <c r="L147" s="326"/>
      <c r="M147" s="326"/>
      <c r="N147" s="326"/>
      <c r="O147" s="326"/>
      <c r="P147" s="326"/>
      <c r="Q147" s="326"/>
      <c r="R147" s="326"/>
      <c r="S147" s="326"/>
      <c r="T147" s="326"/>
      <c r="U147" s="326"/>
      <c r="V147" s="327"/>
    </row>
    <row r="148" spans="2:22" s="18" customFormat="1" ht="15" customHeight="1" x14ac:dyDescent="0.3">
      <c r="B148" s="307"/>
      <c r="C148" s="313"/>
      <c r="D148" s="357"/>
      <c r="E148" s="313"/>
      <c r="F148" s="242" t="s">
        <v>1698</v>
      </c>
      <c r="G148" s="277">
        <v>151.19999999999999</v>
      </c>
      <c r="H148" s="310"/>
      <c r="I148" s="310"/>
      <c r="J148" s="325"/>
      <c r="K148" s="326"/>
      <c r="L148" s="326"/>
      <c r="M148" s="326"/>
      <c r="N148" s="326"/>
      <c r="O148" s="326"/>
      <c r="P148" s="326"/>
      <c r="Q148" s="326"/>
      <c r="R148" s="326"/>
      <c r="S148" s="326"/>
      <c r="T148" s="326"/>
      <c r="U148" s="326"/>
      <c r="V148" s="327"/>
    </row>
    <row r="149" spans="2:22" s="18" customFormat="1" ht="15" customHeight="1" x14ac:dyDescent="0.3">
      <c r="B149" s="307"/>
      <c r="C149" s="313"/>
      <c r="D149" s="358"/>
      <c r="E149" s="313"/>
      <c r="F149" s="242" t="s">
        <v>1699</v>
      </c>
      <c r="G149" s="277">
        <v>175</v>
      </c>
      <c r="H149" s="310"/>
      <c r="I149" s="310"/>
      <c r="J149" s="325"/>
      <c r="K149" s="326"/>
      <c r="L149" s="326"/>
      <c r="M149" s="326"/>
      <c r="N149" s="326"/>
      <c r="O149" s="326"/>
      <c r="P149" s="326"/>
      <c r="Q149" s="326"/>
      <c r="R149" s="326"/>
      <c r="S149" s="326"/>
      <c r="T149" s="326"/>
      <c r="U149" s="326"/>
      <c r="V149" s="327"/>
    </row>
    <row r="150" spans="2:22" s="18" customFormat="1" ht="15" customHeight="1" x14ac:dyDescent="0.3">
      <c r="B150" s="307"/>
      <c r="C150" s="313"/>
      <c r="D150" s="356" t="s">
        <v>1700</v>
      </c>
      <c r="E150" s="313"/>
      <c r="F150" s="242" t="s">
        <v>1701</v>
      </c>
      <c r="G150" s="277">
        <v>33.700000000000003</v>
      </c>
      <c r="H150" s="310"/>
      <c r="I150" s="310"/>
      <c r="J150" s="325"/>
      <c r="K150" s="326"/>
      <c r="L150" s="326"/>
      <c r="M150" s="326"/>
      <c r="N150" s="326"/>
      <c r="O150" s="326"/>
      <c r="P150" s="326"/>
      <c r="Q150" s="326"/>
      <c r="R150" s="326"/>
      <c r="S150" s="326"/>
      <c r="T150" s="326"/>
      <c r="U150" s="326"/>
      <c r="V150" s="327"/>
    </row>
    <row r="151" spans="2:22" s="18" customFormat="1" ht="15" customHeight="1" x14ac:dyDescent="0.3">
      <c r="B151" s="307"/>
      <c r="C151" s="313"/>
      <c r="D151" s="357"/>
      <c r="E151" s="313"/>
      <c r="F151" s="242" t="s">
        <v>1702</v>
      </c>
      <c r="G151" s="277">
        <v>37.9</v>
      </c>
      <c r="H151" s="310"/>
      <c r="I151" s="310"/>
      <c r="J151" s="325"/>
      <c r="K151" s="326"/>
      <c r="L151" s="326"/>
      <c r="M151" s="326"/>
      <c r="N151" s="326"/>
      <c r="O151" s="326"/>
      <c r="P151" s="326"/>
      <c r="Q151" s="326"/>
      <c r="R151" s="326"/>
      <c r="S151" s="326"/>
      <c r="T151" s="326"/>
      <c r="U151" s="326"/>
      <c r="V151" s="327"/>
    </row>
    <row r="152" spans="2:22" s="18" customFormat="1" ht="15" customHeight="1" x14ac:dyDescent="0.3">
      <c r="B152" s="307"/>
      <c r="C152" s="313"/>
      <c r="D152" s="357"/>
      <c r="E152" s="313"/>
      <c r="F152" s="242" t="s">
        <v>1703</v>
      </c>
      <c r="G152" s="277">
        <v>42.2</v>
      </c>
      <c r="H152" s="310"/>
      <c r="I152" s="310"/>
      <c r="J152" s="325"/>
      <c r="K152" s="326"/>
      <c r="L152" s="326"/>
      <c r="M152" s="326"/>
      <c r="N152" s="326"/>
      <c r="O152" s="326"/>
      <c r="P152" s="326"/>
      <c r="Q152" s="326"/>
      <c r="R152" s="326"/>
      <c r="S152" s="326"/>
      <c r="T152" s="326"/>
      <c r="U152" s="326"/>
      <c r="V152" s="327"/>
    </row>
    <row r="153" spans="2:22" s="18" customFormat="1" ht="15" customHeight="1" x14ac:dyDescent="0.3">
      <c r="B153" s="307"/>
      <c r="C153" s="313"/>
      <c r="D153" s="358"/>
      <c r="E153" s="313"/>
      <c r="F153" s="242" t="s">
        <v>1704</v>
      </c>
      <c r="G153" s="277">
        <v>55.2</v>
      </c>
      <c r="H153" s="310"/>
      <c r="I153" s="310"/>
      <c r="J153" s="325"/>
      <c r="K153" s="326"/>
      <c r="L153" s="326"/>
      <c r="M153" s="326"/>
      <c r="N153" s="326"/>
      <c r="O153" s="326"/>
      <c r="P153" s="326"/>
      <c r="Q153" s="326"/>
      <c r="R153" s="326"/>
      <c r="S153" s="326"/>
      <c r="T153" s="326"/>
      <c r="U153" s="326"/>
      <c r="V153" s="327"/>
    </row>
    <row r="154" spans="2:22" s="18" customFormat="1" ht="15" customHeight="1" x14ac:dyDescent="0.3">
      <c r="B154" s="307"/>
      <c r="C154" s="313"/>
      <c r="D154" s="356" t="s">
        <v>1705</v>
      </c>
      <c r="E154" s="313"/>
      <c r="F154" s="242" t="s">
        <v>1701</v>
      </c>
      <c r="G154" s="277">
        <v>34.1</v>
      </c>
      <c r="H154" s="310"/>
      <c r="I154" s="310"/>
      <c r="J154" s="325"/>
      <c r="K154" s="326"/>
      <c r="L154" s="326"/>
      <c r="M154" s="326"/>
      <c r="N154" s="326"/>
      <c r="O154" s="326"/>
      <c r="P154" s="326"/>
      <c r="Q154" s="326"/>
      <c r="R154" s="326"/>
      <c r="S154" s="326"/>
      <c r="T154" s="326"/>
      <c r="U154" s="326"/>
      <c r="V154" s="327"/>
    </row>
    <row r="155" spans="2:22" s="18" customFormat="1" ht="15" customHeight="1" x14ac:dyDescent="0.3">
      <c r="B155" s="307"/>
      <c r="C155" s="313"/>
      <c r="D155" s="357"/>
      <c r="E155" s="313"/>
      <c r="F155" s="242" t="s">
        <v>1702</v>
      </c>
      <c r="G155" s="277">
        <v>38.4</v>
      </c>
      <c r="H155" s="310"/>
      <c r="I155" s="310"/>
      <c r="J155" s="325"/>
      <c r="K155" s="326"/>
      <c r="L155" s="326"/>
      <c r="M155" s="326"/>
      <c r="N155" s="326"/>
      <c r="O155" s="326"/>
      <c r="P155" s="326"/>
      <c r="Q155" s="326"/>
      <c r="R155" s="326"/>
      <c r="S155" s="326"/>
      <c r="T155" s="326"/>
      <c r="U155" s="326"/>
      <c r="V155" s="327"/>
    </row>
    <row r="156" spans="2:22" s="18" customFormat="1" ht="15" customHeight="1" x14ac:dyDescent="0.3">
      <c r="B156" s="307"/>
      <c r="C156" s="313"/>
      <c r="D156" s="358"/>
      <c r="E156" s="313"/>
      <c r="F156" s="242" t="s">
        <v>1703</v>
      </c>
      <c r="G156" s="277">
        <v>42.6</v>
      </c>
      <c r="H156" s="310"/>
      <c r="I156" s="310"/>
      <c r="J156" s="325"/>
      <c r="K156" s="326"/>
      <c r="L156" s="326"/>
      <c r="M156" s="326"/>
      <c r="N156" s="326"/>
      <c r="O156" s="326"/>
      <c r="P156" s="326"/>
      <c r="Q156" s="326"/>
      <c r="R156" s="326"/>
      <c r="S156" s="326"/>
      <c r="T156" s="326"/>
      <c r="U156" s="326"/>
      <c r="V156" s="327"/>
    </row>
    <row r="157" spans="2:22" s="18" customFormat="1" ht="15" customHeight="1" x14ac:dyDescent="0.3">
      <c r="B157" s="307"/>
      <c r="C157" s="313"/>
      <c r="D157" s="242" t="s">
        <v>1706</v>
      </c>
      <c r="E157" s="313"/>
      <c r="F157" s="242" t="s">
        <v>1707</v>
      </c>
      <c r="G157" s="277">
        <v>55</v>
      </c>
      <c r="H157" s="310"/>
      <c r="I157" s="310"/>
      <c r="J157" s="325"/>
      <c r="K157" s="326"/>
      <c r="L157" s="326"/>
      <c r="M157" s="326"/>
      <c r="N157" s="326"/>
      <c r="O157" s="326"/>
      <c r="P157" s="326"/>
      <c r="Q157" s="326"/>
      <c r="R157" s="326"/>
      <c r="S157" s="326"/>
      <c r="T157" s="326"/>
      <c r="U157" s="326"/>
      <c r="V157" s="327"/>
    </row>
    <row r="158" spans="2:22" s="18" customFormat="1" ht="15" customHeight="1" x14ac:dyDescent="0.3">
      <c r="B158" s="307"/>
      <c r="C158" s="313"/>
      <c r="D158" s="312" t="s">
        <v>1708</v>
      </c>
      <c r="E158" s="313"/>
      <c r="F158" s="242" t="s">
        <v>1701</v>
      </c>
      <c r="G158" s="277">
        <v>34.1</v>
      </c>
      <c r="H158" s="310"/>
      <c r="I158" s="310"/>
      <c r="J158" s="325"/>
      <c r="K158" s="326"/>
      <c r="L158" s="326"/>
      <c r="M158" s="326"/>
      <c r="N158" s="326"/>
      <c r="O158" s="326"/>
      <c r="P158" s="326"/>
      <c r="Q158" s="326"/>
      <c r="R158" s="326"/>
      <c r="S158" s="326"/>
      <c r="T158" s="326"/>
      <c r="U158" s="326"/>
      <c r="V158" s="327"/>
    </row>
    <row r="159" spans="2:22" s="18" customFormat="1" ht="15" customHeight="1" x14ac:dyDescent="0.3">
      <c r="B159" s="307"/>
      <c r="C159" s="313"/>
      <c r="D159" s="314"/>
      <c r="E159" s="313"/>
      <c r="F159" s="242" t="s">
        <v>1709</v>
      </c>
      <c r="G159" s="277">
        <v>38</v>
      </c>
      <c r="H159" s="310"/>
      <c r="I159" s="310"/>
      <c r="J159" s="325"/>
      <c r="K159" s="326"/>
      <c r="L159" s="326"/>
      <c r="M159" s="326"/>
      <c r="N159" s="326"/>
      <c r="O159" s="326"/>
      <c r="P159" s="326"/>
      <c r="Q159" s="326"/>
      <c r="R159" s="326"/>
      <c r="S159" s="326"/>
      <c r="T159" s="326"/>
      <c r="U159" s="326"/>
      <c r="V159" s="327"/>
    </row>
    <row r="160" spans="2:22" s="18" customFormat="1" ht="15" customHeight="1" x14ac:dyDescent="0.3">
      <c r="B160" s="307"/>
      <c r="C160" s="313"/>
      <c r="D160" s="356" t="s">
        <v>1710</v>
      </c>
      <c r="E160" s="313"/>
      <c r="F160" s="242" t="s">
        <v>1711</v>
      </c>
      <c r="G160" s="277">
        <v>17</v>
      </c>
      <c r="H160" s="310"/>
      <c r="I160" s="310"/>
      <c r="J160" s="325"/>
      <c r="K160" s="326"/>
      <c r="L160" s="326"/>
      <c r="M160" s="326"/>
      <c r="N160" s="326"/>
      <c r="O160" s="326"/>
      <c r="P160" s="326"/>
      <c r="Q160" s="326"/>
      <c r="R160" s="326"/>
      <c r="S160" s="326"/>
      <c r="T160" s="326"/>
      <c r="U160" s="326"/>
      <c r="V160" s="327"/>
    </row>
    <row r="161" spans="2:22" s="18" customFormat="1" ht="15" customHeight="1" x14ac:dyDescent="0.3">
      <c r="B161" s="307"/>
      <c r="C161" s="314"/>
      <c r="D161" s="358"/>
      <c r="E161" s="313"/>
      <c r="F161" s="242" t="s">
        <v>1712</v>
      </c>
      <c r="G161" s="277">
        <v>25.5</v>
      </c>
      <c r="H161" s="310"/>
      <c r="I161" s="310"/>
      <c r="J161" s="325"/>
      <c r="K161" s="326"/>
      <c r="L161" s="326"/>
      <c r="M161" s="326"/>
      <c r="N161" s="326"/>
      <c r="O161" s="326"/>
      <c r="P161" s="326"/>
      <c r="Q161" s="326"/>
      <c r="R161" s="326"/>
      <c r="S161" s="326"/>
      <c r="T161" s="326"/>
      <c r="U161" s="326"/>
      <c r="V161" s="327"/>
    </row>
    <row r="162" spans="2:22" s="18" customFormat="1" ht="37.5" customHeight="1" x14ac:dyDescent="0.3">
      <c r="B162" s="307"/>
      <c r="C162" s="312" t="s">
        <v>1713</v>
      </c>
      <c r="D162" s="356" t="s">
        <v>1714</v>
      </c>
      <c r="E162" s="313"/>
      <c r="F162" s="242" t="s">
        <v>1618</v>
      </c>
      <c r="G162" s="39">
        <v>20.9</v>
      </c>
      <c r="H162" s="310"/>
      <c r="I162" s="310"/>
      <c r="J162" s="325"/>
      <c r="K162" s="326"/>
      <c r="L162" s="326"/>
      <c r="M162" s="326"/>
      <c r="N162" s="326"/>
      <c r="O162" s="326"/>
      <c r="P162" s="326"/>
      <c r="Q162" s="326"/>
      <c r="R162" s="326"/>
      <c r="S162" s="326"/>
      <c r="T162" s="326"/>
      <c r="U162" s="326"/>
      <c r="V162" s="327"/>
    </row>
    <row r="163" spans="2:22" s="18" customFormat="1" ht="37.5" customHeight="1" x14ac:dyDescent="0.3">
      <c r="B163" s="307"/>
      <c r="C163" s="313"/>
      <c r="D163" s="357"/>
      <c r="E163" s="313"/>
      <c r="F163" s="242" t="s">
        <v>1620</v>
      </c>
      <c r="G163" s="277">
        <v>24.8</v>
      </c>
      <c r="H163" s="310"/>
      <c r="I163" s="310"/>
      <c r="J163" s="325"/>
      <c r="K163" s="326"/>
      <c r="L163" s="326"/>
      <c r="M163" s="326"/>
      <c r="N163" s="326"/>
      <c r="O163" s="326"/>
      <c r="P163" s="326"/>
      <c r="Q163" s="326"/>
      <c r="R163" s="326"/>
      <c r="S163" s="326"/>
      <c r="T163" s="326"/>
      <c r="U163" s="326"/>
      <c r="V163" s="327"/>
    </row>
    <row r="164" spans="2:22" s="18" customFormat="1" ht="37.5" customHeight="1" x14ac:dyDescent="0.3">
      <c r="B164" s="307"/>
      <c r="C164" s="313"/>
      <c r="D164" s="357"/>
      <c r="E164" s="313"/>
      <c r="F164" s="242" t="s">
        <v>1621</v>
      </c>
      <c r="G164" s="277">
        <v>36.799999999999997</v>
      </c>
      <c r="H164" s="310"/>
      <c r="I164" s="310"/>
      <c r="J164" s="325"/>
      <c r="K164" s="326"/>
      <c r="L164" s="326"/>
      <c r="M164" s="326"/>
      <c r="N164" s="326"/>
      <c r="O164" s="326"/>
      <c r="P164" s="326"/>
      <c r="Q164" s="326"/>
      <c r="R164" s="326"/>
      <c r="S164" s="326"/>
      <c r="T164" s="326"/>
      <c r="U164" s="326"/>
      <c r="V164" s="327"/>
    </row>
    <row r="165" spans="2:22" s="18" customFormat="1" ht="37.5" customHeight="1" x14ac:dyDescent="0.3">
      <c r="B165" s="307"/>
      <c r="C165" s="313"/>
      <c r="D165" s="357"/>
      <c r="E165" s="313"/>
      <c r="F165" s="242" t="s">
        <v>1622</v>
      </c>
      <c r="G165" s="277">
        <v>45.6</v>
      </c>
      <c r="H165" s="310"/>
      <c r="I165" s="310"/>
      <c r="J165" s="325"/>
      <c r="K165" s="326"/>
      <c r="L165" s="326"/>
      <c r="M165" s="326"/>
      <c r="N165" s="326"/>
      <c r="O165" s="326"/>
      <c r="P165" s="326"/>
      <c r="Q165" s="326"/>
      <c r="R165" s="326"/>
      <c r="S165" s="326"/>
      <c r="T165" s="326"/>
      <c r="U165" s="326"/>
      <c r="V165" s="327"/>
    </row>
    <row r="166" spans="2:22" s="18" customFormat="1" ht="37.5" customHeight="1" x14ac:dyDescent="0.3">
      <c r="B166" s="308"/>
      <c r="C166" s="314"/>
      <c r="D166" s="358"/>
      <c r="E166" s="314"/>
      <c r="F166" s="242" t="s">
        <v>1623</v>
      </c>
      <c r="G166" s="277">
        <v>61.8</v>
      </c>
      <c r="H166" s="311"/>
      <c r="I166" s="311"/>
      <c r="J166" s="328"/>
      <c r="K166" s="329"/>
      <c r="L166" s="329"/>
      <c r="M166" s="329"/>
      <c r="N166" s="329"/>
      <c r="O166" s="329"/>
      <c r="P166" s="329"/>
      <c r="Q166" s="329"/>
      <c r="R166" s="329"/>
      <c r="S166" s="329"/>
      <c r="T166" s="329"/>
      <c r="U166" s="329"/>
      <c r="V166" s="330"/>
    </row>
    <row r="167" spans="2:22" s="18" customFormat="1" ht="15" customHeight="1" x14ac:dyDescent="0.3">
      <c r="B167" s="306" t="s">
        <v>259</v>
      </c>
      <c r="C167" s="312" t="s">
        <v>1661</v>
      </c>
      <c r="D167" s="312" t="s">
        <v>1662</v>
      </c>
      <c r="E167" s="312" t="s">
        <v>1663</v>
      </c>
      <c r="F167" s="242" t="s">
        <v>1664</v>
      </c>
      <c r="G167" s="39">
        <v>6.4</v>
      </c>
      <c r="H167" s="309" t="s">
        <v>264</v>
      </c>
      <c r="I167" s="309" t="s">
        <v>257</v>
      </c>
      <c r="J167" s="322" t="s">
        <v>1715</v>
      </c>
      <c r="K167" s="323"/>
      <c r="L167" s="323"/>
      <c r="M167" s="323"/>
      <c r="N167" s="323"/>
      <c r="O167" s="323"/>
      <c r="P167" s="323"/>
      <c r="Q167" s="323"/>
      <c r="R167" s="323"/>
      <c r="S167" s="323"/>
      <c r="T167" s="323"/>
      <c r="U167" s="323"/>
      <c r="V167" s="324"/>
    </row>
    <row r="168" spans="2:22" s="18" customFormat="1" ht="15" customHeight="1" x14ac:dyDescent="0.3">
      <c r="B168" s="307"/>
      <c r="C168" s="313"/>
      <c r="D168" s="313"/>
      <c r="E168" s="313"/>
      <c r="F168" s="242" t="s">
        <v>1666</v>
      </c>
      <c r="G168" s="39">
        <v>11.4</v>
      </c>
      <c r="H168" s="310"/>
      <c r="I168" s="310"/>
      <c r="J168" s="325"/>
      <c r="K168" s="326"/>
      <c r="L168" s="326"/>
      <c r="M168" s="326"/>
      <c r="N168" s="326"/>
      <c r="O168" s="326"/>
      <c r="P168" s="326"/>
      <c r="Q168" s="326"/>
      <c r="R168" s="326"/>
      <c r="S168" s="326"/>
      <c r="T168" s="326"/>
      <c r="U168" s="326"/>
      <c r="V168" s="327"/>
    </row>
    <row r="169" spans="2:22" s="18" customFormat="1" ht="15" customHeight="1" x14ac:dyDescent="0.3">
      <c r="B169" s="307"/>
      <c r="C169" s="313"/>
      <c r="D169" s="313"/>
      <c r="E169" s="313"/>
      <c r="F169" s="242" t="s">
        <v>1667</v>
      </c>
      <c r="G169" s="277">
        <v>13</v>
      </c>
      <c r="H169" s="310"/>
      <c r="I169" s="310"/>
      <c r="J169" s="325"/>
      <c r="K169" s="326"/>
      <c r="L169" s="326"/>
      <c r="M169" s="326"/>
      <c r="N169" s="326"/>
      <c r="O169" s="326"/>
      <c r="P169" s="326"/>
      <c r="Q169" s="326"/>
      <c r="R169" s="326"/>
      <c r="S169" s="326"/>
      <c r="T169" s="326"/>
      <c r="U169" s="326"/>
      <c r="V169" s="327"/>
    </row>
    <row r="170" spans="2:22" s="18" customFormat="1" ht="15" customHeight="1" x14ac:dyDescent="0.3">
      <c r="B170" s="307"/>
      <c r="C170" s="313"/>
      <c r="D170" s="313"/>
      <c r="E170" s="313"/>
      <c r="F170" s="242" t="s">
        <v>1668</v>
      </c>
      <c r="G170" s="277">
        <v>20.8</v>
      </c>
      <c r="H170" s="310"/>
      <c r="I170" s="310"/>
      <c r="J170" s="325"/>
      <c r="K170" s="326"/>
      <c r="L170" s="326"/>
      <c r="M170" s="326"/>
      <c r="N170" s="326"/>
      <c r="O170" s="326"/>
      <c r="P170" s="326"/>
      <c r="Q170" s="326"/>
      <c r="R170" s="326"/>
      <c r="S170" s="326"/>
      <c r="T170" s="326"/>
      <c r="U170" s="326"/>
      <c r="V170" s="327"/>
    </row>
    <row r="171" spans="2:22" s="18" customFormat="1" ht="15" customHeight="1" x14ac:dyDescent="0.3">
      <c r="B171" s="307"/>
      <c r="C171" s="313"/>
      <c r="D171" s="313"/>
      <c r="E171" s="313"/>
      <c r="F171" s="242" t="s">
        <v>1669</v>
      </c>
      <c r="G171" s="277">
        <v>26</v>
      </c>
      <c r="H171" s="310"/>
      <c r="I171" s="310"/>
      <c r="J171" s="325"/>
      <c r="K171" s="326"/>
      <c r="L171" s="326"/>
      <c r="M171" s="326"/>
      <c r="N171" s="326"/>
      <c r="O171" s="326"/>
      <c r="P171" s="326"/>
      <c r="Q171" s="326"/>
      <c r="R171" s="326"/>
      <c r="S171" s="326"/>
      <c r="T171" s="326"/>
      <c r="U171" s="326"/>
      <c r="V171" s="327"/>
    </row>
    <row r="172" spans="2:22" s="18" customFormat="1" ht="15" customHeight="1" x14ac:dyDescent="0.3">
      <c r="B172" s="307"/>
      <c r="C172" s="313"/>
      <c r="D172" s="313"/>
      <c r="E172" s="313"/>
      <c r="F172" s="242" t="s">
        <v>1670</v>
      </c>
      <c r="G172" s="277">
        <v>32.200000000000003</v>
      </c>
      <c r="H172" s="310"/>
      <c r="I172" s="310"/>
      <c r="J172" s="325"/>
      <c r="K172" s="326"/>
      <c r="L172" s="326"/>
      <c r="M172" s="326"/>
      <c r="N172" s="326"/>
      <c r="O172" s="326"/>
      <c r="P172" s="326"/>
      <c r="Q172" s="326"/>
      <c r="R172" s="326"/>
      <c r="S172" s="326"/>
      <c r="T172" s="326"/>
      <c r="U172" s="326"/>
      <c r="V172" s="327"/>
    </row>
    <row r="173" spans="2:22" s="18" customFormat="1" ht="15" customHeight="1" x14ac:dyDescent="0.3">
      <c r="B173" s="307"/>
      <c r="C173" s="313"/>
      <c r="D173" s="314"/>
      <c r="E173" s="313"/>
      <c r="F173" s="242" t="s">
        <v>1671</v>
      </c>
      <c r="G173" s="39">
        <v>40</v>
      </c>
      <c r="H173" s="310"/>
      <c r="I173" s="310"/>
      <c r="J173" s="325"/>
      <c r="K173" s="326"/>
      <c r="L173" s="326"/>
      <c r="M173" s="326"/>
      <c r="N173" s="326"/>
      <c r="O173" s="326"/>
      <c r="P173" s="326"/>
      <c r="Q173" s="326"/>
      <c r="R173" s="326"/>
      <c r="S173" s="326"/>
      <c r="T173" s="326"/>
      <c r="U173" s="326"/>
      <c r="V173" s="327"/>
    </row>
    <row r="174" spans="2:22" s="18" customFormat="1" ht="15" customHeight="1" x14ac:dyDescent="0.3">
      <c r="B174" s="307"/>
      <c r="C174" s="313"/>
      <c r="D174" s="312" t="s">
        <v>1672</v>
      </c>
      <c r="E174" s="313"/>
      <c r="F174" s="242" t="s">
        <v>1673</v>
      </c>
      <c r="G174" s="277">
        <v>3</v>
      </c>
      <c r="H174" s="310"/>
      <c r="I174" s="310"/>
      <c r="J174" s="325"/>
      <c r="K174" s="326"/>
      <c r="L174" s="326"/>
      <c r="M174" s="326"/>
      <c r="N174" s="326"/>
      <c r="O174" s="326"/>
      <c r="P174" s="326"/>
      <c r="Q174" s="326"/>
      <c r="R174" s="326"/>
      <c r="S174" s="326"/>
      <c r="T174" s="326"/>
      <c r="U174" s="326"/>
      <c r="V174" s="327"/>
    </row>
    <row r="175" spans="2:22" s="18" customFormat="1" ht="15" customHeight="1" x14ac:dyDescent="0.3">
      <c r="B175" s="307"/>
      <c r="C175" s="313"/>
      <c r="D175" s="313"/>
      <c r="E175" s="313"/>
      <c r="F175" s="242" t="s">
        <v>1674</v>
      </c>
      <c r="G175" s="277">
        <v>4.8</v>
      </c>
      <c r="H175" s="310"/>
      <c r="I175" s="310"/>
      <c r="J175" s="325"/>
      <c r="K175" s="326"/>
      <c r="L175" s="326"/>
      <c r="M175" s="326"/>
      <c r="N175" s="326"/>
      <c r="O175" s="326"/>
      <c r="P175" s="326"/>
      <c r="Q175" s="326"/>
      <c r="R175" s="326"/>
      <c r="S175" s="326"/>
      <c r="T175" s="326"/>
      <c r="U175" s="326"/>
      <c r="V175" s="327"/>
    </row>
    <row r="176" spans="2:22" s="18" customFormat="1" ht="15" customHeight="1" x14ac:dyDescent="0.3">
      <c r="B176" s="307"/>
      <c r="C176" s="313"/>
      <c r="D176" s="313"/>
      <c r="E176" s="313"/>
      <c r="F176" s="242" t="s">
        <v>1675</v>
      </c>
      <c r="G176" s="277">
        <v>6.7</v>
      </c>
      <c r="H176" s="310"/>
      <c r="I176" s="310"/>
      <c r="J176" s="325"/>
      <c r="K176" s="326"/>
      <c r="L176" s="326"/>
      <c r="M176" s="326"/>
      <c r="N176" s="326"/>
      <c r="O176" s="326"/>
      <c r="P176" s="326"/>
      <c r="Q176" s="326"/>
      <c r="R176" s="326"/>
      <c r="S176" s="326"/>
      <c r="T176" s="326"/>
      <c r="U176" s="326"/>
      <c r="V176" s="327"/>
    </row>
    <row r="177" spans="2:22" s="18" customFormat="1" ht="15" customHeight="1" x14ac:dyDescent="0.3">
      <c r="B177" s="307"/>
      <c r="C177" s="313"/>
      <c r="D177" s="314"/>
      <c r="E177" s="313"/>
      <c r="F177" s="272" t="s">
        <v>1676</v>
      </c>
      <c r="G177" s="277">
        <v>9.9</v>
      </c>
      <c r="H177" s="310"/>
      <c r="I177" s="310"/>
      <c r="J177" s="325"/>
      <c r="K177" s="326"/>
      <c r="L177" s="326"/>
      <c r="M177" s="326"/>
      <c r="N177" s="326"/>
      <c r="O177" s="326"/>
      <c r="P177" s="326"/>
      <c r="Q177" s="326"/>
      <c r="R177" s="326"/>
      <c r="S177" s="326"/>
      <c r="T177" s="326"/>
      <c r="U177" s="326"/>
      <c r="V177" s="327"/>
    </row>
    <row r="178" spans="2:22" s="18" customFormat="1" ht="15" customHeight="1" x14ac:dyDescent="0.3">
      <c r="B178" s="307"/>
      <c r="C178" s="313"/>
      <c r="D178" s="312" t="s">
        <v>1677</v>
      </c>
      <c r="E178" s="313"/>
      <c r="F178" s="272" t="s">
        <v>1678</v>
      </c>
      <c r="G178" s="277">
        <v>1.8</v>
      </c>
      <c r="H178" s="310"/>
      <c r="I178" s="310"/>
      <c r="J178" s="325"/>
      <c r="K178" s="326"/>
      <c r="L178" s="326"/>
      <c r="M178" s="326"/>
      <c r="N178" s="326"/>
      <c r="O178" s="326"/>
      <c r="P178" s="326"/>
      <c r="Q178" s="326"/>
      <c r="R178" s="326"/>
      <c r="S178" s="326"/>
      <c r="T178" s="326"/>
      <c r="U178" s="326"/>
      <c r="V178" s="327"/>
    </row>
    <row r="179" spans="2:22" s="18" customFormat="1" ht="15" customHeight="1" x14ac:dyDescent="0.3">
      <c r="B179" s="307"/>
      <c r="C179" s="313"/>
      <c r="D179" s="313"/>
      <c r="E179" s="313"/>
      <c r="F179" s="272" t="s">
        <v>1679</v>
      </c>
      <c r="G179" s="277">
        <v>2.7</v>
      </c>
      <c r="H179" s="310"/>
      <c r="I179" s="310"/>
      <c r="J179" s="325"/>
      <c r="K179" s="326"/>
      <c r="L179" s="326"/>
      <c r="M179" s="326"/>
      <c r="N179" s="326"/>
      <c r="O179" s="326"/>
      <c r="P179" s="326"/>
      <c r="Q179" s="326"/>
      <c r="R179" s="326"/>
      <c r="S179" s="326"/>
      <c r="T179" s="326"/>
      <c r="U179" s="326"/>
      <c r="V179" s="327"/>
    </row>
    <row r="180" spans="2:22" s="18" customFormat="1" ht="15" customHeight="1" x14ac:dyDescent="0.3">
      <c r="B180" s="307"/>
      <c r="C180" s="313"/>
      <c r="D180" s="313"/>
      <c r="E180" s="313"/>
      <c r="F180" s="242" t="s">
        <v>1680</v>
      </c>
      <c r="G180" s="277">
        <v>5</v>
      </c>
      <c r="H180" s="310"/>
      <c r="I180" s="310"/>
      <c r="J180" s="325"/>
      <c r="K180" s="326"/>
      <c r="L180" s="326"/>
      <c r="M180" s="326"/>
      <c r="N180" s="326"/>
      <c r="O180" s="326"/>
      <c r="P180" s="326"/>
      <c r="Q180" s="326"/>
      <c r="R180" s="326"/>
      <c r="S180" s="326"/>
      <c r="T180" s="326"/>
      <c r="U180" s="326"/>
      <c r="V180" s="327"/>
    </row>
    <row r="181" spans="2:22" s="18" customFormat="1" ht="15" customHeight="1" x14ac:dyDescent="0.3">
      <c r="B181" s="307"/>
      <c r="C181" s="313"/>
      <c r="D181" s="314"/>
      <c r="E181" s="313"/>
      <c r="F181" s="242" t="s">
        <v>1681</v>
      </c>
      <c r="G181" s="39">
        <v>7.5</v>
      </c>
      <c r="H181" s="310"/>
      <c r="I181" s="310"/>
      <c r="J181" s="325"/>
      <c r="K181" s="326"/>
      <c r="L181" s="326"/>
      <c r="M181" s="326"/>
      <c r="N181" s="326"/>
      <c r="O181" s="326"/>
      <c r="P181" s="326"/>
      <c r="Q181" s="326"/>
      <c r="R181" s="326"/>
      <c r="S181" s="326"/>
      <c r="T181" s="326"/>
      <c r="U181" s="326"/>
      <c r="V181" s="327"/>
    </row>
    <row r="182" spans="2:22" s="18" customFormat="1" ht="15" customHeight="1" x14ac:dyDescent="0.3">
      <c r="B182" s="307"/>
      <c r="C182" s="313"/>
      <c r="D182" s="312" t="s">
        <v>1716</v>
      </c>
      <c r="E182" s="313"/>
      <c r="F182" s="242" t="s">
        <v>1673</v>
      </c>
      <c r="G182" s="277">
        <v>3</v>
      </c>
      <c r="H182" s="310"/>
      <c r="I182" s="310"/>
      <c r="J182" s="325"/>
      <c r="K182" s="326"/>
      <c r="L182" s="326"/>
      <c r="M182" s="326"/>
      <c r="N182" s="326"/>
      <c r="O182" s="326"/>
      <c r="P182" s="326"/>
      <c r="Q182" s="326"/>
      <c r="R182" s="326"/>
      <c r="S182" s="326"/>
      <c r="T182" s="326"/>
      <c r="U182" s="326"/>
      <c r="V182" s="327"/>
    </row>
    <row r="183" spans="2:22" s="18" customFormat="1" ht="15" customHeight="1" x14ac:dyDescent="0.3">
      <c r="B183" s="307"/>
      <c r="C183" s="313"/>
      <c r="D183" s="313"/>
      <c r="E183" s="313"/>
      <c r="F183" s="242" t="s">
        <v>1674</v>
      </c>
      <c r="G183" s="277">
        <v>4.8</v>
      </c>
      <c r="H183" s="310"/>
      <c r="I183" s="310"/>
      <c r="J183" s="325"/>
      <c r="K183" s="326"/>
      <c r="L183" s="326"/>
      <c r="M183" s="326"/>
      <c r="N183" s="326"/>
      <c r="O183" s="326"/>
      <c r="P183" s="326"/>
      <c r="Q183" s="326"/>
      <c r="R183" s="326"/>
      <c r="S183" s="326"/>
      <c r="T183" s="326"/>
      <c r="U183" s="326"/>
      <c r="V183" s="327"/>
    </row>
    <row r="184" spans="2:22" s="18" customFormat="1" ht="15" customHeight="1" x14ac:dyDescent="0.3">
      <c r="B184" s="307"/>
      <c r="C184" s="313"/>
      <c r="D184" s="313"/>
      <c r="E184" s="313"/>
      <c r="F184" s="242" t="s">
        <v>1675</v>
      </c>
      <c r="G184" s="277">
        <v>6.7</v>
      </c>
      <c r="H184" s="310"/>
      <c r="I184" s="310"/>
      <c r="J184" s="325"/>
      <c r="K184" s="326"/>
      <c r="L184" s="326"/>
      <c r="M184" s="326"/>
      <c r="N184" s="326"/>
      <c r="O184" s="326"/>
      <c r="P184" s="326"/>
      <c r="Q184" s="326"/>
      <c r="R184" s="326"/>
      <c r="S184" s="326"/>
      <c r="T184" s="326"/>
      <c r="U184" s="326"/>
      <c r="V184" s="327"/>
    </row>
    <row r="185" spans="2:22" s="18" customFormat="1" ht="15" customHeight="1" x14ac:dyDescent="0.3">
      <c r="B185" s="307"/>
      <c r="C185" s="313"/>
      <c r="D185" s="313"/>
      <c r="E185" s="313"/>
      <c r="F185" s="272" t="s">
        <v>1683</v>
      </c>
      <c r="G185" s="39">
        <v>9.4</v>
      </c>
      <c r="H185" s="310"/>
      <c r="I185" s="310"/>
      <c r="J185" s="325"/>
      <c r="K185" s="326"/>
      <c r="L185" s="326"/>
      <c r="M185" s="326"/>
      <c r="N185" s="326"/>
      <c r="O185" s="326"/>
      <c r="P185" s="326"/>
      <c r="Q185" s="326"/>
      <c r="R185" s="326"/>
      <c r="S185" s="326"/>
      <c r="T185" s="326"/>
      <c r="U185" s="326"/>
      <c r="V185" s="327"/>
    </row>
    <row r="186" spans="2:22" s="18" customFormat="1" ht="15" customHeight="1" x14ac:dyDescent="0.3">
      <c r="B186" s="307"/>
      <c r="C186" s="313"/>
      <c r="D186" s="314"/>
      <c r="E186" s="313"/>
      <c r="F186" s="242" t="s">
        <v>1684</v>
      </c>
      <c r="G186" s="277">
        <v>15.5</v>
      </c>
      <c r="H186" s="310"/>
      <c r="I186" s="310"/>
      <c r="J186" s="325"/>
      <c r="K186" s="326"/>
      <c r="L186" s="326"/>
      <c r="M186" s="326"/>
      <c r="N186" s="326"/>
      <c r="O186" s="326"/>
      <c r="P186" s="326"/>
      <c r="Q186" s="326"/>
      <c r="R186" s="326"/>
      <c r="S186" s="326"/>
      <c r="T186" s="326"/>
      <c r="U186" s="326"/>
      <c r="V186" s="327"/>
    </row>
    <row r="187" spans="2:22" s="18" customFormat="1" ht="15" customHeight="1" x14ac:dyDescent="0.3">
      <c r="B187" s="307"/>
      <c r="C187" s="313"/>
      <c r="D187" s="312" t="s">
        <v>1717</v>
      </c>
      <c r="E187" s="313"/>
      <c r="F187" s="272" t="s">
        <v>1678</v>
      </c>
      <c r="G187" s="277">
        <v>1.8</v>
      </c>
      <c r="H187" s="310"/>
      <c r="I187" s="310"/>
      <c r="J187" s="325"/>
      <c r="K187" s="326"/>
      <c r="L187" s="326"/>
      <c r="M187" s="326"/>
      <c r="N187" s="326"/>
      <c r="O187" s="326"/>
      <c r="P187" s="326"/>
      <c r="Q187" s="326"/>
      <c r="R187" s="326"/>
      <c r="S187" s="326"/>
      <c r="T187" s="326"/>
      <c r="U187" s="326"/>
      <c r="V187" s="327"/>
    </row>
    <row r="188" spans="2:22" s="18" customFormat="1" ht="15" customHeight="1" x14ac:dyDescent="0.3">
      <c r="B188" s="307"/>
      <c r="C188" s="313"/>
      <c r="D188" s="313"/>
      <c r="E188" s="313"/>
      <c r="F188" s="272" t="s">
        <v>1679</v>
      </c>
      <c r="G188" s="277">
        <v>2.7</v>
      </c>
      <c r="H188" s="310"/>
      <c r="I188" s="310"/>
      <c r="J188" s="325"/>
      <c r="K188" s="326"/>
      <c r="L188" s="326"/>
      <c r="M188" s="326"/>
      <c r="N188" s="326"/>
      <c r="O188" s="326"/>
      <c r="P188" s="326"/>
      <c r="Q188" s="326"/>
      <c r="R188" s="326"/>
      <c r="S188" s="326"/>
      <c r="T188" s="326"/>
      <c r="U188" s="326"/>
      <c r="V188" s="327"/>
    </row>
    <row r="189" spans="2:22" s="18" customFormat="1" ht="15" customHeight="1" x14ac:dyDescent="0.3">
      <c r="B189" s="307"/>
      <c r="C189" s="313"/>
      <c r="D189" s="313"/>
      <c r="E189" s="313"/>
      <c r="F189" s="242" t="s">
        <v>1680</v>
      </c>
      <c r="G189" s="277">
        <v>5</v>
      </c>
      <c r="H189" s="310"/>
      <c r="I189" s="310"/>
      <c r="J189" s="325"/>
      <c r="K189" s="326"/>
      <c r="L189" s="326"/>
      <c r="M189" s="326"/>
      <c r="N189" s="326"/>
      <c r="O189" s="326"/>
      <c r="P189" s="326"/>
      <c r="Q189" s="326"/>
      <c r="R189" s="326"/>
      <c r="S189" s="326"/>
      <c r="T189" s="326"/>
      <c r="U189" s="326"/>
      <c r="V189" s="327"/>
    </row>
    <row r="190" spans="2:22" s="18" customFormat="1" ht="15" customHeight="1" x14ac:dyDescent="0.3">
      <c r="B190" s="307"/>
      <c r="C190" s="313"/>
      <c r="D190" s="313"/>
      <c r="E190" s="313"/>
      <c r="F190" s="242" t="s">
        <v>1686</v>
      </c>
      <c r="G190" s="277">
        <v>7.7</v>
      </c>
      <c r="H190" s="310"/>
      <c r="I190" s="310"/>
      <c r="J190" s="325"/>
      <c r="K190" s="326"/>
      <c r="L190" s="326"/>
      <c r="M190" s="326"/>
      <c r="N190" s="326"/>
      <c r="O190" s="326"/>
      <c r="P190" s="326"/>
      <c r="Q190" s="326"/>
      <c r="R190" s="326"/>
      <c r="S190" s="326"/>
      <c r="T190" s="326"/>
      <c r="U190" s="326"/>
      <c r="V190" s="327"/>
    </row>
    <row r="191" spans="2:22" s="18" customFormat="1" ht="15" customHeight="1" x14ac:dyDescent="0.3">
      <c r="B191" s="307"/>
      <c r="C191" s="314"/>
      <c r="D191" s="314"/>
      <c r="E191" s="313"/>
      <c r="F191" s="242" t="s">
        <v>1684</v>
      </c>
      <c r="G191" s="277">
        <v>15.5</v>
      </c>
      <c r="H191" s="310"/>
      <c r="I191" s="310"/>
      <c r="J191" s="325"/>
      <c r="K191" s="326"/>
      <c r="L191" s="326"/>
      <c r="M191" s="326"/>
      <c r="N191" s="326"/>
      <c r="O191" s="326"/>
      <c r="P191" s="326"/>
      <c r="Q191" s="326"/>
      <c r="R191" s="326"/>
      <c r="S191" s="326"/>
      <c r="T191" s="326"/>
      <c r="U191" s="326"/>
      <c r="V191" s="327"/>
    </row>
    <row r="192" spans="2:22" s="18" customFormat="1" ht="15" customHeight="1" x14ac:dyDescent="0.3">
      <c r="B192" s="307"/>
      <c r="C192" s="312" t="s">
        <v>1687</v>
      </c>
      <c r="D192" s="356" t="s">
        <v>1688</v>
      </c>
      <c r="E192" s="313"/>
      <c r="F192" s="242" t="s">
        <v>1689</v>
      </c>
      <c r="G192" s="277">
        <v>11</v>
      </c>
      <c r="H192" s="310"/>
      <c r="I192" s="310"/>
      <c r="J192" s="325"/>
      <c r="K192" s="326"/>
      <c r="L192" s="326"/>
      <c r="M192" s="326"/>
      <c r="N192" s="326"/>
      <c r="O192" s="326"/>
      <c r="P192" s="326"/>
      <c r="Q192" s="326"/>
      <c r="R192" s="326"/>
      <c r="S192" s="326"/>
      <c r="T192" s="326"/>
      <c r="U192" s="326"/>
      <c r="V192" s="327"/>
    </row>
    <row r="193" spans="2:22" s="18" customFormat="1" ht="15" customHeight="1" x14ac:dyDescent="0.3">
      <c r="B193" s="307"/>
      <c r="C193" s="313"/>
      <c r="D193" s="357"/>
      <c r="E193" s="313"/>
      <c r="F193" s="242" t="s">
        <v>1690</v>
      </c>
      <c r="G193" s="277">
        <v>12.5</v>
      </c>
      <c r="H193" s="310"/>
      <c r="I193" s="310"/>
      <c r="J193" s="325"/>
      <c r="K193" s="326"/>
      <c r="L193" s="326"/>
      <c r="M193" s="326"/>
      <c r="N193" s="326"/>
      <c r="O193" s="326"/>
      <c r="P193" s="326"/>
      <c r="Q193" s="326"/>
      <c r="R193" s="326"/>
      <c r="S193" s="326"/>
      <c r="T193" s="326"/>
      <c r="U193" s="326"/>
      <c r="V193" s="327"/>
    </row>
    <row r="194" spans="2:22" s="18" customFormat="1" ht="15" customHeight="1" x14ac:dyDescent="0.3">
      <c r="B194" s="307"/>
      <c r="C194" s="313"/>
      <c r="D194" s="357"/>
      <c r="E194" s="313"/>
      <c r="F194" s="242" t="s">
        <v>1691</v>
      </c>
      <c r="G194" s="277">
        <v>14.9</v>
      </c>
      <c r="H194" s="310"/>
      <c r="I194" s="310"/>
      <c r="J194" s="325"/>
      <c r="K194" s="326"/>
      <c r="L194" s="326"/>
      <c r="M194" s="326"/>
      <c r="N194" s="326"/>
      <c r="O194" s="326"/>
      <c r="P194" s="326"/>
      <c r="Q194" s="326"/>
      <c r="R194" s="326"/>
      <c r="S194" s="326"/>
      <c r="T194" s="326"/>
      <c r="U194" s="326"/>
      <c r="V194" s="327"/>
    </row>
    <row r="195" spans="2:22" s="18" customFormat="1" ht="15" customHeight="1" x14ac:dyDescent="0.3">
      <c r="B195" s="307"/>
      <c r="C195" s="313"/>
      <c r="D195" s="357"/>
      <c r="E195" s="313"/>
      <c r="F195" s="242" t="s">
        <v>1692</v>
      </c>
      <c r="G195" s="277">
        <v>15.6</v>
      </c>
      <c r="H195" s="310"/>
      <c r="I195" s="310"/>
      <c r="J195" s="325"/>
      <c r="K195" s="326"/>
      <c r="L195" s="326"/>
      <c r="M195" s="326"/>
      <c r="N195" s="326"/>
      <c r="O195" s="326"/>
      <c r="P195" s="326"/>
      <c r="Q195" s="326"/>
      <c r="R195" s="326"/>
      <c r="S195" s="326"/>
      <c r="T195" s="326"/>
      <c r="U195" s="326"/>
      <c r="V195" s="327"/>
    </row>
    <row r="196" spans="2:22" s="18" customFormat="1" ht="15" customHeight="1" x14ac:dyDescent="0.3">
      <c r="B196" s="307"/>
      <c r="C196" s="313"/>
      <c r="D196" s="357"/>
      <c r="E196" s="313"/>
      <c r="F196" s="242" t="s">
        <v>1693</v>
      </c>
      <c r="G196" s="277">
        <v>21.1</v>
      </c>
      <c r="H196" s="310"/>
      <c r="I196" s="310"/>
      <c r="J196" s="325"/>
      <c r="K196" s="326"/>
      <c r="L196" s="326"/>
      <c r="M196" s="326"/>
      <c r="N196" s="326"/>
      <c r="O196" s="326"/>
      <c r="P196" s="326"/>
      <c r="Q196" s="326"/>
      <c r="R196" s="326"/>
      <c r="S196" s="326"/>
      <c r="T196" s="326"/>
      <c r="U196" s="326"/>
      <c r="V196" s="327"/>
    </row>
    <row r="197" spans="2:22" s="18" customFormat="1" ht="15" customHeight="1" x14ac:dyDescent="0.3">
      <c r="B197" s="307"/>
      <c r="C197" s="313"/>
      <c r="D197" s="357"/>
      <c r="E197" s="313"/>
      <c r="F197" s="242" t="s">
        <v>1694</v>
      </c>
      <c r="G197" s="39">
        <v>23</v>
      </c>
      <c r="H197" s="310"/>
      <c r="I197" s="310"/>
      <c r="J197" s="325"/>
      <c r="K197" s="326"/>
      <c r="L197" s="326"/>
      <c r="M197" s="326"/>
      <c r="N197" s="326"/>
      <c r="O197" s="326"/>
      <c r="P197" s="326"/>
      <c r="Q197" s="326"/>
      <c r="R197" s="326"/>
      <c r="S197" s="326"/>
      <c r="T197" s="326"/>
      <c r="U197" s="326"/>
      <c r="V197" s="327"/>
    </row>
    <row r="198" spans="2:22" s="18" customFormat="1" x14ac:dyDescent="0.3">
      <c r="B198" s="307"/>
      <c r="C198" s="313"/>
      <c r="D198" s="357"/>
      <c r="E198" s="313"/>
      <c r="F198" s="242" t="s">
        <v>1695</v>
      </c>
      <c r="G198" s="39">
        <v>31.4</v>
      </c>
      <c r="H198" s="310"/>
      <c r="I198" s="310"/>
      <c r="J198" s="325"/>
      <c r="K198" s="326"/>
      <c r="L198" s="326"/>
      <c r="M198" s="326"/>
      <c r="N198" s="326"/>
      <c r="O198" s="326"/>
      <c r="P198" s="326"/>
      <c r="Q198" s="326"/>
      <c r="R198" s="326"/>
      <c r="S198" s="326"/>
      <c r="T198" s="326"/>
      <c r="U198" s="326"/>
      <c r="V198" s="327"/>
    </row>
    <row r="199" spans="2:22" s="18" customFormat="1" x14ac:dyDescent="0.3">
      <c r="B199" s="307"/>
      <c r="C199" s="313"/>
      <c r="D199" s="357"/>
      <c r="E199" s="313"/>
      <c r="F199" s="242" t="s">
        <v>1696</v>
      </c>
      <c r="G199" s="277">
        <v>39.1</v>
      </c>
      <c r="H199" s="310"/>
      <c r="I199" s="310"/>
      <c r="J199" s="325"/>
      <c r="K199" s="326"/>
      <c r="L199" s="326"/>
      <c r="M199" s="326"/>
      <c r="N199" s="326"/>
      <c r="O199" s="326"/>
      <c r="P199" s="326"/>
      <c r="Q199" s="326"/>
      <c r="R199" s="326"/>
      <c r="S199" s="326"/>
      <c r="T199" s="326"/>
      <c r="U199" s="326"/>
      <c r="V199" s="327"/>
    </row>
    <row r="200" spans="2:22" s="18" customFormat="1" x14ac:dyDescent="0.3">
      <c r="B200" s="307"/>
      <c r="C200" s="313"/>
      <c r="D200" s="357"/>
      <c r="E200" s="313"/>
      <c r="F200" s="242" t="s">
        <v>1697</v>
      </c>
      <c r="G200" s="277">
        <v>48</v>
      </c>
      <c r="H200" s="310"/>
      <c r="I200" s="310"/>
      <c r="J200" s="325"/>
      <c r="K200" s="326"/>
      <c r="L200" s="326"/>
      <c r="M200" s="326"/>
      <c r="N200" s="326"/>
      <c r="O200" s="326"/>
      <c r="P200" s="326"/>
      <c r="Q200" s="326"/>
      <c r="R200" s="326"/>
      <c r="S200" s="326"/>
      <c r="T200" s="326"/>
      <c r="U200" s="326"/>
      <c r="V200" s="327"/>
    </row>
    <row r="201" spans="2:22" s="18" customFormat="1" ht="15" customHeight="1" x14ac:dyDescent="0.3">
      <c r="B201" s="307"/>
      <c r="C201" s="313"/>
      <c r="D201" s="357"/>
      <c r="E201" s="313"/>
      <c r="F201" s="242" t="s">
        <v>1698</v>
      </c>
      <c r="G201" s="277">
        <v>56.2</v>
      </c>
      <c r="H201" s="310"/>
      <c r="I201" s="310"/>
      <c r="J201" s="325"/>
      <c r="K201" s="326"/>
      <c r="L201" s="326"/>
      <c r="M201" s="326"/>
      <c r="N201" s="326"/>
      <c r="O201" s="326"/>
      <c r="P201" s="326"/>
      <c r="Q201" s="326"/>
      <c r="R201" s="326"/>
      <c r="S201" s="326"/>
      <c r="T201" s="326"/>
      <c r="U201" s="326"/>
      <c r="V201" s="327"/>
    </row>
    <row r="202" spans="2:22" s="18" customFormat="1" ht="15" customHeight="1" x14ac:dyDescent="0.3">
      <c r="B202" s="307"/>
      <c r="C202" s="313"/>
      <c r="D202" s="358"/>
      <c r="E202" s="313"/>
      <c r="F202" s="242" t="s">
        <v>1699</v>
      </c>
      <c r="G202" s="277">
        <v>75</v>
      </c>
      <c r="H202" s="310"/>
      <c r="I202" s="310"/>
      <c r="J202" s="325"/>
      <c r="K202" s="326"/>
      <c r="L202" s="326"/>
      <c r="M202" s="326"/>
      <c r="N202" s="326"/>
      <c r="O202" s="326"/>
      <c r="P202" s="326"/>
      <c r="Q202" s="326"/>
      <c r="R202" s="326"/>
      <c r="S202" s="326"/>
      <c r="T202" s="326"/>
      <c r="U202" s="326"/>
      <c r="V202" s="327"/>
    </row>
    <row r="203" spans="2:22" s="18" customFormat="1" ht="15" customHeight="1" x14ac:dyDescent="0.3">
      <c r="B203" s="307"/>
      <c r="C203" s="313"/>
      <c r="D203" s="356" t="s">
        <v>1700</v>
      </c>
      <c r="E203" s="313"/>
      <c r="F203" s="242" t="s">
        <v>1701</v>
      </c>
      <c r="G203" s="277">
        <v>10.6</v>
      </c>
      <c r="H203" s="310"/>
      <c r="I203" s="310"/>
      <c r="J203" s="325"/>
      <c r="K203" s="326"/>
      <c r="L203" s="326"/>
      <c r="M203" s="326"/>
      <c r="N203" s="326"/>
      <c r="O203" s="326"/>
      <c r="P203" s="326"/>
      <c r="Q203" s="326"/>
      <c r="R203" s="326"/>
      <c r="S203" s="326"/>
      <c r="T203" s="326"/>
      <c r="U203" s="326"/>
      <c r="V203" s="327"/>
    </row>
    <row r="204" spans="2:22" s="18" customFormat="1" ht="15" customHeight="1" x14ac:dyDescent="0.3">
      <c r="B204" s="307"/>
      <c r="C204" s="313"/>
      <c r="D204" s="357"/>
      <c r="E204" s="313"/>
      <c r="F204" s="242" t="s">
        <v>1702</v>
      </c>
      <c r="G204" s="277">
        <v>11.9</v>
      </c>
      <c r="H204" s="310"/>
      <c r="I204" s="310"/>
      <c r="J204" s="325"/>
      <c r="K204" s="326"/>
      <c r="L204" s="326"/>
      <c r="M204" s="326"/>
      <c r="N204" s="326"/>
      <c r="O204" s="326"/>
      <c r="P204" s="326"/>
      <c r="Q204" s="326"/>
      <c r="R204" s="326"/>
      <c r="S204" s="326"/>
      <c r="T204" s="326"/>
      <c r="U204" s="326"/>
      <c r="V204" s="327"/>
    </row>
    <row r="205" spans="2:22" s="18" customFormat="1" x14ac:dyDescent="0.3">
      <c r="B205" s="307"/>
      <c r="C205" s="313"/>
      <c r="D205" s="357"/>
      <c r="E205" s="313"/>
      <c r="F205" s="242" t="s">
        <v>1703</v>
      </c>
      <c r="G205" s="277">
        <v>14.4</v>
      </c>
      <c r="H205" s="310"/>
      <c r="I205" s="310"/>
      <c r="J205" s="325"/>
      <c r="K205" s="326"/>
      <c r="L205" s="326"/>
      <c r="M205" s="326"/>
      <c r="N205" s="326"/>
      <c r="O205" s="326"/>
      <c r="P205" s="326"/>
      <c r="Q205" s="326"/>
      <c r="R205" s="326"/>
      <c r="S205" s="326"/>
      <c r="T205" s="326"/>
      <c r="U205" s="326"/>
      <c r="V205" s="327"/>
    </row>
    <row r="206" spans="2:22" s="18" customFormat="1" x14ac:dyDescent="0.3">
      <c r="B206" s="307"/>
      <c r="C206" s="313"/>
      <c r="D206" s="358"/>
      <c r="E206" s="313"/>
      <c r="F206" s="242" t="s">
        <v>1704</v>
      </c>
      <c r="G206" s="277">
        <v>18.5</v>
      </c>
      <c r="H206" s="310"/>
      <c r="I206" s="310"/>
      <c r="J206" s="325"/>
      <c r="K206" s="326"/>
      <c r="L206" s="326"/>
      <c r="M206" s="326"/>
      <c r="N206" s="326"/>
      <c r="O206" s="326"/>
      <c r="P206" s="326"/>
      <c r="Q206" s="326"/>
      <c r="R206" s="326"/>
      <c r="S206" s="326"/>
      <c r="T206" s="326"/>
      <c r="U206" s="326"/>
      <c r="V206" s="327"/>
    </row>
    <row r="207" spans="2:22" s="18" customFormat="1" ht="15" customHeight="1" x14ac:dyDescent="0.3">
      <c r="B207" s="307"/>
      <c r="C207" s="313"/>
      <c r="D207" s="356" t="s">
        <v>1705</v>
      </c>
      <c r="E207" s="313"/>
      <c r="F207" s="242" t="s">
        <v>1701</v>
      </c>
      <c r="G207" s="277">
        <v>10.6</v>
      </c>
      <c r="H207" s="310"/>
      <c r="I207" s="310"/>
      <c r="J207" s="325"/>
      <c r="K207" s="326"/>
      <c r="L207" s="326"/>
      <c r="M207" s="326"/>
      <c r="N207" s="326"/>
      <c r="O207" s="326"/>
      <c r="P207" s="326"/>
      <c r="Q207" s="326"/>
      <c r="R207" s="326"/>
      <c r="S207" s="326"/>
      <c r="T207" s="326"/>
      <c r="U207" s="326"/>
      <c r="V207" s="327"/>
    </row>
    <row r="208" spans="2:22" s="18" customFormat="1" ht="15" customHeight="1" x14ac:dyDescent="0.3">
      <c r="B208" s="307"/>
      <c r="C208" s="313"/>
      <c r="D208" s="357"/>
      <c r="E208" s="313"/>
      <c r="F208" s="242" t="s">
        <v>1702</v>
      </c>
      <c r="G208" s="277">
        <v>11.9</v>
      </c>
      <c r="H208" s="310"/>
      <c r="I208" s="310"/>
      <c r="J208" s="325"/>
      <c r="K208" s="326"/>
      <c r="L208" s="326"/>
      <c r="M208" s="326"/>
      <c r="N208" s="326"/>
      <c r="O208" s="326"/>
      <c r="P208" s="326"/>
      <c r="Q208" s="326"/>
      <c r="R208" s="326"/>
      <c r="S208" s="326"/>
      <c r="T208" s="326"/>
      <c r="U208" s="326"/>
      <c r="V208" s="327"/>
    </row>
    <row r="209" spans="2:22" s="18" customFormat="1" ht="15" customHeight="1" x14ac:dyDescent="0.3">
      <c r="B209" s="307"/>
      <c r="C209" s="313"/>
      <c r="D209" s="358"/>
      <c r="E209" s="313"/>
      <c r="F209" s="242" t="s">
        <v>1703</v>
      </c>
      <c r="G209" s="277">
        <v>14.4</v>
      </c>
      <c r="H209" s="310"/>
      <c r="I209" s="310"/>
      <c r="J209" s="325"/>
      <c r="K209" s="326"/>
      <c r="L209" s="326"/>
      <c r="M209" s="326"/>
      <c r="N209" s="326"/>
      <c r="O209" s="326"/>
      <c r="P209" s="326"/>
      <c r="Q209" s="326"/>
      <c r="R209" s="326"/>
      <c r="S209" s="326"/>
      <c r="T209" s="326"/>
      <c r="U209" s="326"/>
      <c r="V209" s="327"/>
    </row>
    <row r="210" spans="2:22" s="18" customFormat="1" ht="15" customHeight="1" x14ac:dyDescent="0.3">
      <c r="B210" s="307"/>
      <c r="C210" s="313"/>
      <c r="D210" s="272" t="s">
        <v>1718</v>
      </c>
      <c r="E210" s="313"/>
      <c r="F210" s="242" t="s">
        <v>1707</v>
      </c>
      <c r="G210" s="277">
        <v>18</v>
      </c>
      <c r="H210" s="310"/>
      <c r="I210" s="310"/>
      <c r="J210" s="325"/>
      <c r="K210" s="326"/>
      <c r="L210" s="326"/>
      <c r="M210" s="326"/>
      <c r="N210" s="326"/>
      <c r="O210" s="326"/>
      <c r="P210" s="326"/>
      <c r="Q210" s="326"/>
      <c r="R210" s="326"/>
      <c r="S210" s="326"/>
      <c r="T210" s="326"/>
      <c r="U210" s="326"/>
      <c r="V210" s="327"/>
    </row>
    <row r="211" spans="2:22" s="18" customFormat="1" ht="15" customHeight="1" x14ac:dyDescent="0.3">
      <c r="B211" s="307"/>
      <c r="C211" s="313"/>
      <c r="D211" s="373" t="s">
        <v>1708</v>
      </c>
      <c r="E211" s="313"/>
      <c r="F211" s="242" t="s">
        <v>1701</v>
      </c>
      <c r="G211" s="277">
        <v>10.6</v>
      </c>
      <c r="H211" s="310"/>
      <c r="I211" s="310"/>
      <c r="J211" s="325"/>
      <c r="K211" s="326"/>
      <c r="L211" s="326"/>
      <c r="M211" s="326"/>
      <c r="N211" s="326"/>
      <c r="O211" s="326"/>
      <c r="P211" s="326"/>
      <c r="Q211" s="326"/>
      <c r="R211" s="326"/>
      <c r="S211" s="326"/>
      <c r="T211" s="326"/>
      <c r="U211" s="326"/>
      <c r="V211" s="327"/>
    </row>
    <row r="212" spans="2:22" s="18" customFormat="1" ht="15" customHeight="1" x14ac:dyDescent="0.3">
      <c r="B212" s="307"/>
      <c r="C212" s="313"/>
      <c r="D212" s="375"/>
      <c r="E212" s="313"/>
      <c r="F212" s="242" t="s">
        <v>1709</v>
      </c>
      <c r="G212" s="277">
        <v>12.5</v>
      </c>
      <c r="H212" s="310"/>
      <c r="I212" s="310"/>
      <c r="J212" s="325"/>
      <c r="K212" s="326"/>
      <c r="L212" s="326"/>
      <c r="M212" s="326"/>
      <c r="N212" s="326"/>
      <c r="O212" s="326"/>
      <c r="P212" s="326"/>
      <c r="Q212" s="326"/>
      <c r="R212" s="326"/>
      <c r="S212" s="326"/>
      <c r="T212" s="326"/>
      <c r="U212" s="326"/>
      <c r="V212" s="327"/>
    </row>
    <row r="213" spans="2:22" s="18" customFormat="1" ht="15" customHeight="1" x14ac:dyDescent="0.3">
      <c r="B213" s="307"/>
      <c r="C213" s="313"/>
      <c r="D213" s="356" t="s">
        <v>1710</v>
      </c>
      <c r="E213" s="313"/>
      <c r="F213" s="242" t="s">
        <v>1711</v>
      </c>
      <c r="G213" s="277">
        <v>6.2</v>
      </c>
      <c r="H213" s="310"/>
      <c r="I213" s="310"/>
      <c r="J213" s="325"/>
      <c r="K213" s="326"/>
      <c r="L213" s="326"/>
      <c r="M213" s="326"/>
      <c r="N213" s="326"/>
      <c r="O213" s="326"/>
      <c r="P213" s="326"/>
      <c r="Q213" s="326"/>
      <c r="R213" s="326"/>
      <c r="S213" s="326"/>
      <c r="T213" s="326"/>
      <c r="U213" s="326"/>
      <c r="V213" s="327"/>
    </row>
    <row r="214" spans="2:22" s="18" customFormat="1" ht="15" customHeight="1" x14ac:dyDescent="0.3">
      <c r="B214" s="307"/>
      <c r="C214" s="314"/>
      <c r="D214" s="358"/>
      <c r="E214" s="313"/>
      <c r="F214" s="242" t="s">
        <v>1712</v>
      </c>
      <c r="G214" s="277">
        <v>8.6999999999999993</v>
      </c>
      <c r="H214" s="310"/>
      <c r="I214" s="310"/>
      <c r="J214" s="325"/>
      <c r="K214" s="326"/>
      <c r="L214" s="326"/>
      <c r="M214" s="326"/>
      <c r="N214" s="326"/>
      <c r="O214" s="326"/>
      <c r="P214" s="326"/>
      <c r="Q214" s="326"/>
      <c r="R214" s="326"/>
      <c r="S214" s="326"/>
      <c r="T214" s="326"/>
      <c r="U214" s="326"/>
      <c r="V214" s="327"/>
    </row>
    <row r="215" spans="2:22" s="18" customFormat="1" ht="15" customHeight="1" x14ac:dyDescent="0.3">
      <c r="B215" s="307"/>
      <c r="C215" s="312" t="s">
        <v>1713</v>
      </c>
      <c r="D215" s="356" t="s">
        <v>1714</v>
      </c>
      <c r="E215" s="313"/>
      <c r="F215" s="242" t="s">
        <v>1618</v>
      </c>
      <c r="G215" s="39">
        <v>5.0999999999999996</v>
      </c>
      <c r="H215" s="310"/>
      <c r="I215" s="310"/>
      <c r="J215" s="325"/>
      <c r="K215" s="326"/>
      <c r="L215" s="326"/>
      <c r="M215" s="326"/>
      <c r="N215" s="326"/>
      <c r="O215" s="326"/>
      <c r="P215" s="326"/>
      <c r="Q215" s="326"/>
      <c r="R215" s="326"/>
      <c r="S215" s="326"/>
      <c r="T215" s="326"/>
      <c r="U215" s="326"/>
      <c r="V215" s="327"/>
    </row>
    <row r="216" spans="2:22" s="18" customFormat="1" ht="15" customHeight="1" x14ac:dyDescent="0.3">
      <c r="B216" s="307"/>
      <c r="C216" s="313"/>
      <c r="D216" s="357"/>
      <c r="E216" s="313"/>
      <c r="F216" s="242" t="s">
        <v>1620</v>
      </c>
      <c r="G216" s="277">
        <v>9.5</v>
      </c>
      <c r="H216" s="310"/>
      <c r="I216" s="310"/>
      <c r="J216" s="325"/>
      <c r="K216" s="326"/>
      <c r="L216" s="326"/>
      <c r="M216" s="326"/>
      <c r="N216" s="326"/>
      <c r="O216" s="326"/>
      <c r="P216" s="326"/>
      <c r="Q216" s="326"/>
      <c r="R216" s="326"/>
      <c r="S216" s="326"/>
      <c r="T216" s="326"/>
      <c r="U216" s="326"/>
      <c r="V216" s="327"/>
    </row>
    <row r="217" spans="2:22" s="18" customFormat="1" ht="15" customHeight="1" x14ac:dyDescent="0.3">
      <c r="B217" s="307"/>
      <c r="C217" s="313"/>
      <c r="D217" s="357"/>
      <c r="E217" s="313"/>
      <c r="F217" s="242" t="s">
        <v>1621</v>
      </c>
      <c r="G217" s="277">
        <v>13.5</v>
      </c>
      <c r="H217" s="310"/>
      <c r="I217" s="310"/>
      <c r="J217" s="325"/>
      <c r="K217" s="326"/>
      <c r="L217" s="326"/>
      <c r="M217" s="326"/>
      <c r="N217" s="326"/>
      <c r="O217" s="326"/>
      <c r="P217" s="326"/>
      <c r="Q217" s="326"/>
      <c r="R217" s="326"/>
      <c r="S217" s="326"/>
      <c r="T217" s="326"/>
      <c r="U217" s="326"/>
      <c r="V217" s="327"/>
    </row>
    <row r="218" spans="2:22" s="18" customFormat="1" ht="15" customHeight="1" x14ac:dyDescent="0.3">
      <c r="B218" s="307"/>
      <c r="C218" s="313"/>
      <c r="D218" s="357"/>
      <c r="E218" s="313"/>
      <c r="F218" s="242" t="s">
        <v>1622</v>
      </c>
      <c r="G218" s="277">
        <v>18.899999999999999</v>
      </c>
      <c r="H218" s="310"/>
      <c r="I218" s="310"/>
      <c r="J218" s="325"/>
      <c r="K218" s="326"/>
      <c r="L218" s="326"/>
      <c r="M218" s="326"/>
      <c r="N218" s="326"/>
      <c r="O218" s="326"/>
      <c r="P218" s="326"/>
      <c r="Q218" s="326"/>
      <c r="R218" s="326"/>
      <c r="S218" s="326"/>
      <c r="T218" s="326"/>
      <c r="U218" s="326"/>
      <c r="V218" s="327"/>
    </row>
    <row r="219" spans="2:22" s="18" customFormat="1" ht="15" customHeight="1" x14ac:dyDescent="0.3">
      <c r="B219" s="308"/>
      <c r="C219" s="314"/>
      <c r="D219" s="358"/>
      <c r="E219" s="314"/>
      <c r="F219" s="242" t="s">
        <v>1623</v>
      </c>
      <c r="G219" s="277">
        <v>24.8</v>
      </c>
      <c r="H219" s="311"/>
      <c r="I219" s="311"/>
      <c r="J219" s="328"/>
      <c r="K219" s="329"/>
      <c r="L219" s="329"/>
      <c r="M219" s="329"/>
      <c r="N219" s="329"/>
      <c r="O219" s="329"/>
      <c r="P219" s="329"/>
      <c r="Q219" s="329"/>
      <c r="R219" s="329"/>
      <c r="S219" s="329"/>
      <c r="T219" s="329"/>
      <c r="U219" s="329"/>
      <c r="V219" s="330"/>
    </row>
    <row r="220" spans="2:22" s="18" customFormat="1" ht="15" customHeight="1" x14ac:dyDescent="0.3">
      <c r="B220" s="306" t="s">
        <v>695</v>
      </c>
      <c r="C220" s="312" t="s">
        <v>1634</v>
      </c>
      <c r="D220" s="272" t="s">
        <v>1635</v>
      </c>
      <c r="E220" s="242"/>
      <c r="F220" s="242"/>
      <c r="G220" s="43">
        <v>0.95</v>
      </c>
      <c r="H220" s="309" t="s">
        <v>264</v>
      </c>
      <c r="I220" s="309"/>
      <c r="J220" s="322" t="s">
        <v>1636</v>
      </c>
      <c r="K220" s="323"/>
      <c r="L220" s="323"/>
      <c r="M220" s="323"/>
      <c r="N220" s="323"/>
      <c r="O220" s="323"/>
      <c r="P220" s="323"/>
      <c r="Q220" s="323"/>
      <c r="R220" s="323"/>
      <c r="S220" s="323"/>
      <c r="T220" s="323"/>
      <c r="U220" s="323"/>
      <c r="V220" s="324"/>
    </row>
    <row r="221" spans="2:22" s="18" customFormat="1" ht="15" customHeight="1" x14ac:dyDescent="0.3">
      <c r="B221" s="308"/>
      <c r="C221" s="313"/>
      <c r="D221" s="242" t="s">
        <v>1637</v>
      </c>
      <c r="E221" s="242"/>
      <c r="F221" s="242"/>
      <c r="G221" s="43">
        <v>0.97</v>
      </c>
      <c r="H221" s="311"/>
      <c r="I221" s="311"/>
      <c r="J221" s="328"/>
      <c r="K221" s="329"/>
      <c r="L221" s="329"/>
      <c r="M221" s="329"/>
      <c r="N221" s="329"/>
      <c r="O221" s="329"/>
      <c r="P221" s="329"/>
      <c r="Q221" s="329"/>
      <c r="R221" s="329"/>
      <c r="S221" s="329"/>
      <c r="T221" s="329"/>
      <c r="U221" s="329"/>
      <c r="V221" s="330"/>
    </row>
    <row r="222" spans="2:22" s="18" customFormat="1" ht="15" customHeight="1" x14ac:dyDescent="0.3">
      <c r="B222" s="306" t="s">
        <v>261</v>
      </c>
      <c r="C222" s="312" t="s">
        <v>657</v>
      </c>
      <c r="D222" s="272" t="s">
        <v>840</v>
      </c>
      <c r="E222" s="242"/>
      <c r="F222" s="242"/>
      <c r="G222" s="34">
        <v>4630</v>
      </c>
      <c r="H222" s="309" t="s">
        <v>256</v>
      </c>
      <c r="I222" s="309" t="s">
        <v>265</v>
      </c>
      <c r="J222" s="322" t="s">
        <v>1628</v>
      </c>
      <c r="K222" s="323"/>
      <c r="L222" s="323"/>
      <c r="M222" s="323"/>
      <c r="N222" s="323"/>
      <c r="O222" s="323"/>
      <c r="P222" s="323"/>
      <c r="Q222" s="323"/>
      <c r="R222" s="323"/>
      <c r="S222" s="323"/>
      <c r="T222" s="323"/>
      <c r="U222" s="323"/>
      <c r="V222" s="324"/>
    </row>
    <row r="223" spans="2:22" s="18" customFormat="1" ht="15" customHeight="1" x14ac:dyDescent="0.3">
      <c r="B223" s="307"/>
      <c r="C223" s="313"/>
      <c r="D223" s="272" t="s">
        <v>749</v>
      </c>
      <c r="E223" s="242"/>
      <c r="F223" s="242"/>
      <c r="G223" s="34">
        <v>1877</v>
      </c>
      <c r="H223" s="310"/>
      <c r="I223" s="310"/>
      <c r="J223" s="325"/>
      <c r="K223" s="326"/>
      <c r="L223" s="326"/>
      <c r="M223" s="326"/>
      <c r="N223" s="326"/>
      <c r="O223" s="326"/>
      <c r="P223" s="326"/>
      <c r="Q223" s="326"/>
      <c r="R223" s="326"/>
      <c r="S223" s="326"/>
      <c r="T223" s="326"/>
      <c r="U223" s="326"/>
      <c r="V223" s="327"/>
    </row>
    <row r="224" spans="2:22" s="18" customFormat="1" ht="15" customHeight="1" x14ac:dyDescent="0.3">
      <c r="B224" s="307"/>
      <c r="C224" s="313"/>
      <c r="D224" s="242" t="s">
        <v>664</v>
      </c>
      <c r="E224" s="242"/>
      <c r="F224" s="242"/>
      <c r="G224" s="33">
        <v>4663</v>
      </c>
      <c r="H224" s="310"/>
      <c r="I224" s="310"/>
      <c r="J224" s="325"/>
      <c r="K224" s="326"/>
      <c r="L224" s="326"/>
      <c r="M224" s="326"/>
      <c r="N224" s="326"/>
      <c r="O224" s="326"/>
      <c r="P224" s="326"/>
      <c r="Q224" s="326"/>
      <c r="R224" s="326"/>
      <c r="S224" s="326"/>
      <c r="T224" s="326"/>
      <c r="U224" s="326"/>
      <c r="V224" s="327"/>
    </row>
    <row r="225" spans="2:22" s="18" customFormat="1" ht="15" customHeight="1" x14ac:dyDescent="0.3">
      <c r="B225" s="307"/>
      <c r="C225" s="313"/>
      <c r="D225" s="272" t="s">
        <v>668</v>
      </c>
      <c r="E225" s="242"/>
      <c r="F225" s="242"/>
      <c r="G225" s="34">
        <v>3806</v>
      </c>
      <c r="H225" s="310"/>
      <c r="I225" s="310"/>
      <c r="J225" s="325"/>
      <c r="K225" s="326"/>
      <c r="L225" s="326"/>
      <c r="M225" s="326"/>
      <c r="N225" s="326"/>
      <c r="O225" s="326"/>
      <c r="P225" s="326"/>
      <c r="Q225" s="326"/>
      <c r="R225" s="326"/>
      <c r="S225" s="326"/>
      <c r="T225" s="326"/>
      <c r="U225" s="326"/>
      <c r="V225" s="327"/>
    </row>
    <row r="226" spans="2:22" s="18" customFormat="1" ht="15" customHeight="1" x14ac:dyDescent="0.3">
      <c r="B226" s="307"/>
      <c r="C226" s="313"/>
      <c r="D226" s="272" t="s">
        <v>954</v>
      </c>
      <c r="E226" s="242"/>
      <c r="F226" s="242"/>
      <c r="G226" s="34">
        <v>6520</v>
      </c>
      <c r="H226" s="310"/>
      <c r="I226" s="310"/>
      <c r="J226" s="325"/>
      <c r="K226" s="326"/>
      <c r="L226" s="326"/>
      <c r="M226" s="326"/>
      <c r="N226" s="326"/>
      <c r="O226" s="326"/>
      <c r="P226" s="326"/>
      <c r="Q226" s="326"/>
      <c r="R226" s="326"/>
      <c r="S226" s="326"/>
      <c r="T226" s="326"/>
      <c r="U226" s="326"/>
      <c r="V226" s="327"/>
    </row>
    <row r="227" spans="2:22" s="18" customFormat="1" ht="15" customHeight="1" x14ac:dyDescent="0.3">
      <c r="B227" s="307"/>
      <c r="C227" s="313"/>
      <c r="D227" s="272" t="s">
        <v>959</v>
      </c>
      <c r="E227" s="242"/>
      <c r="F227" s="242"/>
      <c r="G227" s="34">
        <v>2850</v>
      </c>
      <c r="H227" s="310"/>
      <c r="I227" s="310"/>
      <c r="J227" s="325"/>
      <c r="K227" s="326"/>
      <c r="L227" s="326"/>
      <c r="M227" s="326"/>
      <c r="N227" s="326"/>
      <c r="O227" s="326"/>
      <c r="P227" s="326"/>
      <c r="Q227" s="326"/>
      <c r="R227" s="326"/>
      <c r="S227" s="326"/>
      <c r="T227" s="326"/>
      <c r="U227" s="326"/>
      <c r="V227" s="327"/>
    </row>
    <row r="228" spans="2:22" s="18" customFormat="1" ht="15" customHeight="1" x14ac:dyDescent="0.3">
      <c r="B228" s="307"/>
      <c r="C228" s="313"/>
      <c r="D228" s="242" t="s">
        <v>843</v>
      </c>
      <c r="E228" s="242"/>
      <c r="F228" s="242"/>
      <c r="G228" s="34">
        <v>3061</v>
      </c>
      <c r="H228" s="310"/>
      <c r="I228" s="310"/>
      <c r="J228" s="325"/>
      <c r="K228" s="326"/>
      <c r="L228" s="326"/>
      <c r="M228" s="326"/>
      <c r="N228" s="326"/>
      <c r="O228" s="326"/>
      <c r="P228" s="326"/>
      <c r="Q228" s="326"/>
      <c r="R228" s="326"/>
      <c r="S228" s="326"/>
      <c r="T228" s="326"/>
      <c r="U228" s="326"/>
      <c r="V228" s="327"/>
    </row>
    <row r="229" spans="2:22" s="18" customFormat="1" ht="15" customHeight="1" x14ac:dyDescent="0.3">
      <c r="B229" s="307"/>
      <c r="C229" s="313"/>
      <c r="D229" s="272" t="s">
        <v>848</v>
      </c>
      <c r="E229" s="242"/>
      <c r="F229" s="242"/>
      <c r="G229" s="34">
        <v>3061</v>
      </c>
      <c r="H229" s="310"/>
      <c r="I229" s="310"/>
      <c r="J229" s="325"/>
      <c r="K229" s="326"/>
      <c r="L229" s="326"/>
      <c r="M229" s="326"/>
      <c r="N229" s="326"/>
      <c r="O229" s="326"/>
      <c r="P229" s="326"/>
      <c r="Q229" s="326"/>
      <c r="R229" s="326"/>
      <c r="S229" s="326"/>
      <c r="T229" s="326"/>
      <c r="U229" s="326"/>
      <c r="V229" s="327"/>
    </row>
    <row r="230" spans="2:22" s="18" customFormat="1" ht="15" customHeight="1" x14ac:dyDescent="0.3">
      <c r="B230" s="307"/>
      <c r="C230" s="313"/>
      <c r="D230" s="272" t="s">
        <v>955</v>
      </c>
      <c r="E230" s="242"/>
      <c r="F230" s="242"/>
      <c r="G230" s="34">
        <v>2920</v>
      </c>
      <c r="H230" s="310"/>
      <c r="I230" s="310"/>
      <c r="J230" s="325"/>
      <c r="K230" s="326"/>
      <c r="L230" s="326"/>
      <c r="M230" s="326"/>
      <c r="N230" s="326"/>
      <c r="O230" s="326"/>
      <c r="P230" s="326"/>
      <c r="Q230" s="326"/>
      <c r="R230" s="326"/>
      <c r="S230" s="326"/>
      <c r="T230" s="326"/>
      <c r="U230" s="326"/>
      <c r="V230" s="327"/>
    </row>
    <row r="231" spans="2:22" s="18" customFormat="1" ht="15" customHeight="1" x14ac:dyDescent="0.3">
      <c r="B231" s="307"/>
      <c r="C231" s="313"/>
      <c r="D231" s="272" t="s">
        <v>956</v>
      </c>
      <c r="E231" s="242"/>
      <c r="F231" s="242"/>
      <c r="G231" s="34">
        <v>2920</v>
      </c>
      <c r="H231" s="310"/>
      <c r="I231" s="310"/>
      <c r="J231" s="325"/>
      <c r="K231" s="326"/>
      <c r="L231" s="326"/>
      <c r="M231" s="326"/>
      <c r="N231" s="326"/>
      <c r="O231" s="326"/>
      <c r="P231" s="326"/>
      <c r="Q231" s="326"/>
      <c r="R231" s="326"/>
      <c r="S231" s="326"/>
      <c r="T231" s="326"/>
      <c r="U231" s="326"/>
      <c r="V231" s="327"/>
    </row>
    <row r="232" spans="2:22" s="18" customFormat="1" ht="15" customHeight="1" x14ac:dyDescent="0.3">
      <c r="B232" s="307"/>
      <c r="C232" s="313"/>
      <c r="D232" s="242" t="s">
        <v>960</v>
      </c>
      <c r="E232" s="242"/>
      <c r="F232" s="242"/>
      <c r="G232" s="34">
        <v>2412</v>
      </c>
      <c r="H232" s="310"/>
      <c r="I232" s="310"/>
      <c r="J232" s="325"/>
      <c r="K232" s="326"/>
      <c r="L232" s="326"/>
      <c r="M232" s="326"/>
      <c r="N232" s="326"/>
      <c r="O232" s="326"/>
      <c r="P232" s="326"/>
      <c r="Q232" s="326"/>
      <c r="R232" s="326"/>
      <c r="S232" s="326"/>
      <c r="T232" s="326"/>
      <c r="U232" s="326"/>
      <c r="V232" s="327"/>
    </row>
    <row r="233" spans="2:22" s="18" customFormat="1" ht="15" customHeight="1" x14ac:dyDescent="0.3">
      <c r="B233" s="307"/>
      <c r="C233" s="313"/>
      <c r="D233" s="272" t="s">
        <v>845</v>
      </c>
      <c r="E233" s="242"/>
      <c r="F233" s="242"/>
      <c r="G233" s="34">
        <v>5443</v>
      </c>
      <c r="H233" s="310"/>
      <c r="I233" s="310"/>
      <c r="J233" s="325"/>
      <c r="K233" s="326"/>
      <c r="L233" s="326"/>
      <c r="M233" s="326"/>
      <c r="N233" s="326"/>
      <c r="O233" s="326"/>
      <c r="P233" s="326"/>
      <c r="Q233" s="326"/>
      <c r="R233" s="326"/>
      <c r="S233" s="326"/>
      <c r="T233" s="326"/>
      <c r="U233" s="326"/>
      <c r="V233" s="327"/>
    </row>
    <row r="234" spans="2:22" s="18" customFormat="1" ht="15" customHeight="1" x14ac:dyDescent="0.3">
      <c r="B234" s="307"/>
      <c r="C234" s="313"/>
      <c r="D234" s="272" t="s">
        <v>957</v>
      </c>
      <c r="E234" s="242"/>
      <c r="F234" s="242"/>
      <c r="G234" s="34">
        <v>4065</v>
      </c>
      <c r="H234" s="310"/>
      <c r="I234" s="310"/>
      <c r="J234" s="325"/>
      <c r="K234" s="326"/>
      <c r="L234" s="326"/>
      <c r="M234" s="326"/>
      <c r="N234" s="326"/>
      <c r="O234" s="326"/>
      <c r="P234" s="326"/>
      <c r="Q234" s="326"/>
      <c r="R234" s="326"/>
      <c r="S234" s="326"/>
      <c r="T234" s="326"/>
      <c r="U234" s="326"/>
      <c r="V234" s="327"/>
    </row>
    <row r="235" spans="2:22" s="18" customFormat="1" ht="15" customHeight="1" x14ac:dyDescent="0.3">
      <c r="B235" s="307"/>
      <c r="C235" s="313"/>
      <c r="D235" s="272" t="s">
        <v>958</v>
      </c>
      <c r="E235" s="242"/>
      <c r="F235" s="242"/>
      <c r="G235" s="34">
        <v>3694</v>
      </c>
      <c r="H235" s="310"/>
      <c r="I235" s="310"/>
      <c r="J235" s="325"/>
      <c r="K235" s="326"/>
      <c r="L235" s="326"/>
      <c r="M235" s="326"/>
      <c r="N235" s="326"/>
      <c r="O235" s="326"/>
      <c r="P235" s="326"/>
      <c r="Q235" s="326"/>
      <c r="R235" s="326"/>
      <c r="S235" s="326"/>
      <c r="T235" s="326"/>
      <c r="U235" s="326"/>
      <c r="V235" s="327"/>
    </row>
    <row r="236" spans="2:22" s="18" customFormat="1" ht="15" customHeight="1" x14ac:dyDescent="0.3">
      <c r="B236" s="307"/>
      <c r="C236" s="313"/>
      <c r="D236" s="242" t="s">
        <v>665</v>
      </c>
      <c r="E236" s="242"/>
      <c r="F236" s="242"/>
      <c r="G236" s="33">
        <v>2920</v>
      </c>
      <c r="H236" s="310"/>
      <c r="I236" s="310"/>
      <c r="J236" s="325"/>
      <c r="K236" s="326"/>
      <c r="L236" s="326"/>
      <c r="M236" s="326"/>
      <c r="N236" s="326"/>
      <c r="O236" s="326"/>
      <c r="P236" s="326"/>
      <c r="Q236" s="326"/>
      <c r="R236" s="326"/>
      <c r="S236" s="326"/>
      <c r="T236" s="326"/>
      <c r="U236" s="326"/>
      <c r="V236" s="327"/>
    </row>
    <row r="237" spans="2:22" s="18" customFormat="1" ht="28.8" x14ac:dyDescent="0.3">
      <c r="B237" s="307"/>
      <c r="C237" s="313"/>
      <c r="D237" s="242" t="s">
        <v>961</v>
      </c>
      <c r="E237" s="242"/>
      <c r="F237" s="242"/>
      <c r="G237" s="33">
        <v>3065</v>
      </c>
      <c r="H237" s="310"/>
      <c r="I237" s="310"/>
      <c r="J237" s="325"/>
      <c r="K237" s="326"/>
      <c r="L237" s="326"/>
      <c r="M237" s="326"/>
      <c r="N237" s="326"/>
      <c r="O237" s="326"/>
      <c r="P237" s="326"/>
      <c r="Q237" s="326"/>
      <c r="R237" s="326"/>
      <c r="S237" s="326"/>
      <c r="T237" s="326"/>
      <c r="U237" s="326"/>
      <c r="V237" s="327"/>
    </row>
    <row r="238" spans="2:22" s="18" customFormat="1" ht="28.8" x14ac:dyDescent="0.3">
      <c r="B238" s="307"/>
      <c r="C238" s="313"/>
      <c r="D238" s="242" t="s">
        <v>1629</v>
      </c>
      <c r="E238" s="242"/>
      <c r="F238" s="242"/>
      <c r="G238" s="33" t="s">
        <v>1630</v>
      </c>
      <c r="H238" s="310"/>
      <c r="I238" s="310"/>
      <c r="J238" s="325"/>
      <c r="K238" s="326"/>
      <c r="L238" s="326"/>
      <c r="M238" s="326"/>
      <c r="N238" s="326"/>
      <c r="O238" s="326"/>
      <c r="P238" s="326"/>
      <c r="Q238" s="326"/>
      <c r="R238" s="326"/>
      <c r="S238" s="326"/>
      <c r="T238" s="326"/>
      <c r="U238" s="326"/>
      <c r="V238" s="327"/>
    </row>
    <row r="239" spans="2:22" s="18" customFormat="1" ht="28.8" x14ac:dyDescent="0.3">
      <c r="B239" s="307"/>
      <c r="C239" s="313"/>
      <c r="D239" s="272" t="s">
        <v>1631</v>
      </c>
      <c r="E239" s="242"/>
      <c r="F239" s="242"/>
      <c r="G239" s="33" t="s">
        <v>1630</v>
      </c>
      <c r="H239" s="310"/>
      <c r="I239" s="310"/>
      <c r="J239" s="325"/>
      <c r="K239" s="326"/>
      <c r="L239" s="326"/>
      <c r="M239" s="326"/>
      <c r="N239" s="326"/>
      <c r="O239" s="326"/>
      <c r="P239" s="326"/>
      <c r="Q239" s="326"/>
      <c r="R239" s="326"/>
      <c r="S239" s="326"/>
      <c r="T239" s="326"/>
      <c r="U239" s="326"/>
      <c r="V239" s="327"/>
    </row>
    <row r="240" spans="2:22" s="18" customFormat="1" ht="28.8" x14ac:dyDescent="0.3">
      <c r="B240" s="308"/>
      <c r="C240" s="314"/>
      <c r="D240" s="272" t="s">
        <v>1632</v>
      </c>
      <c r="E240" s="242"/>
      <c r="F240" s="242"/>
      <c r="G240" s="33" t="s">
        <v>1630</v>
      </c>
      <c r="H240" s="311"/>
      <c r="I240" s="311"/>
      <c r="J240" s="328"/>
      <c r="K240" s="329"/>
      <c r="L240" s="329"/>
      <c r="M240" s="329"/>
      <c r="N240" s="329"/>
      <c r="O240" s="329"/>
      <c r="P240" s="329"/>
      <c r="Q240" s="329"/>
      <c r="R240" s="329"/>
      <c r="S240" s="329"/>
      <c r="T240" s="329"/>
      <c r="U240" s="329"/>
      <c r="V240" s="330"/>
    </row>
    <row r="241" spans="2:22" s="18" customFormat="1" ht="15" customHeight="1" x14ac:dyDescent="0.3">
      <c r="B241" s="306" t="s">
        <v>552</v>
      </c>
      <c r="C241" s="312" t="s">
        <v>657</v>
      </c>
      <c r="D241" s="272" t="s">
        <v>840</v>
      </c>
      <c r="E241" s="242"/>
      <c r="F241" s="242"/>
      <c r="G241" s="272">
        <v>1.1399999999999999</v>
      </c>
      <c r="H241" s="309" t="s">
        <v>256</v>
      </c>
      <c r="I241" s="309" t="s">
        <v>265</v>
      </c>
      <c r="J241" s="322" t="s">
        <v>1633</v>
      </c>
      <c r="K241" s="323"/>
      <c r="L241" s="323"/>
      <c r="M241" s="323"/>
      <c r="N241" s="323"/>
      <c r="O241" s="323"/>
      <c r="P241" s="323"/>
      <c r="Q241" s="323"/>
      <c r="R241" s="323"/>
      <c r="S241" s="323"/>
      <c r="T241" s="323"/>
      <c r="U241" s="323"/>
      <c r="V241" s="324"/>
    </row>
    <row r="242" spans="2:22" s="18" customFormat="1" ht="15" customHeight="1" x14ac:dyDescent="0.3">
      <c r="B242" s="307"/>
      <c r="C242" s="313"/>
      <c r="D242" s="272" t="s">
        <v>749</v>
      </c>
      <c r="E242" s="242"/>
      <c r="F242" s="242"/>
      <c r="G242" s="272">
        <v>1.07</v>
      </c>
      <c r="H242" s="310"/>
      <c r="I242" s="310"/>
      <c r="J242" s="325"/>
      <c r="K242" s="326"/>
      <c r="L242" s="326"/>
      <c r="M242" s="326"/>
      <c r="N242" s="326"/>
      <c r="O242" s="326"/>
      <c r="P242" s="326"/>
      <c r="Q242" s="326"/>
      <c r="R242" s="326"/>
      <c r="S242" s="326"/>
      <c r="T242" s="326"/>
      <c r="U242" s="326"/>
      <c r="V242" s="327"/>
    </row>
    <row r="243" spans="2:22" s="18" customFormat="1" ht="15" customHeight="1" x14ac:dyDescent="0.3">
      <c r="B243" s="307"/>
      <c r="C243" s="313"/>
      <c r="D243" s="242" t="s">
        <v>664</v>
      </c>
      <c r="E243" s="242"/>
      <c r="F243" s="242"/>
      <c r="G243" s="242">
        <v>1.02</v>
      </c>
      <c r="H243" s="310"/>
      <c r="I243" s="310"/>
      <c r="J243" s="325"/>
      <c r="K243" s="326"/>
      <c r="L243" s="326"/>
      <c r="M243" s="326"/>
      <c r="N243" s="326"/>
      <c r="O243" s="326"/>
      <c r="P243" s="326"/>
      <c r="Q243" s="326"/>
      <c r="R243" s="326"/>
      <c r="S243" s="326"/>
      <c r="T243" s="326"/>
      <c r="U243" s="326"/>
      <c r="V243" s="327"/>
    </row>
    <row r="244" spans="2:22" s="18" customFormat="1" ht="15" customHeight="1" x14ac:dyDescent="0.3">
      <c r="B244" s="307"/>
      <c r="C244" s="313"/>
      <c r="D244" s="272" t="s">
        <v>668</v>
      </c>
      <c r="E244" s="242"/>
      <c r="F244" s="242"/>
      <c r="G244" s="272">
        <v>1.0900000000000001</v>
      </c>
      <c r="H244" s="310"/>
      <c r="I244" s="310"/>
      <c r="J244" s="325"/>
      <c r="K244" s="326"/>
      <c r="L244" s="326"/>
      <c r="M244" s="326"/>
      <c r="N244" s="326"/>
      <c r="O244" s="326"/>
      <c r="P244" s="326"/>
      <c r="Q244" s="326"/>
      <c r="R244" s="326"/>
      <c r="S244" s="326"/>
      <c r="T244" s="326"/>
      <c r="U244" s="326"/>
      <c r="V244" s="327"/>
    </row>
    <row r="245" spans="2:22" s="18" customFormat="1" ht="15" customHeight="1" x14ac:dyDescent="0.3">
      <c r="B245" s="307"/>
      <c r="C245" s="313"/>
      <c r="D245" s="272" t="s">
        <v>954</v>
      </c>
      <c r="E245" s="242"/>
      <c r="F245" s="242"/>
      <c r="G245" s="272">
        <v>1.1599999999999999</v>
      </c>
      <c r="H245" s="310"/>
      <c r="I245" s="310"/>
      <c r="J245" s="325"/>
      <c r="K245" s="326"/>
      <c r="L245" s="326"/>
      <c r="M245" s="326"/>
      <c r="N245" s="326"/>
      <c r="O245" s="326"/>
      <c r="P245" s="326"/>
      <c r="Q245" s="326"/>
      <c r="R245" s="326"/>
      <c r="S245" s="326"/>
      <c r="T245" s="326"/>
      <c r="U245" s="326"/>
      <c r="V245" s="327"/>
    </row>
    <row r="246" spans="2:22" s="18" customFormat="1" ht="15" customHeight="1" x14ac:dyDescent="0.3">
      <c r="B246" s="307"/>
      <c r="C246" s="313"/>
      <c r="D246" s="272" t="s">
        <v>959</v>
      </c>
      <c r="E246" s="242"/>
      <c r="F246" s="242"/>
      <c r="G246" s="272">
        <v>1.02</v>
      </c>
      <c r="H246" s="310"/>
      <c r="I246" s="310"/>
      <c r="J246" s="325"/>
      <c r="K246" s="326"/>
      <c r="L246" s="326"/>
      <c r="M246" s="326"/>
      <c r="N246" s="326"/>
      <c r="O246" s="326"/>
      <c r="P246" s="326"/>
      <c r="Q246" s="326"/>
      <c r="R246" s="326"/>
      <c r="S246" s="326"/>
      <c r="T246" s="326"/>
      <c r="U246" s="326"/>
      <c r="V246" s="327"/>
    </row>
    <row r="247" spans="2:22" s="18" customFormat="1" ht="15" customHeight="1" x14ac:dyDescent="0.3">
      <c r="B247" s="307"/>
      <c r="C247" s="313"/>
      <c r="D247" s="242" t="s">
        <v>843</v>
      </c>
      <c r="E247" s="242"/>
      <c r="F247" s="242"/>
      <c r="G247" s="272">
        <v>1.23</v>
      </c>
      <c r="H247" s="310"/>
      <c r="I247" s="310"/>
      <c r="J247" s="325"/>
      <c r="K247" s="326"/>
      <c r="L247" s="326"/>
      <c r="M247" s="326"/>
      <c r="N247" s="326"/>
      <c r="O247" s="326"/>
      <c r="P247" s="326"/>
      <c r="Q247" s="326"/>
      <c r="R247" s="326"/>
      <c r="S247" s="326"/>
      <c r="T247" s="326"/>
      <c r="U247" s="326"/>
      <c r="V247" s="327"/>
    </row>
    <row r="248" spans="2:22" s="18" customFormat="1" ht="15" customHeight="1" x14ac:dyDescent="0.3">
      <c r="B248" s="307"/>
      <c r="C248" s="313"/>
      <c r="D248" s="272" t="s">
        <v>848</v>
      </c>
      <c r="E248" s="242"/>
      <c r="F248" s="242"/>
      <c r="G248" s="272">
        <v>1.1299999999999999</v>
      </c>
      <c r="H248" s="310"/>
      <c r="I248" s="310"/>
      <c r="J248" s="325"/>
      <c r="K248" s="326"/>
      <c r="L248" s="326"/>
      <c r="M248" s="326"/>
      <c r="N248" s="326"/>
      <c r="O248" s="326"/>
      <c r="P248" s="326"/>
      <c r="Q248" s="326"/>
      <c r="R248" s="326"/>
      <c r="S248" s="326"/>
      <c r="T248" s="326"/>
      <c r="U248" s="326"/>
      <c r="V248" s="327"/>
    </row>
    <row r="249" spans="2:22" s="18" customFormat="1" ht="15" customHeight="1" x14ac:dyDescent="0.3">
      <c r="B249" s="307"/>
      <c r="C249" s="313"/>
      <c r="D249" s="272" t="s">
        <v>955</v>
      </c>
      <c r="E249" s="242"/>
      <c r="F249" s="242"/>
      <c r="G249" s="272">
        <v>1.17</v>
      </c>
      <c r="H249" s="310"/>
      <c r="I249" s="310"/>
      <c r="J249" s="325"/>
      <c r="K249" s="326"/>
      <c r="L249" s="326"/>
      <c r="M249" s="326"/>
      <c r="N249" s="326"/>
      <c r="O249" s="326"/>
      <c r="P249" s="326"/>
      <c r="Q249" s="326"/>
      <c r="R249" s="326"/>
      <c r="S249" s="326"/>
      <c r="T249" s="326"/>
      <c r="U249" s="326"/>
      <c r="V249" s="327"/>
    </row>
    <row r="250" spans="2:22" s="18" customFormat="1" ht="15" customHeight="1" x14ac:dyDescent="0.3">
      <c r="B250" s="307"/>
      <c r="C250" s="313"/>
      <c r="D250" s="272" t="s">
        <v>956</v>
      </c>
      <c r="E250" s="242"/>
      <c r="F250" s="242"/>
      <c r="G250" s="272">
        <v>1.1000000000000001</v>
      </c>
      <c r="H250" s="310"/>
      <c r="I250" s="310"/>
      <c r="J250" s="325"/>
      <c r="K250" s="326"/>
      <c r="L250" s="326"/>
      <c r="M250" s="326"/>
      <c r="N250" s="326"/>
      <c r="O250" s="326"/>
      <c r="P250" s="326"/>
      <c r="Q250" s="326"/>
      <c r="R250" s="326"/>
      <c r="S250" s="326"/>
      <c r="T250" s="326"/>
      <c r="U250" s="326"/>
      <c r="V250" s="327"/>
    </row>
    <row r="251" spans="2:22" s="18" customFormat="1" ht="15" customHeight="1" x14ac:dyDescent="0.3">
      <c r="B251" s="307"/>
      <c r="C251" s="313"/>
      <c r="D251" s="242" t="s">
        <v>960</v>
      </c>
      <c r="E251" s="242"/>
      <c r="F251" s="242"/>
      <c r="G251" s="272">
        <v>1.1200000000000001</v>
      </c>
      <c r="H251" s="310"/>
      <c r="I251" s="310"/>
      <c r="J251" s="325"/>
      <c r="K251" s="326"/>
      <c r="L251" s="326"/>
      <c r="M251" s="326"/>
      <c r="N251" s="326"/>
      <c r="O251" s="326"/>
      <c r="P251" s="326"/>
      <c r="Q251" s="326"/>
      <c r="R251" s="326"/>
      <c r="S251" s="326"/>
      <c r="T251" s="326"/>
      <c r="U251" s="326"/>
      <c r="V251" s="327"/>
    </row>
    <row r="252" spans="2:22" s="18" customFormat="1" ht="15" customHeight="1" x14ac:dyDescent="0.3">
      <c r="B252" s="307"/>
      <c r="C252" s="313"/>
      <c r="D252" s="272" t="s">
        <v>845</v>
      </c>
      <c r="E252" s="242"/>
      <c r="F252" s="242"/>
      <c r="G252" s="272">
        <v>1</v>
      </c>
      <c r="H252" s="310"/>
      <c r="I252" s="310"/>
      <c r="J252" s="325"/>
      <c r="K252" s="326"/>
      <c r="L252" s="326"/>
      <c r="M252" s="326"/>
      <c r="N252" s="326"/>
      <c r="O252" s="326"/>
      <c r="P252" s="326"/>
      <c r="Q252" s="326"/>
      <c r="R252" s="326"/>
      <c r="S252" s="326"/>
      <c r="T252" s="326"/>
      <c r="U252" s="326"/>
      <c r="V252" s="327"/>
    </row>
    <row r="253" spans="2:22" s="18" customFormat="1" ht="15" customHeight="1" x14ac:dyDescent="0.3">
      <c r="B253" s="307"/>
      <c r="C253" s="313"/>
      <c r="D253" s="272" t="s">
        <v>957</v>
      </c>
      <c r="E253" s="242"/>
      <c r="F253" s="242"/>
      <c r="G253" s="272">
        <v>1</v>
      </c>
      <c r="H253" s="310"/>
      <c r="I253" s="310"/>
      <c r="J253" s="325"/>
      <c r="K253" s="326"/>
      <c r="L253" s="326"/>
      <c r="M253" s="326"/>
      <c r="N253" s="326"/>
      <c r="O253" s="326"/>
      <c r="P253" s="326"/>
      <c r="Q253" s="326"/>
      <c r="R253" s="326"/>
      <c r="S253" s="326"/>
      <c r="T253" s="326"/>
      <c r="U253" s="326"/>
      <c r="V253" s="327"/>
    </row>
    <row r="254" spans="2:22" s="18" customFormat="1" ht="15" customHeight="1" x14ac:dyDescent="0.3">
      <c r="B254" s="307"/>
      <c r="C254" s="313"/>
      <c r="D254" s="272" t="s">
        <v>958</v>
      </c>
      <c r="E254" s="242"/>
      <c r="F254" s="242"/>
      <c r="G254" s="272">
        <v>1.0900000000000001</v>
      </c>
      <c r="H254" s="310"/>
      <c r="I254" s="310"/>
      <c r="J254" s="325"/>
      <c r="K254" s="326"/>
      <c r="L254" s="326"/>
      <c r="M254" s="326"/>
      <c r="N254" s="326"/>
      <c r="O254" s="326"/>
      <c r="P254" s="326"/>
      <c r="Q254" s="326"/>
      <c r="R254" s="326"/>
      <c r="S254" s="326"/>
      <c r="T254" s="326"/>
      <c r="U254" s="326"/>
      <c r="V254" s="327"/>
    </row>
    <row r="255" spans="2:22" s="18" customFormat="1" ht="15" customHeight="1" x14ac:dyDescent="0.3">
      <c r="B255" s="307"/>
      <c r="C255" s="313"/>
      <c r="D255" s="242" t="s">
        <v>665</v>
      </c>
      <c r="E255" s="242"/>
      <c r="F255" s="242"/>
      <c r="G255" s="242">
        <v>1</v>
      </c>
      <c r="H255" s="310"/>
      <c r="I255" s="310"/>
      <c r="J255" s="325"/>
      <c r="K255" s="326"/>
      <c r="L255" s="326"/>
      <c r="M255" s="326"/>
      <c r="N255" s="326"/>
      <c r="O255" s="326"/>
      <c r="P255" s="326"/>
      <c r="Q255" s="326"/>
      <c r="R255" s="326"/>
      <c r="S255" s="326"/>
      <c r="T255" s="326"/>
      <c r="U255" s="326"/>
      <c r="V255" s="327"/>
    </row>
    <row r="256" spans="2:22" s="18" customFormat="1" ht="15" customHeight="1" x14ac:dyDescent="0.3">
      <c r="B256" s="307"/>
      <c r="C256" s="313"/>
      <c r="D256" s="242" t="s">
        <v>961</v>
      </c>
      <c r="E256" s="242"/>
      <c r="F256" s="242"/>
      <c r="G256" s="242">
        <v>1.06</v>
      </c>
      <c r="H256" s="310"/>
      <c r="I256" s="310"/>
      <c r="J256" s="325"/>
      <c r="K256" s="326"/>
      <c r="L256" s="326"/>
      <c r="M256" s="326"/>
      <c r="N256" s="326"/>
      <c r="O256" s="326"/>
      <c r="P256" s="326"/>
      <c r="Q256" s="326"/>
      <c r="R256" s="326"/>
      <c r="S256" s="326"/>
      <c r="T256" s="326"/>
      <c r="U256" s="326"/>
      <c r="V256" s="327"/>
    </row>
    <row r="257" spans="2:22" s="18" customFormat="1" ht="15" customHeight="1" x14ac:dyDescent="0.3">
      <c r="B257" s="307"/>
      <c r="C257" s="313"/>
      <c r="D257" s="242" t="s">
        <v>1629</v>
      </c>
      <c r="E257" s="242"/>
      <c r="F257" s="242"/>
      <c r="G257" s="277">
        <v>1</v>
      </c>
      <c r="H257" s="310"/>
      <c r="I257" s="310"/>
      <c r="J257" s="325"/>
      <c r="K257" s="326"/>
      <c r="L257" s="326"/>
      <c r="M257" s="326"/>
      <c r="N257" s="326"/>
      <c r="O257" s="326"/>
      <c r="P257" s="326"/>
      <c r="Q257" s="326"/>
      <c r="R257" s="326"/>
      <c r="S257" s="326"/>
      <c r="T257" s="326"/>
      <c r="U257" s="326"/>
      <c r="V257" s="327"/>
    </row>
    <row r="258" spans="2:22" s="18" customFormat="1" ht="15" customHeight="1" x14ac:dyDescent="0.3">
      <c r="B258" s="307"/>
      <c r="C258" s="313"/>
      <c r="D258" s="272" t="s">
        <v>1631</v>
      </c>
      <c r="E258" s="242"/>
      <c r="F258" s="242"/>
      <c r="G258" s="272">
        <v>1.29</v>
      </c>
      <c r="H258" s="310"/>
      <c r="I258" s="310"/>
      <c r="J258" s="325"/>
      <c r="K258" s="326"/>
      <c r="L258" s="326"/>
      <c r="M258" s="326"/>
      <c r="N258" s="326"/>
      <c r="O258" s="326"/>
      <c r="P258" s="326"/>
      <c r="Q258" s="326"/>
      <c r="R258" s="326"/>
      <c r="S258" s="326"/>
      <c r="T258" s="326"/>
      <c r="U258" s="326"/>
      <c r="V258" s="327"/>
    </row>
    <row r="259" spans="2:22" s="18" customFormat="1" ht="15" customHeight="1" x14ac:dyDescent="0.3">
      <c r="B259" s="308"/>
      <c r="C259" s="314"/>
      <c r="D259" s="272" t="s">
        <v>1632</v>
      </c>
      <c r="E259" s="242"/>
      <c r="F259" s="242"/>
      <c r="G259" s="272">
        <v>1.5</v>
      </c>
      <c r="H259" s="311"/>
      <c r="I259" s="311"/>
      <c r="J259" s="328"/>
      <c r="K259" s="329"/>
      <c r="L259" s="329"/>
      <c r="M259" s="329"/>
      <c r="N259" s="329"/>
      <c r="O259" s="329"/>
      <c r="P259" s="329"/>
      <c r="Q259" s="329"/>
      <c r="R259" s="329"/>
      <c r="S259" s="329"/>
      <c r="T259" s="329"/>
      <c r="U259" s="329"/>
      <c r="V259" s="330"/>
    </row>
    <row r="260" spans="2:22" s="18" customFormat="1" ht="15" customHeight="1" x14ac:dyDescent="0.3">
      <c r="B260" s="231" t="s">
        <v>1615</v>
      </c>
      <c r="C260" s="234"/>
      <c r="D260" s="272"/>
      <c r="E260" s="242"/>
      <c r="F260" s="242"/>
      <c r="G260" s="34"/>
      <c r="H260" s="237" t="s">
        <v>497</v>
      </c>
      <c r="I260" s="237"/>
      <c r="J260" s="288" t="s">
        <v>1638</v>
      </c>
      <c r="K260" s="289"/>
      <c r="L260" s="289"/>
      <c r="M260" s="289"/>
      <c r="N260" s="289"/>
      <c r="O260" s="289"/>
      <c r="P260" s="289"/>
      <c r="Q260" s="289"/>
      <c r="R260" s="289"/>
      <c r="S260" s="289"/>
      <c r="T260" s="289"/>
      <c r="U260" s="289"/>
      <c r="V260" s="290"/>
    </row>
    <row r="261" spans="2:22" s="18" customFormat="1" ht="15" customHeight="1" x14ac:dyDescent="0.3">
      <c r="B261" s="335" t="s">
        <v>563</v>
      </c>
      <c r="C261" s="312" t="s">
        <v>657</v>
      </c>
      <c r="D261" s="272" t="s">
        <v>840</v>
      </c>
      <c r="E261" s="312" t="s">
        <v>1076</v>
      </c>
      <c r="F261" s="312" t="s">
        <v>704</v>
      </c>
      <c r="G261" s="272">
        <v>0.36</v>
      </c>
      <c r="H261" s="309" t="s">
        <v>256</v>
      </c>
      <c r="I261" s="309"/>
      <c r="J261" s="322" t="s">
        <v>1639</v>
      </c>
      <c r="K261" s="323"/>
      <c r="L261" s="323"/>
      <c r="M261" s="323"/>
      <c r="N261" s="323"/>
      <c r="O261" s="323"/>
      <c r="P261" s="323"/>
      <c r="Q261" s="323"/>
      <c r="R261" s="323"/>
      <c r="S261" s="323"/>
      <c r="T261" s="323"/>
      <c r="U261" s="323"/>
      <c r="V261" s="324"/>
    </row>
    <row r="262" spans="2:22" s="18" customFormat="1" ht="15" customHeight="1" x14ac:dyDescent="0.3">
      <c r="B262" s="336"/>
      <c r="C262" s="313"/>
      <c r="D262" s="272" t="s">
        <v>749</v>
      </c>
      <c r="E262" s="313"/>
      <c r="F262" s="313"/>
      <c r="G262" s="272">
        <v>0.45</v>
      </c>
      <c r="H262" s="310"/>
      <c r="I262" s="310"/>
      <c r="J262" s="325"/>
      <c r="K262" s="326"/>
      <c r="L262" s="326"/>
      <c r="M262" s="326"/>
      <c r="N262" s="326"/>
      <c r="O262" s="326"/>
      <c r="P262" s="326"/>
      <c r="Q262" s="326"/>
      <c r="R262" s="326"/>
      <c r="S262" s="326"/>
      <c r="T262" s="326"/>
      <c r="U262" s="326"/>
      <c r="V262" s="327"/>
    </row>
    <row r="263" spans="2:22" s="18" customFormat="1" ht="15" customHeight="1" x14ac:dyDescent="0.3">
      <c r="B263" s="336"/>
      <c r="C263" s="313"/>
      <c r="D263" s="242" t="s">
        <v>664</v>
      </c>
      <c r="E263" s="313"/>
      <c r="F263" s="313"/>
      <c r="G263" s="242">
        <v>0.3</v>
      </c>
      <c r="H263" s="310"/>
      <c r="I263" s="310"/>
      <c r="J263" s="325"/>
      <c r="K263" s="326"/>
      <c r="L263" s="326"/>
      <c r="M263" s="326"/>
      <c r="N263" s="326"/>
      <c r="O263" s="326"/>
      <c r="P263" s="326"/>
      <c r="Q263" s="326"/>
      <c r="R263" s="326"/>
      <c r="S263" s="326"/>
      <c r="T263" s="326"/>
      <c r="U263" s="326"/>
      <c r="V263" s="327"/>
    </row>
    <row r="264" spans="2:22" s="18" customFormat="1" ht="15" customHeight="1" x14ac:dyDescent="0.3">
      <c r="B264" s="336"/>
      <c r="C264" s="313"/>
      <c r="D264" s="272" t="s">
        <v>668</v>
      </c>
      <c r="E264" s="313"/>
      <c r="F264" s="313"/>
      <c r="G264" s="277">
        <v>0.35</v>
      </c>
      <c r="H264" s="310"/>
      <c r="I264" s="310"/>
      <c r="J264" s="325"/>
      <c r="K264" s="326"/>
      <c r="L264" s="326"/>
      <c r="M264" s="326"/>
      <c r="N264" s="326"/>
      <c r="O264" s="326"/>
      <c r="P264" s="326"/>
      <c r="Q264" s="326"/>
      <c r="R264" s="326"/>
      <c r="S264" s="326"/>
      <c r="T264" s="326"/>
      <c r="U264" s="326"/>
      <c r="V264" s="327"/>
    </row>
    <row r="265" spans="2:22" s="18" customFormat="1" ht="15" customHeight="1" x14ac:dyDescent="0.3">
      <c r="B265" s="336"/>
      <c r="C265" s="313"/>
      <c r="D265" s="272" t="s">
        <v>954</v>
      </c>
      <c r="E265" s="313"/>
      <c r="F265" s="313"/>
      <c r="G265" s="272">
        <v>0.18</v>
      </c>
      <c r="H265" s="310"/>
      <c r="I265" s="310"/>
      <c r="J265" s="325"/>
      <c r="K265" s="326"/>
      <c r="L265" s="326"/>
      <c r="M265" s="326"/>
      <c r="N265" s="326"/>
      <c r="O265" s="326"/>
      <c r="P265" s="326"/>
      <c r="Q265" s="326"/>
      <c r="R265" s="326"/>
      <c r="S265" s="326"/>
      <c r="T265" s="326"/>
      <c r="U265" s="326"/>
      <c r="V265" s="327"/>
    </row>
    <row r="266" spans="2:22" s="18" customFormat="1" ht="15" customHeight="1" x14ac:dyDescent="0.3">
      <c r="B266" s="336"/>
      <c r="C266" s="313"/>
      <c r="D266" s="272" t="s">
        <v>959</v>
      </c>
      <c r="E266" s="313"/>
      <c r="F266" s="313"/>
      <c r="G266" s="272">
        <v>0.37</v>
      </c>
      <c r="H266" s="310"/>
      <c r="I266" s="310"/>
      <c r="J266" s="325"/>
      <c r="K266" s="326"/>
      <c r="L266" s="326"/>
      <c r="M266" s="326"/>
      <c r="N266" s="326"/>
      <c r="O266" s="326"/>
      <c r="P266" s="326"/>
      <c r="Q266" s="326"/>
      <c r="R266" s="326"/>
      <c r="S266" s="326"/>
      <c r="T266" s="326"/>
      <c r="U266" s="326"/>
      <c r="V266" s="327"/>
    </row>
    <row r="267" spans="2:22" s="18" customFormat="1" ht="15" customHeight="1" x14ac:dyDescent="0.3">
      <c r="B267" s="336"/>
      <c r="C267" s="313"/>
      <c r="D267" s="242" t="s">
        <v>843</v>
      </c>
      <c r="E267" s="313"/>
      <c r="F267" s="313"/>
      <c r="G267" s="272">
        <v>0.19</v>
      </c>
      <c r="H267" s="310"/>
      <c r="I267" s="310"/>
      <c r="J267" s="325"/>
      <c r="K267" s="326"/>
      <c r="L267" s="326"/>
      <c r="M267" s="326"/>
      <c r="N267" s="326"/>
      <c r="O267" s="326"/>
      <c r="P267" s="326"/>
      <c r="Q267" s="326"/>
      <c r="R267" s="326"/>
      <c r="S267" s="326"/>
      <c r="T267" s="326"/>
      <c r="U267" s="326"/>
      <c r="V267" s="327"/>
    </row>
    <row r="268" spans="2:22" s="18" customFormat="1" ht="15" customHeight="1" x14ac:dyDescent="0.3">
      <c r="B268" s="336"/>
      <c r="C268" s="313"/>
      <c r="D268" s="272" t="s">
        <v>848</v>
      </c>
      <c r="E268" s="313"/>
      <c r="F268" s="313"/>
      <c r="G268" s="272">
        <v>0.44</v>
      </c>
      <c r="H268" s="310"/>
      <c r="I268" s="310"/>
      <c r="J268" s="325"/>
      <c r="K268" s="326"/>
      <c r="L268" s="326"/>
      <c r="M268" s="326"/>
      <c r="N268" s="326"/>
      <c r="O268" s="326"/>
      <c r="P268" s="326"/>
      <c r="Q268" s="326"/>
      <c r="R268" s="326"/>
      <c r="S268" s="326"/>
      <c r="T268" s="326"/>
      <c r="U268" s="326"/>
      <c r="V268" s="327"/>
    </row>
    <row r="269" spans="2:22" s="18" customFormat="1" ht="15" customHeight="1" x14ac:dyDescent="0.3">
      <c r="B269" s="336"/>
      <c r="C269" s="313"/>
      <c r="D269" s="272" t="s">
        <v>955</v>
      </c>
      <c r="E269" s="313"/>
      <c r="F269" s="313"/>
      <c r="G269" s="272">
        <v>0.28999999999999998</v>
      </c>
      <c r="H269" s="310"/>
      <c r="I269" s="310"/>
      <c r="J269" s="325"/>
      <c r="K269" s="326"/>
      <c r="L269" s="326"/>
      <c r="M269" s="326"/>
      <c r="N269" s="326"/>
      <c r="O269" s="326"/>
      <c r="P269" s="326"/>
      <c r="Q269" s="326"/>
      <c r="R269" s="326"/>
      <c r="S269" s="326"/>
      <c r="T269" s="326"/>
      <c r="U269" s="326"/>
      <c r="V269" s="327"/>
    </row>
    <row r="270" spans="2:22" s="18" customFormat="1" ht="15" customHeight="1" x14ac:dyDescent="0.3">
      <c r="B270" s="336"/>
      <c r="C270" s="313"/>
      <c r="D270" s="272" t="s">
        <v>956</v>
      </c>
      <c r="E270" s="313"/>
      <c r="F270" s="313"/>
      <c r="G270" s="272">
        <v>0.33</v>
      </c>
      <c r="H270" s="310"/>
      <c r="I270" s="310"/>
      <c r="J270" s="325"/>
      <c r="K270" s="326"/>
      <c r="L270" s="326"/>
      <c r="M270" s="326"/>
      <c r="N270" s="326"/>
      <c r="O270" s="326"/>
      <c r="P270" s="326"/>
      <c r="Q270" s="326"/>
      <c r="R270" s="326"/>
      <c r="S270" s="326"/>
      <c r="T270" s="326"/>
      <c r="U270" s="326"/>
      <c r="V270" s="327"/>
    </row>
    <row r="271" spans="2:22" s="18" customFormat="1" ht="15" customHeight="1" x14ac:dyDescent="0.3">
      <c r="B271" s="336"/>
      <c r="C271" s="313"/>
      <c r="D271" s="242" t="s">
        <v>960</v>
      </c>
      <c r="E271" s="313"/>
      <c r="F271" s="313"/>
      <c r="G271" s="272">
        <v>0.46</v>
      </c>
      <c r="H271" s="310"/>
      <c r="I271" s="310"/>
      <c r="J271" s="325"/>
      <c r="K271" s="326"/>
      <c r="L271" s="326"/>
      <c r="M271" s="326"/>
      <c r="N271" s="326"/>
      <c r="O271" s="326"/>
      <c r="P271" s="326"/>
      <c r="Q271" s="326"/>
      <c r="R271" s="326"/>
      <c r="S271" s="326"/>
      <c r="T271" s="326"/>
      <c r="U271" s="326"/>
      <c r="V271" s="327"/>
    </row>
    <row r="272" spans="2:22" s="18" customFormat="1" ht="15" customHeight="1" x14ac:dyDescent="0.3">
      <c r="B272" s="336"/>
      <c r="C272" s="313"/>
      <c r="D272" s="272" t="s">
        <v>845</v>
      </c>
      <c r="E272" s="313"/>
      <c r="F272" s="313"/>
      <c r="G272" s="272">
        <v>0</v>
      </c>
      <c r="H272" s="310"/>
      <c r="I272" s="310"/>
      <c r="J272" s="325"/>
      <c r="K272" s="326"/>
      <c r="L272" s="326"/>
      <c r="M272" s="326"/>
      <c r="N272" s="326"/>
      <c r="O272" s="326"/>
      <c r="P272" s="326"/>
      <c r="Q272" s="326"/>
      <c r="R272" s="326"/>
      <c r="S272" s="326"/>
      <c r="T272" s="326"/>
      <c r="U272" s="326"/>
      <c r="V272" s="327"/>
    </row>
    <row r="273" spans="2:22" s="18" customFormat="1" ht="15" customHeight="1" x14ac:dyDescent="0.3">
      <c r="B273" s="336"/>
      <c r="C273" s="313"/>
      <c r="D273" s="272" t="s">
        <v>957</v>
      </c>
      <c r="E273" s="313"/>
      <c r="F273" s="313"/>
      <c r="G273" s="272">
        <v>0</v>
      </c>
      <c r="H273" s="310"/>
      <c r="I273" s="310"/>
      <c r="J273" s="325"/>
      <c r="K273" s="326"/>
      <c r="L273" s="326"/>
      <c r="M273" s="326"/>
      <c r="N273" s="326"/>
      <c r="O273" s="326"/>
      <c r="P273" s="326"/>
      <c r="Q273" s="326"/>
      <c r="R273" s="326"/>
      <c r="S273" s="326"/>
      <c r="T273" s="326"/>
      <c r="U273" s="326"/>
      <c r="V273" s="327"/>
    </row>
    <row r="274" spans="2:22" s="18" customFormat="1" ht="15" customHeight="1" x14ac:dyDescent="0.3">
      <c r="B274" s="336"/>
      <c r="C274" s="313"/>
      <c r="D274" s="272" t="s">
        <v>958</v>
      </c>
      <c r="E274" s="313"/>
      <c r="F274" s="313"/>
      <c r="G274" s="272">
        <v>0.36</v>
      </c>
      <c r="H274" s="310"/>
      <c r="I274" s="310"/>
      <c r="J274" s="325"/>
      <c r="K274" s="326"/>
      <c r="L274" s="326"/>
      <c r="M274" s="326"/>
      <c r="N274" s="326"/>
      <c r="O274" s="326"/>
      <c r="P274" s="326"/>
      <c r="Q274" s="326"/>
      <c r="R274" s="326"/>
      <c r="S274" s="326"/>
      <c r="T274" s="326"/>
      <c r="U274" s="326"/>
      <c r="V274" s="327"/>
    </row>
    <row r="275" spans="2:22" s="18" customFormat="1" ht="15" customHeight="1" x14ac:dyDescent="0.3">
      <c r="B275" s="336"/>
      <c r="C275" s="313"/>
      <c r="D275" s="242" t="s">
        <v>665</v>
      </c>
      <c r="E275" s="313"/>
      <c r="F275" s="313"/>
      <c r="G275" s="242">
        <v>0</v>
      </c>
      <c r="H275" s="310"/>
      <c r="I275" s="310"/>
      <c r="J275" s="325"/>
      <c r="K275" s="326"/>
      <c r="L275" s="326"/>
      <c r="M275" s="326"/>
      <c r="N275" s="326"/>
      <c r="O275" s="326"/>
      <c r="P275" s="326"/>
      <c r="Q275" s="326"/>
      <c r="R275" s="326"/>
      <c r="S275" s="326"/>
      <c r="T275" s="326"/>
      <c r="U275" s="326"/>
      <c r="V275" s="327"/>
    </row>
    <row r="276" spans="2:22" s="18" customFormat="1" ht="15" customHeight="1" x14ac:dyDescent="0.3">
      <c r="B276" s="336"/>
      <c r="C276" s="313"/>
      <c r="D276" s="242" t="s">
        <v>961</v>
      </c>
      <c r="E276" s="313"/>
      <c r="F276" s="313"/>
      <c r="G276" s="242">
        <v>0.24</v>
      </c>
      <c r="H276" s="310"/>
      <c r="I276" s="310"/>
      <c r="J276" s="325"/>
      <c r="K276" s="326"/>
      <c r="L276" s="326"/>
      <c r="M276" s="326"/>
      <c r="N276" s="326"/>
      <c r="O276" s="326"/>
      <c r="P276" s="326"/>
      <c r="Q276" s="326"/>
      <c r="R276" s="326"/>
      <c r="S276" s="326"/>
      <c r="T276" s="326"/>
      <c r="U276" s="326"/>
      <c r="V276" s="327"/>
    </row>
    <row r="277" spans="2:22" s="18" customFormat="1" ht="15" customHeight="1" x14ac:dyDescent="0.3">
      <c r="B277" s="336"/>
      <c r="C277" s="313"/>
      <c r="D277" s="242" t="s">
        <v>1629</v>
      </c>
      <c r="E277" s="313"/>
      <c r="F277" s="313"/>
      <c r="G277" s="35">
        <v>0</v>
      </c>
      <c r="H277" s="310"/>
      <c r="I277" s="310"/>
      <c r="J277" s="325"/>
      <c r="K277" s="326"/>
      <c r="L277" s="326"/>
      <c r="M277" s="326"/>
      <c r="N277" s="326"/>
      <c r="O277" s="326"/>
      <c r="P277" s="326"/>
      <c r="Q277" s="326"/>
      <c r="R277" s="326"/>
      <c r="S277" s="326"/>
      <c r="T277" s="326"/>
      <c r="U277" s="326"/>
      <c r="V277" s="327"/>
    </row>
    <row r="278" spans="2:22" s="18" customFormat="1" ht="15" customHeight="1" x14ac:dyDescent="0.3">
      <c r="B278" s="336"/>
      <c r="C278" s="313"/>
      <c r="D278" s="272" t="s">
        <v>1631</v>
      </c>
      <c r="E278" s="313"/>
      <c r="F278" s="313"/>
      <c r="G278" s="35">
        <v>0</v>
      </c>
      <c r="H278" s="310"/>
      <c r="I278" s="310"/>
      <c r="J278" s="325"/>
      <c r="K278" s="326"/>
      <c r="L278" s="326"/>
      <c r="M278" s="326"/>
      <c r="N278" s="326"/>
      <c r="O278" s="326"/>
      <c r="P278" s="326"/>
      <c r="Q278" s="326"/>
      <c r="R278" s="326"/>
      <c r="S278" s="326"/>
      <c r="T278" s="326"/>
      <c r="U278" s="326"/>
      <c r="V278" s="327"/>
    </row>
    <row r="279" spans="2:22" s="18" customFormat="1" ht="15" customHeight="1" x14ac:dyDescent="0.3">
      <c r="B279" s="336"/>
      <c r="C279" s="313"/>
      <c r="D279" s="272" t="s">
        <v>1632</v>
      </c>
      <c r="E279" s="313"/>
      <c r="F279" s="314"/>
      <c r="G279" s="35">
        <v>0</v>
      </c>
      <c r="H279" s="310"/>
      <c r="I279" s="310"/>
      <c r="J279" s="325"/>
      <c r="K279" s="326"/>
      <c r="L279" s="326"/>
      <c r="M279" s="326"/>
      <c r="N279" s="326"/>
      <c r="O279" s="326"/>
      <c r="P279" s="326"/>
      <c r="Q279" s="326"/>
      <c r="R279" s="326"/>
      <c r="S279" s="326"/>
      <c r="T279" s="326"/>
      <c r="U279" s="326"/>
      <c r="V279" s="327"/>
    </row>
    <row r="280" spans="2:22" s="18" customFormat="1" ht="15" customHeight="1" x14ac:dyDescent="0.3">
      <c r="B280" s="336"/>
      <c r="C280" s="313"/>
      <c r="D280" s="272" t="s">
        <v>840</v>
      </c>
      <c r="E280" s="313"/>
      <c r="F280" s="312" t="s">
        <v>706</v>
      </c>
      <c r="G280" s="272">
        <v>0.16</v>
      </c>
      <c r="H280" s="310"/>
      <c r="I280" s="310"/>
      <c r="J280" s="325"/>
      <c r="K280" s="326"/>
      <c r="L280" s="326"/>
      <c r="M280" s="326"/>
      <c r="N280" s="326"/>
      <c r="O280" s="326"/>
      <c r="P280" s="326"/>
      <c r="Q280" s="326"/>
      <c r="R280" s="326"/>
      <c r="S280" s="326"/>
      <c r="T280" s="326"/>
      <c r="U280" s="326"/>
      <c r="V280" s="327"/>
    </row>
    <row r="281" spans="2:22" s="18" customFormat="1" ht="15" customHeight="1" x14ac:dyDescent="0.3">
      <c r="B281" s="336"/>
      <c r="C281" s="313"/>
      <c r="D281" s="272" t="s">
        <v>749</v>
      </c>
      <c r="E281" s="313"/>
      <c r="F281" s="313"/>
      <c r="G281" s="272">
        <v>0.2</v>
      </c>
      <c r="H281" s="310"/>
      <c r="I281" s="310"/>
      <c r="J281" s="325"/>
      <c r="K281" s="326"/>
      <c r="L281" s="326"/>
      <c r="M281" s="326"/>
      <c r="N281" s="326"/>
      <c r="O281" s="326"/>
      <c r="P281" s="326"/>
      <c r="Q281" s="326"/>
      <c r="R281" s="326"/>
      <c r="S281" s="326"/>
      <c r="T281" s="326"/>
      <c r="U281" s="326"/>
      <c r="V281" s="327"/>
    </row>
    <row r="282" spans="2:22" s="18" customFormat="1" ht="15" customHeight="1" x14ac:dyDescent="0.3">
      <c r="B282" s="336"/>
      <c r="C282" s="313"/>
      <c r="D282" s="242" t="s">
        <v>664</v>
      </c>
      <c r="E282" s="313"/>
      <c r="F282" s="313"/>
      <c r="G282" s="242">
        <v>0.13</v>
      </c>
      <c r="H282" s="310"/>
      <c r="I282" s="310"/>
      <c r="J282" s="325"/>
      <c r="K282" s="326"/>
      <c r="L282" s="326"/>
      <c r="M282" s="326"/>
      <c r="N282" s="326"/>
      <c r="O282" s="326"/>
      <c r="P282" s="326"/>
      <c r="Q282" s="326"/>
      <c r="R282" s="326"/>
      <c r="S282" s="326"/>
      <c r="T282" s="326"/>
      <c r="U282" s="326"/>
      <c r="V282" s="327"/>
    </row>
    <row r="283" spans="2:22" s="18" customFormat="1" ht="15" customHeight="1" x14ac:dyDescent="0.3">
      <c r="B283" s="336"/>
      <c r="C283" s="313"/>
      <c r="D283" s="272" t="s">
        <v>668</v>
      </c>
      <c r="E283" s="313"/>
      <c r="F283" s="313"/>
      <c r="G283" s="272">
        <v>0.15</v>
      </c>
      <c r="H283" s="310"/>
      <c r="I283" s="310"/>
      <c r="J283" s="325"/>
      <c r="K283" s="326"/>
      <c r="L283" s="326"/>
      <c r="M283" s="326"/>
      <c r="N283" s="326"/>
      <c r="O283" s="326"/>
      <c r="P283" s="326"/>
      <c r="Q283" s="326"/>
      <c r="R283" s="326"/>
      <c r="S283" s="326"/>
      <c r="T283" s="326"/>
      <c r="U283" s="326"/>
      <c r="V283" s="327"/>
    </row>
    <row r="284" spans="2:22" s="18" customFormat="1" ht="15" customHeight="1" x14ac:dyDescent="0.3">
      <c r="B284" s="336"/>
      <c r="C284" s="313"/>
      <c r="D284" s="272" t="s">
        <v>954</v>
      </c>
      <c r="E284" s="313"/>
      <c r="F284" s="313"/>
      <c r="G284" s="272">
        <v>0.08</v>
      </c>
      <c r="H284" s="310"/>
      <c r="I284" s="310"/>
      <c r="J284" s="325"/>
      <c r="K284" s="326"/>
      <c r="L284" s="326"/>
      <c r="M284" s="326"/>
      <c r="N284" s="326"/>
      <c r="O284" s="326"/>
      <c r="P284" s="326"/>
      <c r="Q284" s="326"/>
      <c r="R284" s="326"/>
      <c r="S284" s="326"/>
      <c r="T284" s="326"/>
      <c r="U284" s="326"/>
      <c r="V284" s="327"/>
    </row>
    <row r="285" spans="2:22" s="18" customFormat="1" ht="15" customHeight="1" x14ac:dyDescent="0.3">
      <c r="B285" s="336"/>
      <c r="C285" s="313"/>
      <c r="D285" s="272" t="s">
        <v>959</v>
      </c>
      <c r="E285" s="313"/>
      <c r="F285" s="313"/>
      <c r="G285" s="272">
        <v>0.16</v>
      </c>
      <c r="H285" s="310"/>
      <c r="I285" s="310"/>
      <c r="J285" s="325"/>
      <c r="K285" s="326"/>
      <c r="L285" s="326"/>
      <c r="M285" s="326"/>
      <c r="N285" s="326"/>
      <c r="O285" s="326"/>
      <c r="P285" s="326"/>
      <c r="Q285" s="326"/>
      <c r="R285" s="326"/>
      <c r="S285" s="326"/>
      <c r="T285" s="326"/>
      <c r="U285" s="326"/>
      <c r="V285" s="327"/>
    </row>
    <row r="286" spans="2:22" s="18" customFormat="1" ht="15" customHeight="1" x14ac:dyDescent="0.3">
      <c r="B286" s="336"/>
      <c r="C286" s="313"/>
      <c r="D286" s="242" t="s">
        <v>843</v>
      </c>
      <c r="E286" s="313"/>
      <c r="F286" s="313"/>
      <c r="G286" s="272">
        <v>0.08</v>
      </c>
      <c r="H286" s="310"/>
      <c r="I286" s="310"/>
      <c r="J286" s="325"/>
      <c r="K286" s="326"/>
      <c r="L286" s="326"/>
      <c r="M286" s="326"/>
      <c r="N286" s="326"/>
      <c r="O286" s="326"/>
      <c r="P286" s="326"/>
      <c r="Q286" s="326"/>
      <c r="R286" s="326"/>
      <c r="S286" s="326"/>
      <c r="T286" s="326"/>
      <c r="U286" s="326"/>
      <c r="V286" s="327"/>
    </row>
    <row r="287" spans="2:22" s="18" customFormat="1" ht="15" customHeight="1" x14ac:dyDescent="0.3">
      <c r="B287" s="336"/>
      <c r="C287" s="313"/>
      <c r="D287" s="272" t="s">
        <v>848</v>
      </c>
      <c r="E287" s="313"/>
      <c r="F287" s="313"/>
      <c r="G287" s="272">
        <v>0.19</v>
      </c>
      <c r="H287" s="310"/>
      <c r="I287" s="310"/>
      <c r="J287" s="325"/>
      <c r="K287" s="326"/>
      <c r="L287" s="326"/>
      <c r="M287" s="326"/>
      <c r="N287" s="326"/>
      <c r="O287" s="326"/>
      <c r="P287" s="326"/>
      <c r="Q287" s="326"/>
      <c r="R287" s="326"/>
      <c r="S287" s="326"/>
      <c r="T287" s="326"/>
      <c r="U287" s="326"/>
      <c r="V287" s="327"/>
    </row>
    <row r="288" spans="2:22" s="18" customFormat="1" ht="15" customHeight="1" x14ac:dyDescent="0.3">
      <c r="B288" s="336"/>
      <c r="C288" s="313"/>
      <c r="D288" s="272" t="s">
        <v>955</v>
      </c>
      <c r="E288" s="313"/>
      <c r="F288" s="313"/>
      <c r="G288" s="272">
        <v>0.13</v>
      </c>
      <c r="H288" s="310"/>
      <c r="I288" s="310"/>
      <c r="J288" s="325"/>
      <c r="K288" s="326"/>
      <c r="L288" s="326"/>
      <c r="M288" s="326"/>
      <c r="N288" s="326"/>
      <c r="O288" s="326"/>
      <c r="P288" s="326"/>
      <c r="Q288" s="326"/>
      <c r="R288" s="326"/>
      <c r="S288" s="326"/>
      <c r="T288" s="326"/>
      <c r="U288" s="326"/>
      <c r="V288" s="327"/>
    </row>
    <row r="289" spans="2:22" s="18" customFormat="1" ht="15" customHeight="1" x14ac:dyDescent="0.3">
      <c r="B289" s="336"/>
      <c r="C289" s="313"/>
      <c r="D289" s="272" t="s">
        <v>956</v>
      </c>
      <c r="E289" s="313"/>
      <c r="F289" s="313"/>
      <c r="G289" s="272">
        <v>0.15</v>
      </c>
      <c r="H289" s="310"/>
      <c r="I289" s="310"/>
      <c r="J289" s="325"/>
      <c r="K289" s="326"/>
      <c r="L289" s="326"/>
      <c r="M289" s="326"/>
      <c r="N289" s="326"/>
      <c r="O289" s="326"/>
      <c r="P289" s="326"/>
      <c r="Q289" s="326"/>
      <c r="R289" s="326"/>
      <c r="S289" s="326"/>
      <c r="T289" s="326"/>
      <c r="U289" s="326"/>
      <c r="V289" s="327"/>
    </row>
    <row r="290" spans="2:22" s="18" customFormat="1" ht="15" customHeight="1" x14ac:dyDescent="0.3">
      <c r="B290" s="336"/>
      <c r="C290" s="313"/>
      <c r="D290" s="242" t="s">
        <v>960</v>
      </c>
      <c r="E290" s="313"/>
      <c r="F290" s="313"/>
      <c r="G290" s="272">
        <v>0.2</v>
      </c>
      <c r="H290" s="310"/>
      <c r="I290" s="310"/>
      <c r="J290" s="325"/>
      <c r="K290" s="326"/>
      <c r="L290" s="326"/>
      <c r="M290" s="326"/>
      <c r="N290" s="326"/>
      <c r="O290" s="326"/>
      <c r="P290" s="326"/>
      <c r="Q290" s="326"/>
      <c r="R290" s="326"/>
      <c r="S290" s="326"/>
      <c r="T290" s="326"/>
      <c r="U290" s="326"/>
      <c r="V290" s="327"/>
    </row>
    <row r="291" spans="2:22" s="18" customFormat="1" ht="15" customHeight="1" x14ac:dyDescent="0.3">
      <c r="B291" s="336"/>
      <c r="C291" s="313"/>
      <c r="D291" s="272" t="s">
        <v>845</v>
      </c>
      <c r="E291" s="313"/>
      <c r="F291" s="313"/>
      <c r="G291" s="272">
        <v>0</v>
      </c>
      <c r="H291" s="310"/>
      <c r="I291" s="310"/>
      <c r="J291" s="325"/>
      <c r="K291" s="326"/>
      <c r="L291" s="326"/>
      <c r="M291" s="326"/>
      <c r="N291" s="326"/>
      <c r="O291" s="326"/>
      <c r="P291" s="326"/>
      <c r="Q291" s="326"/>
      <c r="R291" s="326"/>
      <c r="S291" s="326"/>
      <c r="T291" s="326"/>
      <c r="U291" s="326"/>
      <c r="V291" s="327"/>
    </row>
    <row r="292" spans="2:22" s="18" customFormat="1" ht="15" customHeight="1" x14ac:dyDescent="0.3">
      <c r="B292" s="336"/>
      <c r="C292" s="313"/>
      <c r="D292" s="272" t="s">
        <v>957</v>
      </c>
      <c r="E292" s="313"/>
      <c r="F292" s="313"/>
      <c r="G292" s="272">
        <v>0</v>
      </c>
      <c r="H292" s="310"/>
      <c r="I292" s="310"/>
      <c r="J292" s="325"/>
      <c r="K292" s="326"/>
      <c r="L292" s="326"/>
      <c r="M292" s="326"/>
      <c r="N292" s="326"/>
      <c r="O292" s="326"/>
      <c r="P292" s="326"/>
      <c r="Q292" s="326"/>
      <c r="R292" s="326"/>
      <c r="S292" s="326"/>
      <c r="T292" s="326"/>
      <c r="U292" s="326"/>
      <c r="V292" s="327"/>
    </row>
    <row r="293" spans="2:22" s="18" customFormat="1" ht="15" customHeight="1" x14ac:dyDescent="0.3">
      <c r="B293" s="336"/>
      <c r="C293" s="313"/>
      <c r="D293" s="272" t="s">
        <v>958</v>
      </c>
      <c r="E293" s="313"/>
      <c r="F293" s="313"/>
      <c r="G293" s="272">
        <v>0.16</v>
      </c>
      <c r="H293" s="310"/>
      <c r="I293" s="310"/>
      <c r="J293" s="325"/>
      <c r="K293" s="326"/>
      <c r="L293" s="326"/>
      <c r="M293" s="326"/>
      <c r="N293" s="326"/>
      <c r="O293" s="326"/>
      <c r="P293" s="326"/>
      <c r="Q293" s="326"/>
      <c r="R293" s="326"/>
      <c r="S293" s="326"/>
      <c r="T293" s="326"/>
      <c r="U293" s="326"/>
      <c r="V293" s="327"/>
    </row>
    <row r="294" spans="2:22" s="18" customFormat="1" ht="15" customHeight="1" x14ac:dyDescent="0.3">
      <c r="B294" s="336"/>
      <c r="C294" s="313"/>
      <c r="D294" s="242" t="s">
        <v>665</v>
      </c>
      <c r="E294" s="313"/>
      <c r="F294" s="313"/>
      <c r="G294" s="242">
        <v>0</v>
      </c>
      <c r="H294" s="310"/>
      <c r="I294" s="310"/>
      <c r="J294" s="325"/>
      <c r="K294" s="326"/>
      <c r="L294" s="326"/>
      <c r="M294" s="326"/>
      <c r="N294" s="326"/>
      <c r="O294" s="326"/>
      <c r="P294" s="326"/>
      <c r="Q294" s="326"/>
      <c r="R294" s="326"/>
      <c r="S294" s="326"/>
      <c r="T294" s="326"/>
      <c r="U294" s="326"/>
      <c r="V294" s="327"/>
    </row>
    <row r="295" spans="2:22" s="18" customFormat="1" ht="15" customHeight="1" x14ac:dyDescent="0.3">
      <c r="B295" s="336"/>
      <c r="C295" s="313"/>
      <c r="D295" s="242" t="s">
        <v>961</v>
      </c>
      <c r="E295" s="313"/>
      <c r="F295" s="313"/>
      <c r="G295" s="242">
        <v>0.1</v>
      </c>
      <c r="H295" s="310"/>
      <c r="I295" s="310"/>
      <c r="J295" s="325"/>
      <c r="K295" s="326"/>
      <c r="L295" s="326"/>
      <c r="M295" s="326"/>
      <c r="N295" s="326"/>
      <c r="O295" s="326"/>
      <c r="P295" s="326"/>
      <c r="Q295" s="326"/>
      <c r="R295" s="326"/>
      <c r="S295" s="326"/>
      <c r="T295" s="326"/>
      <c r="U295" s="326"/>
      <c r="V295" s="327"/>
    </row>
    <row r="296" spans="2:22" s="18" customFormat="1" ht="15" customHeight="1" x14ac:dyDescent="0.3">
      <c r="B296" s="336"/>
      <c r="C296" s="313"/>
      <c r="D296" s="242" t="s">
        <v>1629</v>
      </c>
      <c r="E296" s="313"/>
      <c r="F296" s="313"/>
      <c r="G296" s="35">
        <v>0</v>
      </c>
      <c r="H296" s="310"/>
      <c r="I296" s="310"/>
      <c r="J296" s="325"/>
      <c r="K296" s="326"/>
      <c r="L296" s="326"/>
      <c r="M296" s="326"/>
      <c r="N296" s="326"/>
      <c r="O296" s="326"/>
      <c r="P296" s="326"/>
      <c r="Q296" s="326"/>
      <c r="R296" s="326"/>
      <c r="S296" s="326"/>
      <c r="T296" s="326"/>
      <c r="U296" s="326"/>
      <c r="V296" s="327"/>
    </row>
    <row r="297" spans="2:22" s="18" customFormat="1" ht="15" customHeight="1" x14ac:dyDescent="0.3">
      <c r="B297" s="336"/>
      <c r="C297" s="313"/>
      <c r="D297" s="272" t="s">
        <v>1631</v>
      </c>
      <c r="E297" s="313"/>
      <c r="F297" s="313"/>
      <c r="G297" s="35">
        <v>0</v>
      </c>
      <c r="H297" s="310"/>
      <c r="I297" s="310"/>
      <c r="J297" s="325"/>
      <c r="K297" s="326"/>
      <c r="L297" s="326"/>
      <c r="M297" s="326"/>
      <c r="N297" s="326"/>
      <c r="O297" s="326"/>
      <c r="P297" s="326"/>
      <c r="Q297" s="326"/>
      <c r="R297" s="326"/>
      <c r="S297" s="326"/>
      <c r="T297" s="326"/>
      <c r="U297" s="326"/>
      <c r="V297" s="327"/>
    </row>
    <row r="298" spans="2:22" s="18" customFormat="1" ht="15" customHeight="1" x14ac:dyDescent="0.3">
      <c r="B298" s="337"/>
      <c r="C298" s="314"/>
      <c r="D298" s="272" t="s">
        <v>1632</v>
      </c>
      <c r="E298" s="314"/>
      <c r="F298" s="314"/>
      <c r="G298" s="35">
        <v>0</v>
      </c>
      <c r="H298" s="311"/>
      <c r="I298" s="311"/>
      <c r="J298" s="328"/>
      <c r="K298" s="329"/>
      <c r="L298" s="329"/>
      <c r="M298" s="329"/>
      <c r="N298" s="329"/>
      <c r="O298" s="329"/>
      <c r="P298" s="329"/>
      <c r="Q298" s="329"/>
      <c r="R298" s="329"/>
      <c r="S298" s="329"/>
      <c r="T298" s="329"/>
      <c r="U298" s="329"/>
      <c r="V298" s="330"/>
    </row>
    <row r="299" spans="2:22" s="18" customFormat="1" ht="15" customHeight="1" x14ac:dyDescent="0.3">
      <c r="B299" s="306" t="s">
        <v>570</v>
      </c>
      <c r="C299" s="312" t="s">
        <v>657</v>
      </c>
      <c r="D299" s="272" t="s">
        <v>840</v>
      </c>
      <c r="E299" s="242"/>
      <c r="F299" s="242"/>
      <c r="G299" s="272">
        <v>1.31</v>
      </c>
      <c r="H299" s="309" t="s">
        <v>256</v>
      </c>
      <c r="I299" s="309"/>
      <c r="J299" s="322" t="s">
        <v>1640</v>
      </c>
      <c r="K299" s="323"/>
      <c r="L299" s="323"/>
      <c r="M299" s="323"/>
      <c r="N299" s="323"/>
      <c r="O299" s="323"/>
      <c r="P299" s="323"/>
      <c r="Q299" s="323"/>
      <c r="R299" s="323"/>
      <c r="S299" s="323"/>
      <c r="T299" s="323"/>
      <c r="U299" s="323"/>
      <c r="V299" s="324"/>
    </row>
    <row r="300" spans="2:22" s="18" customFormat="1" ht="15" customHeight="1" x14ac:dyDescent="0.3">
      <c r="B300" s="307"/>
      <c r="C300" s="313"/>
      <c r="D300" s="272" t="s">
        <v>749</v>
      </c>
      <c r="E300" s="242"/>
      <c r="F300" s="242"/>
      <c r="G300" s="272">
        <v>1.48</v>
      </c>
      <c r="H300" s="310"/>
      <c r="I300" s="310"/>
      <c r="J300" s="325"/>
      <c r="K300" s="326"/>
      <c r="L300" s="326"/>
      <c r="M300" s="326"/>
      <c r="N300" s="326"/>
      <c r="O300" s="326"/>
      <c r="P300" s="326"/>
      <c r="Q300" s="326"/>
      <c r="R300" s="326"/>
      <c r="S300" s="326"/>
      <c r="T300" s="326"/>
      <c r="U300" s="326"/>
      <c r="V300" s="327"/>
    </row>
    <row r="301" spans="2:22" s="18" customFormat="1" ht="15" customHeight="1" x14ac:dyDescent="0.3">
      <c r="B301" s="307"/>
      <c r="C301" s="313"/>
      <c r="D301" s="242" t="s">
        <v>664</v>
      </c>
      <c r="E301" s="242"/>
      <c r="F301" s="242"/>
      <c r="G301" s="242">
        <v>1.2</v>
      </c>
      <c r="H301" s="310"/>
      <c r="I301" s="310"/>
      <c r="J301" s="325"/>
      <c r="K301" s="326"/>
      <c r="L301" s="326"/>
      <c r="M301" s="326"/>
      <c r="N301" s="326"/>
      <c r="O301" s="326"/>
      <c r="P301" s="326"/>
      <c r="Q301" s="326"/>
      <c r="R301" s="326"/>
      <c r="S301" s="326"/>
      <c r="T301" s="326"/>
      <c r="U301" s="326"/>
      <c r="V301" s="327"/>
    </row>
    <row r="302" spans="2:22" s="18" customFormat="1" ht="15" customHeight="1" x14ac:dyDescent="0.3">
      <c r="B302" s="307"/>
      <c r="C302" s="313"/>
      <c r="D302" s="272" t="s">
        <v>668</v>
      </c>
      <c r="E302" s="242"/>
      <c r="F302" s="242"/>
      <c r="G302" s="272">
        <v>1.69</v>
      </c>
      <c r="H302" s="310"/>
      <c r="I302" s="310"/>
      <c r="J302" s="325"/>
      <c r="K302" s="326"/>
      <c r="L302" s="326"/>
      <c r="M302" s="326"/>
      <c r="N302" s="326"/>
      <c r="O302" s="326"/>
      <c r="P302" s="326"/>
      <c r="Q302" s="326"/>
      <c r="R302" s="326"/>
      <c r="S302" s="326"/>
      <c r="T302" s="326"/>
      <c r="U302" s="326"/>
      <c r="V302" s="327"/>
    </row>
    <row r="303" spans="2:22" s="18" customFormat="1" ht="15" customHeight="1" x14ac:dyDescent="0.3">
      <c r="B303" s="307"/>
      <c r="C303" s="313"/>
      <c r="D303" s="272" t="s">
        <v>954</v>
      </c>
      <c r="E303" s="242"/>
      <c r="F303" s="242"/>
      <c r="G303" s="272">
        <v>1.26</v>
      </c>
      <c r="H303" s="310"/>
      <c r="I303" s="310"/>
      <c r="J303" s="325"/>
      <c r="K303" s="326"/>
      <c r="L303" s="326"/>
      <c r="M303" s="326"/>
      <c r="N303" s="326"/>
      <c r="O303" s="326"/>
      <c r="P303" s="326"/>
      <c r="Q303" s="326"/>
      <c r="R303" s="326"/>
      <c r="S303" s="326"/>
      <c r="T303" s="326"/>
      <c r="U303" s="326"/>
      <c r="V303" s="327"/>
    </row>
    <row r="304" spans="2:22" s="18" customFormat="1" ht="15" customHeight="1" x14ac:dyDescent="0.3">
      <c r="B304" s="307"/>
      <c r="C304" s="313"/>
      <c r="D304" s="272" t="s">
        <v>959</v>
      </c>
      <c r="E304" s="242"/>
      <c r="F304" s="242"/>
      <c r="G304" s="272">
        <v>1.02</v>
      </c>
      <c r="H304" s="310"/>
      <c r="I304" s="310"/>
      <c r="J304" s="325"/>
      <c r="K304" s="326"/>
      <c r="L304" s="326"/>
      <c r="M304" s="326"/>
      <c r="N304" s="326"/>
      <c r="O304" s="326"/>
      <c r="P304" s="326"/>
      <c r="Q304" s="326"/>
      <c r="R304" s="326"/>
      <c r="S304" s="326"/>
      <c r="T304" s="326"/>
      <c r="U304" s="326"/>
      <c r="V304" s="327"/>
    </row>
    <row r="305" spans="2:22" s="18" customFormat="1" ht="15" customHeight="1" x14ac:dyDescent="0.3">
      <c r="B305" s="307"/>
      <c r="C305" s="313"/>
      <c r="D305" s="242" t="s">
        <v>843</v>
      </c>
      <c r="E305" s="242"/>
      <c r="F305" s="242"/>
      <c r="G305" s="272">
        <v>1.47</v>
      </c>
      <c r="H305" s="310"/>
      <c r="I305" s="310"/>
      <c r="J305" s="325"/>
      <c r="K305" s="326"/>
      <c r="L305" s="326"/>
      <c r="M305" s="326"/>
      <c r="N305" s="326"/>
      <c r="O305" s="326"/>
      <c r="P305" s="326"/>
      <c r="Q305" s="326"/>
      <c r="R305" s="326"/>
      <c r="S305" s="326"/>
      <c r="T305" s="326"/>
      <c r="U305" s="326"/>
      <c r="V305" s="327"/>
    </row>
    <row r="306" spans="2:22" s="18" customFormat="1" ht="15" customHeight="1" x14ac:dyDescent="0.3">
      <c r="B306" s="307"/>
      <c r="C306" s="313"/>
      <c r="D306" s="272" t="s">
        <v>848</v>
      </c>
      <c r="E306" s="242"/>
      <c r="F306" s="242"/>
      <c r="G306" s="272">
        <v>1.1499999999999999</v>
      </c>
      <c r="H306" s="310"/>
      <c r="I306" s="310"/>
      <c r="J306" s="325"/>
      <c r="K306" s="326"/>
      <c r="L306" s="326"/>
      <c r="M306" s="326"/>
      <c r="N306" s="326"/>
      <c r="O306" s="326"/>
      <c r="P306" s="326"/>
      <c r="Q306" s="326"/>
      <c r="R306" s="326"/>
      <c r="S306" s="326"/>
      <c r="T306" s="326"/>
      <c r="U306" s="326"/>
      <c r="V306" s="327"/>
    </row>
    <row r="307" spans="2:22" s="18" customFormat="1" ht="15" customHeight="1" x14ac:dyDescent="0.3">
      <c r="B307" s="307"/>
      <c r="C307" s="313"/>
      <c r="D307" s="272" t="s">
        <v>955</v>
      </c>
      <c r="E307" s="242"/>
      <c r="F307" s="242"/>
      <c r="G307" s="272">
        <v>1.04</v>
      </c>
      <c r="H307" s="310"/>
      <c r="I307" s="310"/>
      <c r="J307" s="325"/>
      <c r="K307" s="326"/>
      <c r="L307" s="326"/>
      <c r="M307" s="326"/>
      <c r="N307" s="326"/>
      <c r="O307" s="326"/>
      <c r="P307" s="326"/>
      <c r="Q307" s="326"/>
      <c r="R307" s="326"/>
      <c r="S307" s="326"/>
      <c r="T307" s="326"/>
      <c r="U307" s="326"/>
      <c r="V307" s="327"/>
    </row>
    <row r="308" spans="2:22" s="18" customFormat="1" ht="15" customHeight="1" x14ac:dyDescent="0.3">
      <c r="B308" s="307"/>
      <c r="C308" s="313"/>
      <c r="D308" s="272" t="s">
        <v>956</v>
      </c>
      <c r="E308" s="242"/>
      <c r="F308" s="242"/>
      <c r="G308" s="272">
        <v>1.28</v>
      </c>
      <c r="H308" s="310"/>
      <c r="I308" s="310"/>
      <c r="J308" s="325"/>
      <c r="K308" s="326"/>
      <c r="L308" s="326"/>
      <c r="M308" s="326"/>
      <c r="N308" s="326"/>
      <c r="O308" s="326"/>
      <c r="P308" s="326"/>
      <c r="Q308" s="326"/>
      <c r="R308" s="326"/>
      <c r="S308" s="326"/>
      <c r="T308" s="326"/>
      <c r="U308" s="326"/>
      <c r="V308" s="327"/>
    </row>
    <row r="309" spans="2:22" s="18" customFormat="1" ht="15" customHeight="1" x14ac:dyDescent="0.3">
      <c r="B309" s="307"/>
      <c r="C309" s="313"/>
      <c r="D309" s="242" t="s">
        <v>960</v>
      </c>
      <c r="E309" s="242"/>
      <c r="F309" s="242"/>
      <c r="G309" s="272">
        <v>1.32</v>
      </c>
      <c r="H309" s="310"/>
      <c r="I309" s="310"/>
      <c r="J309" s="325"/>
      <c r="K309" s="326"/>
      <c r="L309" s="326"/>
      <c r="M309" s="326"/>
      <c r="N309" s="326"/>
      <c r="O309" s="326"/>
      <c r="P309" s="326"/>
      <c r="Q309" s="326"/>
      <c r="R309" s="326"/>
      <c r="S309" s="326"/>
      <c r="T309" s="326"/>
      <c r="U309" s="326"/>
      <c r="V309" s="327"/>
    </row>
    <row r="310" spans="2:22" s="18" customFormat="1" ht="15" customHeight="1" x14ac:dyDescent="0.3">
      <c r="B310" s="307"/>
      <c r="C310" s="313"/>
      <c r="D310" s="272" t="s">
        <v>845</v>
      </c>
      <c r="E310" s="242"/>
      <c r="F310" s="242"/>
      <c r="G310" s="272">
        <v>1.47</v>
      </c>
      <c r="H310" s="310"/>
      <c r="I310" s="310"/>
      <c r="J310" s="325"/>
      <c r="K310" s="326"/>
      <c r="L310" s="326"/>
      <c r="M310" s="326"/>
      <c r="N310" s="326"/>
      <c r="O310" s="326"/>
      <c r="P310" s="326"/>
      <c r="Q310" s="326"/>
      <c r="R310" s="326"/>
      <c r="S310" s="326"/>
      <c r="T310" s="326"/>
      <c r="U310" s="326"/>
      <c r="V310" s="327"/>
    </row>
    <row r="311" spans="2:22" s="18" customFormat="1" ht="15" customHeight="1" x14ac:dyDescent="0.3">
      <c r="B311" s="307"/>
      <c r="C311" s="313"/>
      <c r="D311" s="272" t="s">
        <v>957</v>
      </c>
      <c r="E311" s="242"/>
      <c r="F311" s="242"/>
      <c r="G311" s="272">
        <v>1.28</v>
      </c>
      <c r="H311" s="310"/>
      <c r="I311" s="310"/>
      <c r="J311" s="325"/>
      <c r="K311" s="326"/>
      <c r="L311" s="326"/>
      <c r="M311" s="326"/>
      <c r="N311" s="326"/>
      <c r="O311" s="326"/>
      <c r="P311" s="326"/>
      <c r="Q311" s="326"/>
      <c r="R311" s="326"/>
      <c r="S311" s="326"/>
      <c r="T311" s="326"/>
      <c r="U311" s="326"/>
      <c r="V311" s="327"/>
    </row>
    <row r="312" spans="2:22" s="18" customFormat="1" ht="15" customHeight="1" x14ac:dyDescent="0.3">
      <c r="B312" s="307"/>
      <c r="C312" s="313"/>
      <c r="D312" s="272" t="s">
        <v>958</v>
      </c>
      <c r="E312" s="242"/>
      <c r="F312" s="242"/>
      <c r="G312" s="272">
        <v>1.2</v>
      </c>
      <c r="H312" s="310"/>
      <c r="I312" s="310"/>
      <c r="J312" s="325"/>
      <c r="K312" s="326"/>
      <c r="L312" s="326"/>
      <c r="M312" s="326"/>
      <c r="N312" s="326"/>
      <c r="O312" s="326"/>
      <c r="P312" s="326"/>
      <c r="Q312" s="326"/>
      <c r="R312" s="326"/>
      <c r="S312" s="326"/>
      <c r="T312" s="326"/>
      <c r="U312" s="326"/>
      <c r="V312" s="327"/>
    </row>
    <row r="313" spans="2:22" s="18" customFormat="1" ht="15" customHeight="1" x14ac:dyDescent="0.3">
      <c r="B313" s="307"/>
      <c r="C313" s="313"/>
      <c r="D313" s="242" t="s">
        <v>665</v>
      </c>
      <c r="E313" s="242"/>
      <c r="F313" s="242"/>
      <c r="G313" s="242">
        <v>1.19</v>
      </c>
      <c r="H313" s="310"/>
      <c r="I313" s="310"/>
      <c r="J313" s="325"/>
      <c r="K313" s="326"/>
      <c r="L313" s="326"/>
      <c r="M313" s="326"/>
      <c r="N313" s="326"/>
      <c r="O313" s="326"/>
      <c r="P313" s="326"/>
      <c r="Q313" s="326"/>
      <c r="R313" s="326"/>
      <c r="S313" s="326"/>
      <c r="T313" s="326"/>
      <c r="U313" s="326"/>
      <c r="V313" s="327"/>
    </row>
    <row r="314" spans="2:22" s="18" customFormat="1" ht="15" customHeight="1" x14ac:dyDescent="0.3">
      <c r="B314" s="307"/>
      <c r="C314" s="313"/>
      <c r="D314" s="242" t="s">
        <v>961</v>
      </c>
      <c r="E314" s="242"/>
      <c r="F314" s="242"/>
      <c r="G314" s="242">
        <v>1.28</v>
      </c>
      <c r="H314" s="310"/>
      <c r="I314" s="310"/>
      <c r="J314" s="325"/>
      <c r="K314" s="326"/>
      <c r="L314" s="326"/>
      <c r="M314" s="326"/>
      <c r="N314" s="326"/>
      <c r="O314" s="326"/>
      <c r="P314" s="326"/>
      <c r="Q314" s="326"/>
      <c r="R314" s="326"/>
      <c r="S314" s="326"/>
      <c r="T314" s="326"/>
      <c r="U314" s="326"/>
      <c r="V314" s="327"/>
    </row>
    <row r="315" spans="2:22" s="18" customFormat="1" ht="15" customHeight="1" x14ac:dyDescent="0.3">
      <c r="B315" s="307"/>
      <c r="C315" s="313"/>
      <c r="D315" s="242" t="s">
        <v>1629</v>
      </c>
      <c r="E315" s="242"/>
      <c r="F315" s="242"/>
      <c r="G315" s="277">
        <v>1</v>
      </c>
      <c r="H315" s="310"/>
      <c r="I315" s="310"/>
      <c r="J315" s="325"/>
      <c r="K315" s="326"/>
      <c r="L315" s="326"/>
      <c r="M315" s="326"/>
      <c r="N315" s="326"/>
      <c r="O315" s="326"/>
      <c r="P315" s="326"/>
      <c r="Q315" s="326"/>
      <c r="R315" s="326"/>
      <c r="S315" s="326"/>
      <c r="T315" s="326"/>
      <c r="U315" s="326"/>
      <c r="V315" s="327"/>
    </row>
    <row r="316" spans="2:22" s="18" customFormat="1" ht="15" customHeight="1" x14ac:dyDescent="0.3">
      <c r="B316" s="307"/>
      <c r="C316" s="313"/>
      <c r="D316" s="272" t="s">
        <v>1631</v>
      </c>
      <c r="E316" s="242"/>
      <c r="F316" s="242"/>
      <c r="G316" s="272">
        <v>1.29</v>
      </c>
      <c r="H316" s="310"/>
      <c r="I316" s="310"/>
      <c r="J316" s="325"/>
      <c r="K316" s="326"/>
      <c r="L316" s="326"/>
      <c r="M316" s="326"/>
      <c r="N316" s="326"/>
      <c r="O316" s="326"/>
      <c r="P316" s="326"/>
      <c r="Q316" s="326"/>
      <c r="R316" s="326"/>
      <c r="S316" s="326"/>
      <c r="T316" s="326"/>
      <c r="U316" s="326"/>
      <c r="V316" s="327"/>
    </row>
    <row r="317" spans="2:22" s="18" customFormat="1" ht="15" customHeight="1" x14ac:dyDescent="0.3">
      <c r="B317" s="308"/>
      <c r="C317" s="314"/>
      <c r="D317" s="272" t="s">
        <v>1632</v>
      </c>
      <c r="E317" s="242"/>
      <c r="F317" s="242"/>
      <c r="G317" s="272">
        <v>1.5</v>
      </c>
      <c r="H317" s="311"/>
      <c r="I317" s="311"/>
      <c r="J317" s="328"/>
      <c r="K317" s="329"/>
      <c r="L317" s="329"/>
      <c r="M317" s="329"/>
      <c r="N317" s="329"/>
      <c r="O317" s="329"/>
      <c r="P317" s="329"/>
      <c r="Q317" s="329"/>
      <c r="R317" s="329"/>
      <c r="S317" s="329"/>
      <c r="T317" s="329"/>
      <c r="U317" s="329"/>
      <c r="V317" s="330"/>
    </row>
    <row r="318" spans="2:22" s="18" customFormat="1" ht="15" customHeight="1" x14ac:dyDescent="0.3">
      <c r="B318" s="306" t="s">
        <v>272</v>
      </c>
      <c r="C318" s="312" t="s">
        <v>657</v>
      </c>
      <c r="D318" s="272" t="s">
        <v>840</v>
      </c>
      <c r="E318" s="242"/>
      <c r="F318" s="242"/>
      <c r="G318" s="37">
        <v>1</v>
      </c>
      <c r="H318" s="309" t="s">
        <v>256</v>
      </c>
      <c r="I318" s="309"/>
      <c r="J318" s="322" t="s">
        <v>1641</v>
      </c>
      <c r="K318" s="323"/>
      <c r="L318" s="323"/>
      <c r="M318" s="323"/>
      <c r="N318" s="323"/>
      <c r="O318" s="323"/>
      <c r="P318" s="323"/>
      <c r="Q318" s="323"/>
      <c r="R318" s="323"/>
      <c r="S318" s="323"/>
      <c r="T318" s="323"/>
      <c r="U318" s="323"/>
      <c r="V318" s="324"/>
    </row>
    <row r="319" spans="2:22" s="18" customFormat="1" ht="15" customHeight="1" x14ac:dyDescent="0.3">
      <c r="B319" s="307"/>
      <c r="C319" s="313"/>
      <c r="D319" s="272" t="s">
        <v>749</v>
      </c>
      <c r="E319" s="242"/>
      <c r="F319" s="242"/>
      <c r="G319" s="37">
        <v>0.65269999999999995</v>
      </c>
      <c r="H319" s="310"/>
      <c r="I319" s="310"/>
      <c r="J319" s="325"/>
      <c r="K319" s="326"/>
      <c r="L319" s="326"/>
      <c r="M319" s="326"/>
      <c r="N319" s="326"/>
      <c r="O319" s="326"/>
      <c r="P319" s="326"/>
      <c r="Q319" s="326"/>
      <c r="R319" s="326"/>
      <c r="S319" s="326"/>
      <c r="T319" s="326"/>
      <c r="U319" s="326"/>
      <c r="V319" s="327"/>
    </row>
    <row r="320" spans="2:22" s="18" customFormat="1" ht="15" customHeight="1" x14ac:dyDescent="0.3">
      <c r="B320" s="307"/>
      <c r="C320" s="313"/>
      <c r="D320" s="242" t="s">
        <v>664</v>
      </c>
      <c r="E320" s="242"/>
      <c r="F320" s="242"/>
      <c r="G320" s="41">
        <v>0.82110000000000005</v>
      </c>
      <c r="H320" s="310"/>
      <c r="I320" s="310"/>
      <c r="J320" s="325"/>
      <c r="K320" s="326"/>
      <c r="L320" s="326"/>
      <c r="M320" s="326"/>
      <c r="N320" s="326"/>
      <c r="O320" s="326"/>
      <c r="P320" s="326"/>
      <c r="Q320" s="326"/>
      <c r="R320" s="326"/>
      <c r="S320" s="326"/>
      <c r="T320" s="326"/>
      <c r="U320" s="326"/>
      <c r="V320" s="327"/>
    </row>
    <row r="321" spans="2:22" s="18" customFormat="1" ht="15" customHeight="1" x14ac:dyDescent="0.3">
      <c r="B321" s="307"/>
      <c r="C321" s="313"/>
      <c r="D321" s="272" t="s">
        <v>668</v>
      </c>
      <c r="E321" s="242"/>
      <c r="F321" s="242"/>
      <c r="G321" s="37">
        <v>0.67</v>
      </c>
      <c r="H321" s="310"/>
      <c r="I321" s="310"/>
      <c r="J321" s="325"/>
      <c r="K321" s="326"/>
      <c r="L321" s="326"/>
      <c r="M321" s="326"/>
      <c r="N321" s="326"/>
      <c r="O321" s="326"/>
      <c r="P321" s="326"/>
      <c r="Q321" s="326"/>
      <c r="R321" s="326"/>
      <c r="S321" s="326"/>
      <c r="T321" s="326"/>
      <c r="U321" s="326"/>
      <c r="V321" s="327"/>
    </row>
    <row r="322" spans="2:22" s="18" customFormat="1" ht="15" customHeight="1" x14ac:dyDescent="0.3">
      <c r="B322" s="307"/>
      <c r="C322" s="313"/>
      <c r="D322" s="272" t="s">
        <v>954</v>
      </c>
      <c r="E322" s="242"/>
      <c r="F322" s="242"/>
      <c r="G322" s="37">
        <v>0.5595</v>
      </c>
      <c r="H322" s="310"/>
      <c r="I322" s="310"/>
      <c r="J322" s="325"/>
      <c r="K322" s="326"/>
      <c r="L322" s="326"/>
      <c r="M322" s="326"/>
      <c r="N322" s="326"/>
      <c r="O322" s="326"/>
      <c r="P322" s="326"/>
      <c r="Q322" s="326"/>
      <c r="R322" s="326"/>
      <c r="S322" s="326"/>
      <c r="T322" s="326"/>
      <c r="U322" s="326"/>
      <c r="V322" s="327"/>
    </row>
    <row r="323" spans="2:22" s="18" customFormat="1" ht="15" customHeight="1" x14ac:dyDescent="0.3">
      <c r="B323" s="307"/>
      <c r="C323" s="313"/>
      <c r="D323" s="272" t="s">
        <v>959</v>
      </c>
      <c r="E323" s="242"/>
      <c r="F323" s="242"/>
      <c r="G323" s="37">
        <v>0.91800000000000004</v>
      </c>
      <c r="H323" s="310"/>
      <c r="I323" s="310"/>
      <c r="J323" s="325"/>
      <c r="K323" s="326"/>
      <c r="L323" s="326"/>
      <c r="M323" s="326"/>
      <c r="N323" s="326"/>
      <c r="O323" s="326"/>
      <c r="P323" s="326"/>
      <c r="Q323" s="326"/>
      <c r="R323" s="326"/>
      <c r="S323" s="326"/>
      <c r="T323" s="326"/>
      <c r="U323" s="326"/>
      <c r="V323" s="327"/>
    </row>
    <row r="324" spans="2:22" s="18" customFormat="1" ht="15" customHeight="1" x14ac:dyDescent="0.3">
      <c r="B324" s="307"/>
      <c r="C324" s="313"/>
      <c r="D324" s="242" t="s">
        <v>843</v>
      </c>
      <c r="E324" s="242"/>
      <c r="F324" s="242"/>
      <c r="G324" s="37">
        <v>0.61070000000000002</v>
      </c>
      <c r="H324" s="310"/>
      <c r="I324" s="310"/>
      <c r="J324" s="325"/>
      <c r="K324" s="326"/>
      <c r="L324" s="326"/>
      <c r="M324" s="326"/>
      <c r="N324" s="326"/>
      <c r="O324" s="326"/>
      <c r="P324" s="326"/>
      <c r="Q324" s="326"/>
      <c r="R324" s="326"/>
      <c r="S324" s="326"/>
      <c r="T324" s="326"/>
      <c r="U324" s="326"/>
      <c r="V324" s="327"/>
    </row>
    <row r="325" spans="2:22" s="18" customFormat="1" ht="15" customHeight="1" x14ac:dyDescent="0.3">
      <c r="B325" s="307"/>
      <c r="C325" s="313"/>
      <c r="D325" s="272" t="s">
        <v>848</v>
      </c>
      <c r="E325" s="242"/>
      <c r="F325" s="242"/>
      <c r="G325" s="37">
        <v>0.7117</v>
      </c>
      <c r="H325" s="310"/>
      <c r="I325" s="310"/>
      <c r="J325" s="325"/>
      <c r="K325" s="326"/>
      <c r="L325" s="326"/>
      <c r="M325" s="326"/>
      <c r="N325" s="326"/>
      <c r="O325" s="326"/>
      <c r="P325" s="326"/>
      <c r="Q325" s="326"/>
      <c r="R325" s="326"/>
      <c r="S325" s="326"/>
      <c r="T325" s="326"/>
      <c r="U325" s="326"/>
      <c r="V325" s="327"/>
    </row>
    <row r="326" spans="2:22" s="18" customFormat="1" ht="15" customHeight="1" x14ac:dyDescent="0.3">
      <c r="B326" s="307"/>
      <c r="C326" s="313"/>
      <c r="D326" s="272" t="s">
        <v>955</v>
      </c>
      <c r="E326" s="242"/>
      <c r="F326" s="242"/>
      <c r="G326" s="37">
        <v>0.60199999999999998</v>
      </c>
      <c r="H326" s="310"/>
      <c r="I326" s="310"/>
      <c r="J326" s="325"/>
      <c r="K326" s="326"/>
      <c r="L326" s="326"/>
      <c r="M326" s="326"/>
      <c r="N326" s="326"/>
      <c r="O326" s="326"/>
      <c r="P326" s="326"/>
      <c r="Q326" s="326"/>
      <c r="R326" s="326"/>
      <c r="S326" s="326"/>
      <c r="T326" s="326"/>
      <c r="U326" s="326"/>
      <c r="V326" s="327"/>
    </row>
    <row r="327" spans="2:22" s="18" customFormat="1" ht="15" customHeight="1" x14ac:dyDescent="0.3">
      <c r="B327" s="307"/>
      <c r="C327" s="313"/>
      <c r="D327" s="272" t="s">
        <v>956</v>
      </c>
      <c r="E327" s="242"/>
      <c r="F327" s="242"/>
      <c r="G327" s="37">
        <v>0.51790000000000003</v>
      </c>
      <c r="H327" s="310"/>
      <c r="I327" s="310"/>
      <c r="J327" s="325"/>
      <c r="K327" s="326"/>
      <c r="L327" s="326"/>
      <c r="M327" s="326"/>
      <c r="N327" s="326"/>
      <c r="O327" s="326"/>
      <c r="P327" s="326"/>
      <c r="Q327" s="326"/>
      <c r="R327" s="326"/>
      <c r="S327" s="326"/>
      <c r="T327" s="326"/>
      <c r="U327" s="326"/>
      <c r="V327" s="327"/>
    </row>
    <row r="328" spans="2:22" s="18" customFormat="1" ht="15" customHeight="1" x14ac:dyDescent="0.3">
      <c r="B328" s="307"/>
      <c r="C328" s="313"/>
      <c r="D328" s="242" t="s">
        <v>960</v>
      </c>
      <c r="E328" s="242"/>
      <c r="F328" s="242"/>
      <c r="G328" s="37">
        <v>0.66</v>
      </c>
      <c r="H328" s="310"/>
      <c r="I328" s="310"/>
      <c r="J328" s="325"/>
      <c r="K328" s="326"/>
      <c r="L328" s="326"/>
      <c r="M328" s="326"/>
      <c r="N328" s="326"/>
      <c r="O328" s="326"/>
      <c r="P328" s="326"/>
      <c r="Q328" s="326"/>
      <c r="R328" s="326"/>
      <c r="S328" s="326"/>
      <c r="T328" s="326"/>
      <c r="U328" s="326"/>
      <c r="V328" s="327"/>
    </row>
    <row r="329" spans="2:22" s="18" customFormat="1" ht="15" customHeight="1" x14ac:dyDescent="0.3">
      <c r="B329" s="307"/>
      <c r="C329" s="313"/>
      <c r="D329" s="272" t="s">
        <v>845</v>
      </c>
      <c r="E329" s="242"/>
      <c r="F329" s="242"/>
      <c r="G329" s="37">
        <v>1</v>
      </c>
      <c r="H329" s="310"/>
      <c r="I329" s="310"/>
      <c r="J329" s="325"/>
      <c r="K329" s="326"/>
      <c r="L329" s="326"/>
      <c r="M329" s="326"/>
      <c r="N329" s="326"/>
      <c r="O329" s="326"/>
      <c r="P329" s="326"/>
      <c r="Q329" s="326"/>
      <c r="R329" s="326"/>
      <c r="S329" s="326"/>
      <c r="T329" s="326"/>
      <c r="U329" s="326"/>
      <c r="V329" s="327"/>
    </row>
    <row r="330" spans="2:22" s="18" customFormat="1" ht="15" customHeight="1" x14ac:dyDescent="0.3">
      <c r="B330" s="307"/>
      <c r="C330" s="313"/>
      <c r="D330" s="272" t="s">
        <v>957</v>
      </c>
      <c r="E330" s="242"/>
      <c r="F330" s="242"/>
      <c r="G330" s="37">
        <v>1</v>
      </c>
      <c r="H330" s="310"/>
      <c r="I330" s="310"/>
      <c r="J330" s="325"/>
      <c r="K330" s="326"/>
      <c r="L330" s="326"/>
      <c r="M330" s="326"/>
      <c r="N330" s="326"/>
      <c r="O330" s="326"/>
      <c r="P330" s="326"/>
      <c r="Q330" s="326"/>
      <c r="R330" s="326"/>
      <c r="S330" s="326"/>
      <c r="T330" s="326"/>
      <c r="U330" s="326"/>
      <c r="V330" s="327"/>
    </row>
    <row r="331" spans="2:22" s="18" customFormat="1" ht="15" customHeight="1" x14ac:dyDescent="0.3">
      <c r="B331" s="307"/>
      <c r="C331" s="313"/>
      <c r="D331" s="272" t="s">
        <v>958</v>
      </c>
      <c r="E331" s="242"/>
      <c r="F331" s="242"/>
      <c r="G331" s="37">
        <v>1</v>
      </c>
      <c r="H331" s="310"/>
      <c r="I331" s="310"/>
      <c r="J331" s="325"/>
      <c r="K331" s="326"/>
      <c r="L331" s="326"/>
      <c r="M331" s="326"/>
      <c r="N331" s="326"/>
      <c r="O331" s="326"/>
      <c r="P331" s="326"/>
      <c r="Q331" s="326"/>
      <c r="R331" s="326"/>
      <c r="S331" s="326"/>
      <c r="T331" s="326"/>
      <c r="U331" s="326"/>
      <c r="V331" s="327"/>
    </row>
    <row r="332" spans="2:22" s="18" customFormat="1" ht="15" customHeight="1" x14ac:dyDescent="0.3">
      <c r="B332" s="307"/>
      <c r="C332" s="313"/>
      <c r="D332" s="242" t="s">
        <v>665</v>
      </c>
      <c r="E332" s="242"/>
      <c r="F332" s="242"/>
      <c r="G332" s="41">
        <v>0.61799999999999999</v>
      </c>
      <c r="H332" s="310"/>
      <c r="I332" s="310"/>
      <c r="J332" s="325"/>
      <c r="K332" s="326"/>
      <c r="L332" s="326"/>
      <c r="M332" s="326"/>
      <c r="N332" s="326"/>
      <c r="O332" s="326"/>
      <c r="P332" s="326"/>
      <c r="Q332" s="326"/>
      <c r="R332" s="326"/>
      <c r="S332" s="326"/>
      <c r="T332" s="326"/>
      <c r="U332" s="326"/>
      <c r="V332" s="327"/>
    </row>
    <row r="333" spans="2:22" s="18" customFormat="1" ht="15" customHeight="1" x14ac:dyDescent="0.3">
      <c r="B333" s="307"/>
      <c r="C333" s="313"/>
      <c r="D333" s="242" t="s">
        <v>961</v>
      </c>
      <c r="E333" s="242"/>
      <c r="F333" s="242"/>
      <c r="G333" s="41">
        <v>0.69069999999999998</v>
      </c>
      <c r="H333" s="310"/>
      <c r="I333" s="310"/>
      <c r="J333" s="325"/>
      <c r="K333" s="326"/>
      <c r="L333" s="326"/>
      <c r="M333" s="326"/>
      <c r="N333" s="326"/>
      <c r="O333" s="326"/>
      <c r="P333" s="326"/>
      <c r="Q333" s="326"/>
      <c r="R333" s="326"/>
      <c r="S333" s="326"/>
      <c r="T333" s="326"/>
      <c r="U333" s="326"/>
      <c r="V333" s="327"/>
    </row>
    <row r="334" spans="2:22" s="18" customFormat="1" ht="28.8" x14ac:dyDescent="0.3">
      <c r="B334" s="307"/>
      <c r="C334" s="313"/>
      <c r="D334" s="242" t="s">
        <v>1629</v>
      </c>
      <c r="E334" s="242"/>
      <c r="F334" s="242"/>
      <c r="G334" s="33" t="s">
        <v>1630</v>
      </c>
      <c r="H334" s="310"/>
      <c r="I334" s="310"/>
      <c r="J334" s="325"/>
      <c r="K334" s="326"/>
      <c r="L334" s="326"/>
      <c r="M334" s="326"/>
      <c r="N334" s="326"/>
      <c r="O334" s="326"/>
      <c r="P334" s="326"/>
      <c r="Q334" s="326"/>
      <c r="R334" s="326"/>
      <c r="S334" s="326"/>
      <c r="T334" s="326"/>
      <c r="U334" s="326"/>
      <c r="V334" s="327"/>
    </row>
    <row r="335" spans="2:22" s="18" customFormat="1" ht="28.8" x14ac:dyDescent="0.3">
      <c r="B335" s="307"/>
      <c r="C335" s="313"/>
      <c r="D335" s="272" t="s">
        <v>1631</v>
      </c>
      <c r="E335" s="242"/>
      <c r="F335" s="242"/>
      <c r="G335" s="33" t="s">
        <v>1630</v>
      </c>
      <c r="H335" s="310"/>
      <c r="I335" s="310"/>
      <c r="J335" s="325"/>
      <c r="K335" s="326"/>
      <c r="L335" s="326"/>
      <c r="M335" s="326"/>
      <c r="N335" s="326"/>
      <c r="O335" s="326"/>
      <c r="P335" s="326"/>
      <c r="Q335" s="326"/>
      <c r="R335" s="326"/>
      <c r="S335" s="326"/>
      <c r="T335" s="326"/>
      <c r="U335" s="326"/>
      <c r="V335" s="327"/>
    </row>
    <row r="336" spans="2:22" s="18" customFormat="1" ht="28.8" x14ac:dyDescent="0.3">
      <c r="B336" s="308"/>
      <c r="C336" s="314"/>
      <c r="D336" s="272" t="s">
        <v>1632</v>
      </c>
      <c r="E336" s="242"/>
      <c r="F336" s="242"/>
      <c r="G336" s="33" t="s">
        <v>1630</v>
      </c>
      <c r="H336" s="311"/>
      <c r="I336" s="311"/>
      <c r="J336" s="328"/>
      <c r="K336" s="329"/>
      <c r="L336" s="329"/>
      <c r="M336" s="329"/>
      <c r="N336" s="329"/>
      <c r="O336" s="329"/>
      <c r="P336" s="329"/>
      <c r="Q336" s="329"/>
      <c r="R336" s="329"/>
      <c r="S336" s="329"/>
      <c r="T336" s="329"/>
      <c r="U336" s="329"/>
      <c r="V336" s="330"/>
    </row>
    <row r="337" spans="2:22" s="18" customFormat="1" ht="15" customHeight="1" x14ac:dyDescent="0.3">
      <c r="B337" s="306" t="s">
        <v>572</v>
      </c>
      <c r="C337" s="312" t="s">
        <v>657</v>
      </c>
      <c r="D337" s="272" t="s">
        <v>840</v>
      </c>
      <c r="E337" s="242"/>
      <c r="F337" s="242"/>
      <c r="G337" s="60">
        <v>1.4999999999999999E-2</v>
      </c>
      <c r="H337" s="309" t="s">
        <v>256</v>
      </c>
      <c r="I337" s="309"/>
      <c r="J337" s="322" t="s">
        <v>1642</v>
      </c>
      <c r="K337" s="323"/>
      <c r="L337" s="323"/>
      <c r="M337" s="323"/>
      <c r="N337" s="323"/>
      <c r="O337" s="323"/>
      <c r="P337" s="323"/>
      <c r="Q337" s="323"/>
      <c r="R337" s="323"/>
      <c r="S337" s="323"/>
      <c r="T337" s="323"/>
      <c r="U337" s="323"/>
      <c r="V337" s="324"/>
    </row>
    <row r="338" spans="2:22" s="18" customFormat="1" ht="15" customHeight="1" x14ac:dyDescent="0.3">
      <c r="B338" s="307"/>
      <c r="C338" s="313"/>
      <c r="D338" s="272" t="s">
        <v>749</v>
      </c>
      <c r="E338" s="242"/>
      <c r="F338" s="242"/>
      <c r="G338" s="60">
        <v>0.19</v>
      </c>
      <c r="H338" s="310"/>
      <c r="I338" s="310"/>
      <c r="J338" s="325"/>
      <c r="K338" s="326"/>
      <c r="L338" s="326"/>
      <c r="M338" s="326"/>
      <c r="N338" s="326"/>
      <c r="O338" s="326"/>
      <c r="P338" s="326"/>
      <c r="Q338" s="326"/>
      <c r="R338" s="326"/>
      <c r="S338" s="326"/>
      <c r="T338" s="326"/>
      <c r="U338" s="326"/>
      <c r="V338" s="327"/>
    </row>
    <row r="339" spans="2:22" s="18" customFormat="1" ht="15" customHeight="1" x14ac:dyDescent="0.3">
      <c r="B339" s="307"/>
      <c r="C339" s="313"/>
      <c r="D339" s="242" t="s">
        <v>664</v>
      </c>
      <c r="E339" s="242"/>
      <c r="F339" s="242"/>
      <c r="G339" s="61">
        <v>1.2999999999999999E-2</v>
      </c>
      <c r="H339" s="310"/>
      <c r="I339" s="310"/>
      <c r="J339" s="325"/>
      <c r="K339" s="326"/>
      <c r="L339" s="326"/>
      <c r="M339" s="326"/>
      <c r="N339" s="326"/>
      <c r="O339" s="326"/>
      <c r="P339" s="326"/>
      <c r="Q339" s="326"/>
      <c r="R339" s="326"/>
      <c r="S339" s="326"/>
      <c r="T339" s="326"/>
      <c r="U339" s="326"/>
      <c r="V339" s="327"/>
    </row>
    <row r="340" spans="2:22" s="18" customFormat="1" ht="15" customHeight="1" x14ac:dyDescent="0.3">
      <c r="B340" s="307"/>
      <c r="C340" s="313"/>
      <c r="D340" s="272" t="s">
        <v>668</v>
      </c>
      <c r="E340" s="242"/>
      <c r="F340" s="242"/>
      <c r="G340" s="60">
        <v>1.4999999999999999E-2</v>
      </c>
      <c r="H340" s="310"/>
      <c r="I340" s="310"/>
      <c r="J340" s="325"/>
      <c r="K340" s="326"/>
      <c r="L340" s="326"/>
      <c r="M340" s="326"/>
      <c r="N340" s="326"/>
      <c r="O340" s="326"/>
      <c r="P340" s="326"/>
      <c r="Q340" s="326"/>
      <c r="R340" s="326"/>
      <c r="S340" s="326"/>
      <c r="T340" s="326"/>
      <c r="U340" s="326"/>
      <c r="V340" s="327"/>
    </row>
    <row r="341" spans="2:22" s="18" customFormat="1" ht="15" customHeight="1" x14ac:dyDescent="0.3">
      <c r="B341" s="307"/>
      <c r="C341" s="313"/>
      <c r="D341" s="272" t="s">
        <v>954</v>
      </c>
      <c r="E341" s="242"/>
      <c r="F341" s="242"/>
      <c r="G341" s="60">
        <v>8.0000000000000002E-3</v>
      </c>
      <c r="H341" s="310"/>
      <c r="I341" s="310"/>
      <c r="J341" s="325"/>
      <c r="K341" s="326"/>
      <c r="L341" s="326"/>
      <c r="M341" s="326"/>
      <c r="N341" s="326"/>
      <c r="O341" s="326"/>
      <c r="P341" s="326"/>
      <c r="Q341" s="326"/>
      <c r="R341" s="326"/>
      <c r="S341" s="326"/>
      <c r="T341" s="326"/>
      <c r="U341" s="326"/>
      <c r="V341" s="327"/>
    </row>
    <row r="342" spans="2:22" s="18" customFormat="1" ht="15" customHeight="1" x14ac:dyDescent="0.3">
      <c r="B342" s="307"/>
      <c r="C342" s="313"/>
      <c r="D342" s="272" t="s">
        <v>959</v>
      </c>
      <c r="E342" s="242"/>
      <c r="F342" s="242"/>
      <c r="G342" s="60">
        <v>1.6E-2</v>
      </c>
      <c r="H342" s="310"/>
      <c r="I342" s="310"/>
      <c r="J342" s="325"/>
      <c r="K342" s="326"/>
      <c r="L342" s="326"/>
      <c r="M342" s="326"/>
      <c r="N342" s="326"/>
      <c r="O342" s="326"/>
      <c r="P342" s="326"/>
      <c r="Q342" s="326"/>
      <c r="R342" s="326"/>
      <c r="S342" s="326"/>
      <c r="T342" s="326"/>
      <c r="U342" s="326"/>
      <c r="V342" s="327"/>
    </row>
    <row r="343" spans="2:22" s="18" customFormat="1" ht="15" customHeight="1" x14ac:dyDescent="0.3">
      <c r="B343" s="307"/>
      <c r="C343" s="313"/>
      <c r="D343" s="242" t="s">
        <v>843</v>
      </c>
      <c r="E343" s="242"/>
      <c r="F343" s="242"/>
      <c r="G343" s="60">
        <v>8.0000000000000002E-3</v>
      </c>
      <c r="H343" s="310"/>
      <c r="I343" s="310"/>
      <c r="J343" s="325"/>
      <c r="K343" s="326"/>
      <c r="L343" s="326"/>
      <c r="M343" s="326"/>
      <c r="N343" s="326"/>
      <c r="O343" s="326"/>
      <c r="P343" s="326"/>
      <c r="Q343" s="326"/>
      <c r="R343" s="326"/>
      <c r="S343" s="326"/>
      <c r="T343" s="326"/>
      <c r="U343" s="326"/>
      <c r="V343" s="327"/>
    </row>
    <row r="344" spans="2:22" s="18" customFormat="1" ht="15" customHeight="1" x14ac:dyDescent="0.3">
      <c r="B344" s="307"/>
      <c r="C344" s="313"/>
      <c r="D344" s="272" t="s">
        <v>848</v>
      </c>
      <c r="E344" s="242"/>
      <c r="F344" s="242"/>
      <c r="G344" s="60">
        <v>1.9E-2</v>
      </c>
      <c r="H344" s="310"/>
      <c r="I344" s="310"/>
      <c r="J344" s="325"/>
      <c r="K344" s="326"/>
      <c r="L344" s="326"/>
      <c r="M344" s="326"/>
      <c r="N344" s="326"/>
      <c r="O344" s="326"/>
      <c r="P344" s="326"/>
      <c r="Q344" s="326"/>
      <c r="R344" s="326"/>
      <c r="S344" s="326"/>
      <c r="T344" s="326"/>
      <c r="U344" s="326"/>
      <c r="V344" s="327"/>
    </row>
    <row r="345" spans="2:22" s="18" customFormat="1" ht="15" customHeight="1" x14ac:dyDescent="0.3">
      <c r="B345" s="307"/>
      <c r="C345" s="313"/>
      <c r="D345" s="272" t="s">
        <v>955</v>
      </c>
      <c r="E345" s="242"/>
      <c r="F345" s="242"/>
      <c r="G345" s="60">
        <v>1.2999999999999999E-2</v>
      </c>
      <c r="H345" s="310"/>
      <c r="I345" s="310"/>
      <c r="J345" s="325"/>
      <c r="K345" s="326"/>
      <c r="L345" s="326"/>
      <c r="M345" s="326"/>
      <c r="N345" s="326"/>
      <c r="O345" s="326"/>
      <c r="P345" s="326"/>
      <c r="Q345" s="326"/>
      <c r="R345" s="326"/>
      <c r="S345" s="326"/>
      <c r="T345" s="326"/>
      <c r="U345" s="326"/>
      <c r="V345" s="327"/>
    </row>
    <row r="346" spans="2:22" s="18" customFormat="1" ht="15" customHeight="1" x14ac:dyDescent="0.3">
      <c r="B346" s="307"/>
      <c r="C346" s="313"/>
      <c r="D346" s="272" t="s">
        <v>956</v>
      </c>
      <c r="E346" s="242"/>
      <c r="F346" s="242"/>
      <c r="G346" s="60">
        <v>1.4E-2</v>
      </c>
      <c r="H346" s="310"/>
      <c r="I346" s="310"/>
      <c r="J346" s="325"/>
      <c r="K346" s="326"/>
      <c r="L346" s="326"/>
      <c r="M346" s="326"/>
      <c r="N346" s="326"/>
      <c r="O346" s="326"/>
      <c r="P346" s="326"/>
      <c r="Q346" s="326"/>
      <c r="R346" s="326"/>
      <c r="S346" s="326"/>
      <c r="T346" s="326"/>
      <c r="U346" s="326"/>
      <c r="V346" s="327"/>
    </row>
    <row r="347" spans="2:22" s="18" customFormat="1" ht="15" customHeight="1" x14ac:dyDescent="0.3">
      <c r="B347" s="307"/>
      <c r="C347" s="313"/>
      <c r="D347" s="242" t="s">
        <v>960</v>
      </c>
      <c r="E347" s="242"/>
      <c r="F347" s="242"/>
      <c r="G347" s="60">
        <v>0.02</v>
      </c>
      <c r="H347" s="310"/>
      <c r="I347" s="310"/>
      <c r="J347" s="325"/>
      <c r="K347" s="326"/>
      <c r="L347" s="326"/>
      <c r="M347" s="326"/>
      <c r="N347" s="326"/>
      <c r="O347" s="326"/>
      <c r="P347" s="326"/>
      <c r="Q347" s="326"/>
      <c r="R347" s="326"/>
      <c r="S347" s="326"/>
      <c r="T347" s="326"/>
      <c r="U347" s="326"/>
      <c r="V347" s="327"/>
    </row>
    <row r="348" spans="2:22" s="18" customFormat="1" ht="15" customHeight="1" x14ac:dyDescent="0.3">
      <c r="B348" s="307"/>
      <c r="C348" s="313"/>
      <c r="D348" s="272" t="s">
        <v>845</v>
      </c>
      <c r="E348" s="242"/>
      <c r="F348" s="242"/>
      <c r="G348" s="60">
        <v>0</v>
      </c>
      <c r="H348" s="310"/>
      <c r="I348" s="310"/>
      <c r="J348" s="325"/>
      <c r="K348" s="326"/>
      <c r="L348" s="326"/>
      <c r="M348" s="326"/>
      <c r="N348" s="326"/>
      <c r="O348" s="326"/>
      <c r="P348" s="326"/>
      <c r="Q348" s="326"/>
      <c r="R348" s="326"/>
      <c r="S348" s="326"/>
      <c r="T348" s="326"/>
      <c r="U348" s="326"/>
      <c r="V348" s="327"/>
    </row>
    <row r="349" spans="2:22" s="18" customFormat="1" ht="15" customHeight="1" x14ac:dyDescent="0.3">
      <c r="B349" s="307"/>
      <c r="C349" s="313"/>
      <c r="D349" s="272" t="s">
        <v>957</v>
      </c>
      <c r="E349" s="242"/>
      <c r="F349" s="242"/>
      <c r="G349" s="60">
        <v>0</v>
      </c>
      <c r="H349" s="310"/>
      <c r="I349" s="310"/>
      <c r="J349" s="325"/>
      <c r="K349" s="326"/>
      <c r="L349" s="326"/>
      <c r="M349" s="326"/>
      <c r="N349" s="326"/>
      <c r="O349" s="326"/>
      <c r="P349" s="326"/>
      <c r="Q349" s="326"/>
      <c r="R349" s="326"/>
      <c r="S349" s="326"/>
      <c r="T349" s="326"/>
      <c r="U349" s="326"/>
      <c r="V349" s="327"/>
    </row>
    <row r="350" spans="2:22" s="18" customFormat="1" ht="15" customHeight="1" x14ac:dyDescent="0.3">
      <c r="B350" s="307"/>
      <c r="C350" s="313"/>
      <c r="D350" s="272" t="s">
        <v>958</v>
      </c>
      <c r="E350" s="242"/>
      <c r="F350" s="242"/>
      <c r="G350" s="60">
        <v>1.4999999999999999E-2</v>
      </c>
      <c r="H350" s="310"/>
      <c r="I350" s="310"/>
      <c r="J350" s="325"/>
      <c r="K350" s="326"/>
      <c r="L350" s="326"/>
      <c r="M350" s="326"/>
      <c r="N350" s="326"/>
      <c r="O350" s="326"/>
      <c r="P350" s="326"/>
      <c r="Q350" s="326"/>
      <c r="R350" s="326"/>
      <c r="S350" s="326"/>
      <c r="T350" s="326"/>
      <c r="U350" s="326"/>
      <c r="V350" s="327"/>
    </row>
    <row r="351" spans="2:22" s="18" customFormat="1" ht="15" customHeight="1" x14ac:dyDescent="0.3">
      <c r="B351" s="307"/>
      <c r="C351" s="313"/>
      <c r="D351" s="242" t="s">
        <v>665</v>
      </c>
      <c r="E351" s="242"/>
      <c r="F351" s="242"/>
      <c r="G351" s="61">
        <v>0</v>
      </c>
      <c r="H351" s="310"/>
      <c r="I351" s="310"/>
      <c r="J351" s="325"/>
      <c r="K351" s="326"/>
      <c r="L351" s="326"/>
      <c r="M351" s="326"/>
      <c r="N351" s="326"/>
      <c r="O351" s="326"/>
      <c r="P351" s="326"/>
      <c r="Q351" s="326"/>
      <c r="R351" s="326"/>
      <c r="S351" s="326"/>
      <c r="T351" s="326"/>
      <c r="U351" s="326"/>
      <c r="V351" s="327"/>
    </row>
    <row r="352" spans="2:22" s="18" customFormat="1" ht="15" customHeight="1" x14ac:dyDescent="0.3">
      <c r="B352" s="307"/>
      <c r="C352" s="313"/>
      <c r="D352" s="242" t="s">
        <v>961</v>
      </c>
      <c r="E352" s="242"/>
      <c r="F352" s="242"/>
      <c r="G352" s="61">
        <v>0.01</v>
      </c>
      <c r="H352" s="310"/>
      <c r="I352" s="310"/>
      <c r="J352" s="325"/>
      <c r="K352" s="326"/>
      <c r="L352" s="326"/>
      <c r="M352" s="326"/>
      <c r="N352" s="326"/>
      <c r="O352" s="326"/>
      <c r="P352" s="326"/>
      <c r="Q352" s="326"/>
      <c r="R352" s="326"/>
      <c r="S352" s="326"/>
      <c r="T352" s="326"/>
      <c r="U352" s="326"/>
      <c r="V352" s="327"/>
    </row>
    <row r="353" spans="2:22" s="18" customFormat="1" ht="15" customHeight="1" x14ac:dyDescent="0.3">
      <c r="B353" s="307"/>
      <c r="C353" s="313"/>
      <c r="D353" s="242" t="s">
        <v>1629</v>
      </c>
      <c r="E353" s="242"/>
      <c r="F353" s="242"/>
      <c r="G353" s="60">
        <v>0</v>
      </c>
      <c r="H353" s="310"/>
      <c r="I353" s="310"/>
      <c r="J353" s="325"/>
      <c r="K353" s="326"/>
      <c r="L353" s="326"/>
      <c r="M353" s="326"/>
      <c r="N353" s="326"/>
      <c r="O353" s="326"/>
      <c r="P353" s="326"/>
      <c r="Q353" s="326"/>
      <c r="R353" s="326"/>
      <c r="S353" s="326"/>
      <c r="T353" s="326"/>
      <c r="U353" s="326"/>
      <c r="V353" s="327"/>
    </row>
    <row r="354" spans="2:22" s="18" customFormat="1" ht="15" customHeight="1" x14ac:dyDescent="0.3">
      <c r="B354" s="307"/>
      <c r="C354" s="313"/>
      <c r="D354" s="272" t="s">
        <v>1631</v>
      </c>
      <c r="E354" s="242"/>
      <c r="F354" s="242"/>
      <c r="G354" s="60">
        <v>0</v>
      </c>
      <c r="H354" s="310"/>
      <c r="I354" s="310"/>
      <c r="J354" s="325"/>
      <c r="K354" s="326"/>
      <c r="L354" s="326"/>
      <c r="M354" s="326"/>
      <c r="N354" s="326"/>
      <c r="O354" s="326"/>
      <c r="P354" s="326"/>
      <c r="Q354" s="326"/>
      <c r="R354" s="326"/>
      <c r="S354" s="326"/>
      <c r="T354" s="326"/>
      <c r="U354" s="326"/>
      <c r="V354" s="327"/>
    </row>
    <row r="355" spans="2:22" s="18" customFormat="1" ht="15" customHeight="1" x14ac:dyDescent="0.3">
      <c r="B355" s="308"/>
      <c r="C355" s="314"/>
      <c r="D355" s="272" t="s">
        <v>1632</v>
      </c>
      <c r="E355" s="242"/>
      <c r="F355" s="242"/>
      <c r="G355" s="60">
        <v>0</v>
      </c>
      <c r="H355" s="311"/>
      <c r="I355" s="311"/>
      <c r="J355" s="328"/>
      <c r="K355" s="329"/>
      <c r="L355" s="329"/>
      <c r="M355" s="329"/>
      <c r="N355" s="329"/>
      <c r="O355" s="329"/>
      <c r="P355" s="329"/>
      <c r="Q355" s="329"/>
      <c r="R355" s="329"/>
      <c r="S355" s="329"/>
      <c r="T355" s="329"/>
      <c r="U355" s="329"/>
      <c r="V355" s="330"/>
    </row>
    <row r="356" spans="2:22" s="18" customFormat="1" ht="15" customHeight="1" x14ac:dyDescent="0.3">
      <c r="B356" s="250" t="s">
        <v>724</v>
      </c>
      <c r="C356" s="242"/>
      <c r="D356" s="242"/>
      <c r="E356" s="242"/>
      <c r="F356" s="242"/>
      <c r="G356" s="272"/>
      <c r="H356" s="221" t="s">
        <v>497</v>
      </c>
      <c r="I356" s="265" t="s">
        <v>877</v>
      </c>
      <c r="J356" s="288" t="s">
        <v>770</v>
      </c>
      <c r="K356" s="289"/>
      <c r="L356" s="289"/>
      <c r="M356" s="289"/>
      <c r="N356" s="289"/>
      <c r="O356" s="289"/>
      <c r="P356" s="289"/>
      <c r="Q356" s="289"/>
      <c r="R356" s="289"/>
      <c r="S356" s="289"/>
      <c r="T356" s="289"/>
      <c r="U356" s="289"/>
      <c r="V356" s="290"/>
    </row>
    <row r="357" spans="2:22" s="18" customFormat="1" ht="15" customHeight="1" x14ac:dyDescent="0.3">
      <c r="B357" s="250" t="s">
        <v>575</v>
      </c>
      <c r="C357" s="242"/>
      <c r="D357" s="242"/>
      <c r="E357" s="242"/>
      <c r="F357" s="242"/>
      <c r="G357" s="34">
        <v>197</v>
      </c>
      <c r="H357" s="221" t="s">
        <v>256</v>
      </c>
      <c r="I357" s="265" t="s">
        <v>346</v>
      </c>
      <c r="J357" s="288" t="s">
        <v>577</v>
      </c>
      <c r="K357" s="289"/>
      <c r="L357" s="289"/>
      <c r="M357" s="289"/>
      <c r="N357" s="289"/>
      <c r="O357" s="289"/>
      <c r="P357" s="289"/>
      <c r="Q357" s="289"/>
      <c r="R357" s="289"/>
      <c r="S357" s="289"/>
      <c r="T357" s="289"/>
      <c r="U357" s="289"/>
      <c r="V357" s="290"/>
    </row>
    <row r="359" spans="2:22" ht="45" customHeight="1" x14ac:dyDescent="0.3"/>
    <row r="360" spans="2:22" ht="15" customHeight="1" x14ac:dyDescent="0.3"/>
    <row r="361" spans="2:22" ht="15" customHeight="1" x14ac:dyDescent="0.3"/>
  </sheetData>
  <mergeCells count="114">
    <mergeCell ref="A85:A89"/>
    <mergeCell ref="C85:H85"/>
    <mergeCell ref="C86:H86"/>
    <mergeCell ref="C87:H87"/>
    <mergeCell ref="C88:H88"/>
    <mergeCell ref="A90:A99"/>
    <mergeCell ref="C90:H90"/>
    <mergeCell ref="C91:H91"/>
    <mergeCell ref="C92:H92"/>
    <mergeCell ref="B114:B166"/>
    <mergeCell ref="C139:C161"/>
    <mergeCell ref="D139:D149"/>
    <mergeCell ref="D150:D153"/>
    <mergeCell ref="D154:D156"/>
    <mergeCell ref="D158:D159"/>
    <mergeCell ref="D160:D161"/>
    <mergeCell ref="C93:H93"/>
    <mergeCell ref="C94:H94"/>
    <mergeCell ref="C95:H95"/>
    <mergeCell ref="C96:H96"/>
    <mergeCell ref="C97:H97"/>
    <mergeCell ref="C98:H98"/>
    <mergeCell ref="D162:D166"/>
    <mergeCell ref="E103:I103"/>
    <mergeCell ref="E102:I102"/>
    <mergeCell ref="B25:B29"/>
    <mergeCell ref="J113:V113"/>
    <mergeCell ref="E114:E166"/>
    <mergeCell ref="H114:H166"/>
    <mergeCell ref="I114:I166"/>
    <mergeCell ref="J114:V166"/>
    <mergeCell ref="C84:H84"/>
    <mergeCell ref="C162:C166"/>
    <mergeCell ref="E34:E49"/>
    <mergeCell ref="E50:E65"/>
    <mergeCell ref="E66:E81"/>
    <mergeCell ref="D34:D81"/>
    <mergeCell ref="C99:H99"/>
    <mergeCell ref="B112:V112"/>
    <mergeCell ref="C25:C26"/>
    <mergeCell ref="D25:D28"/>
    <mergeCell ref="C27:C28"/>
    <mergeCell ref="C114:C138"/>
    <mergeCell ref="D114:D120"/>
    <mergeCell ref="D121:D124"/>
    <mergeCell ref="D125:D128"/>
    <mergeCell ref="D129:D133"/>
    <mergeCell ref="D134:D138"/>
    <mergeCell ref="C89:H89"/>
    <mergeCell ref="J357:V357"/>
    <mergeCell ref="B318:B336"/>
    <mergeCell ref="C318:C336"/>
    <mergeCell ref="H318:H336"/>
    <mergeCell ref="I318:I336"/>
    <mergeCell ref="H222:H240"/>
    <mergeCell ref="I222:I240"/>
    <mergeCell ref="J222:V240"/>
    <mergeCell ref="B241:B259"/>
    <mergeCell ref="C241:C259"/>
    <mergeCell ref="H241:H259"/>
    <mergeCell ref="I241:I259"/>
    <mergeCell ref="J241:V259"/>
    <mergeCell ref="I261:I298"/>
    <mergeCell ref="J261:V298"/>
    <mergeCell ref="B222:B240"/>
    <mergeCell ref="C222:C240"/>
    <mergeCell ref="I299:I317"/>
    <mergeCell ref="J299:V317"/>
    <mergeCell ref="J260:V260"/>
    <mergeCell ref="B261:B298"/>
    <mergeCell ref="C261:C298"/>
    <mergeCell ref="E261:E298"/>
    <mergeCell ref="F261:F279"/>
    <mergeCell ref="B6:B21"/>
    <mergeCell ref="B34:B81"/>
    <mergeCell ref="G34:G49"/>
    <mergeCell ref="G50:G65"/>
    <mergeCell ref="G66:G81"/>
    <mergeCell ref="J356:V356"/>
    <mergeCell ref="F280:F298"/>
    <mergeCell ref="B299:B317"/>
    <mergeCell ref="C299:C317"/>
    <mergeCell ref="H299:H317"/>
    <mergeCell ref="J318:V336"/>
    <mergeCell ref="B337:B355"/>
    <mergeCell ref="C337:C355"/>
    <mergeCell ref="H337:H355"/>
    <mergeCell ref="I337:I355"/>
    <mergeCell ref="J337:V355"/>
    <mergeCell ref="B220:B221"/>
    <mergeCell ref="C220:C221"/>
    <mergeCell ref="H220:H221"/>
    <mergeCell ref="I220:I221"/>
    <mergeCell ref="J220:V221"/>
    <mergeCell ref="H167:H219"/>
    <mergeCell ref="I167:I219"/>
    <mergeCell ref="J167:V219"/>
    <mergeCell ref="H261:H298"/>
    <mergeCell ref="D174:D177"/>
    <mergeCell ref="D178:D181"/>
    <mergeCell ref="D182:D186"/>
    <mergeCell ref="D187:D191"/>
    <mergeCell ref="D192:D202"/>
    <mergeCell ref="D203:D206"/>
    <mergeCell ref="D207:D209"/>
    <mergeCell ref="B167:B219"/>
    <mergeCell ref="C167:C191"/>
    <mergeCell ref="D167:D173"/>
    <mergeCell ref="E167:E219"/>
    <mergeCell ref="C192:C214"/>
    <mergeCell ref="D211:D212"/>
    <mergeCell ref="D213:D214"/>
    <mergeCell ref="C215:C219"/>
    <mergeCell ref="D215:D219"/>
  </mergeCells>
  <conditionalFormatting sqref="F158:F159">
    <cfRule type="cellIs" dxfId="1093" priority="31" operator="notEqual">
      <formula>""</formula>
    </cfRule>
  </conditionalFormatting>
  <conditionalFormatting sqref="C114:G114 D121 D125 C139:D139 D129 G129:G132 F133:G133 G134:G137 D150 D154 G154:G156 D160 D157:D158 G158:G159 C162:D162 F160:G166 F157:G157 F138:G153 F115:G128">
    <cfRule type="cellIs" dxfId="1092" priority="36" operator="notEqual">
      <formula>""</formula>
    </cfRule>
  </conditionalFormatting>
  <conditionalFormatting sqref="F129:F132">
    <cfRule type="cellIs" dxfId="1091" priority="35" operator="notEqual">
      <formula>""</formula>
    </cfRule>
  </conditionalFormatting>
  <conditionalFormatting sqref="D134">
    <cfRule type="cellIs" dxfId="1090" priority="34" operator="notEqual">
      <formula>""</formula>
    </cfRule>
  </conditionalFormatting>
  <conditionalFormatting sqref="F134:F137">
    <cfRule type="cellIs" dxfId="1089" priority="33" operator="notEqual">
      <formula>""</formula>
    </cfRule>
  </conditionalFormatting>
  <conditionalFormatting sqref="F154:F156">
    <cfRule type="cellIs" dxfId="1088" priority="32" operator="notEqual">
      <formula>""</formula>
    </cfRule>
  </conditionalFormatting>
  <conditionalFormatting sqref="F211:F212">
    <cfRule type="cellIs" dxfId="1087" priority="25" operator="notEqual">
      <formula>""</formula>
    </cfRule>
  </conditionalFormatting>
  <conditionalFormatting sqref="D167:G167 D174 D178 D192 D182 G182:G185 F186:G186 G187:G190 D203 D207 G207:G209 D213 D210:D211 G211:G212 D215 F213:G219 F210:G210 F191:G206 F168:G181">
    <cfRule type="cellIs" dxfId="1086" priority="30" operator="notEqual">
      <formula>""</formula>
    </cfRule>
  </conditionalFormatting>
  <conditionalFormatting sqref="F182:F185">
    <cfRule type="cellIs" dxfId="1085" priority="29" operator="notEqual">
      <formula>""</formula>
    </cfRule>
  </conditionalFormatting>
  <conditionalFormatting sqref="D187">
    <cfRule type="cellIs" dxfId="1084" priority="28" operator="notEqual">
      <formula>""</formula>
    </cfRule>
  </conditionalFormatting>
  <conditionalFormatting sqref="F187:F190">
    <cfRule type="cellIs" dxfId="1083" priority="27" operator="notEqual">
      <formula>""</formula>
    </cfRule>
  </conditionalFormatting>
  <conditionalFormatting sqref="F207:F209">
    <cfRule type="cellIs" dxfId="1082" priority="26" operator="notEqual">
      <formula>""</formula>
    </cfRule>
  </conditionalFormatting>
  <conditionalFormatting sqref="C167 C192 C215">
    <cfRule type="cellIs" dxfId="1081" priority="24" operator="notEqual">
      <formula>""</formula>
    </cfRule>
  </conditionalFormatting>
  <conditionalFormatting sqref="D220:G221">
    <cfRule type="cellIs" dxfId="1080" priority="23" operator="notEqual">
      <formula>""</formula>
    </cfRule>
  </conditionalFormatting>
  <conditionalFormatting sqref="C220">
    <cfRule type="cellIs" dxfId="1079" priority="22" operator="notEqual">
      <formula>""</formula>
    </cfRule>
  </conditionalFormatting>
  <conditionalFormatting sqref="C222:G222 D223:G237 D238:F240">
    <cfRule type="cellIs" dxfId="1078" priority="21" operator="notEqual">
      <formula>""</formula>
    </cfRule>
  </conditionalFormatting>
  <conditionalFormatting sqref="C241:F241 D242:F259">
    <cfRule type="cellIs" dxfId="1077" priority="20" operator="notEqual">
      <formula>""</formula>
    </cfRule>
  </conditionalFormatting>
  <conditionalFormatting sqref="D260:G260">
    <cfRule type="cellIs" dxfId="1076" priority="19" operator="notEqual">
      <formula>""</formula>
    </cfRule>
  </conditionalFormatting>
  <conditionalFormatting sqref="F280">
    <cfRule type="cellIs" dxfId="1075" priority="18" operator="notEqual">
      <formula>""</formula>
    </cfRule>
  </conditionalFormatting>
  <conditionalFormatting sqref="C261:F261 D262:D279">
    <cfRule type="cellIs" dxfId="1074" priority="17" operator="notEqual">
      <formula>""</formula>
    </cfRule>
  </conditionalFormatting>
  <conditionalFormatting sqref="D280:D298">
    <cfRule type="cellIs" dxfId="1073" priority="16" operator="notEqual">
      <formula>""</formula>
    </cfRule>
  </conditionalFormatting>
  <conditionalFormatting sqref="C299:F299 D300:F317">
    <cfRule type="cellIs" dxfId="1072" priority="15" operator="notEqual">
      <formula>""</formula>
    </cfRule>
  </conditionalFormatting>
  <conditionalFormatting sqref="C318:F318 D319:F336">
    <cfRule type="cellIs" dxfId="1071" priority="14" operator="notEqual">
      <formula>""</formula>
    </cfRule>
  </conditionalFormatting>
  <conditionalFormatting sqref="C337:F337 D338:F355">
    <cfRule type="cellIs" dxfId="1070" priority="13" operator="notEqual">
      <formula>""</formula>
    </cfRule>
  </conditionalFormatting>
  <conditionalFormatting sqref="C356:G357">
    <cfRule type="cellIs" dxfId="1069" priority="12" operator="notEqual">
      <formula>""</formula>
    </cfRule>
  </conditionalFormatting>
  <conditionalFormatting sqref="C34:C49">
    <cfRule type="cellIs" dxfId="1068" priority="11" operator="notEqual">
      <formula>""</formula>
    </cfRule>
  </conditionalFormatting>
  <conditionalFormatting sqref="C50:C65">
    <cfRule type="cellIs" dxfId="1067" priority="10" operator="notEqual">
      <formula>""</formula>
    </cfRule>
  </conditionalFormatting>
  <conditionalFormatting sqref="C66:C81">
    <cfRule type="cellIs" dxfId="1066" priority="9" operator="notEqual">
      <formula>""</formula>
    </cfRule>
  </conditionalFormatting>
  <conditionalFormatting sqref="G334:G336">
    <cfRule type="cellIs" dxfId="1065" priority="8" operator="notEqual">
      <formula>""</formula>
    </cfRule>
  </conditionalFormatting>
  <conditionalFormatting sqref="G238:G240">
    <cfRule type="cellIs" dxfId="1064" priority="7" operator="notEqual">
      <formula>""</formula>
    </cfRule>
  </conditionalFormatting>
  <conditionalFormatting sqref="G241:G259">
    <cfRule type="cellIs" dxfId="1063" priority="6" operator="notEqual">
      <formula>""</formula>
    </cfRule>
  </conditionalFormatting>
  <conditionalFormatting sqref="G280:G298">
    <cfRule type="cellIs" dxfId="1062" priority="4" operator="notEqual">
      <formula>""</formula>
    </cfRule>
  </conditionalFormatting>
  <conditionalFormatting sqref="G261:G279">
    <cfRule type="cellIs" dxfId="1061" priority="5" operator="notEqual">
      <formula>""</formula>
    </cfRule>
  </conditionalFormatting>
  <conditionalFormatting sqref="G299:G317">
    <cfRule type="cellIs" dxfId="1060" priority="3" operator="notEqual">
      <formula>""</formula>
    </cfRule>
  </conditionalFormatting>
  <conditionalFormatting sqref="G318:G333">
    <cfRule type="cellIs" dxfId="1059" priority="2" operator="notEqual">
      <formula>""</formula>
    </cfRule>
  </conditionalFormatting>
  <conditionalFormatting sqref="G337:G355">
    <cfRule type="cellIs" dxfId="1058" priority="1" operator="notEqual">
      <formula>""</formula>
    </cfRule>
  </conditionalFormatting>
  <hyperlinks>
    <hyperlink ref="N23" location="_ftn1" display="_ftn1"/>
    <hyperlink ref="O23" location="_ftn2" display="_ftn2"/>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275"/>
  <sheetViews>
    <sheetView topLeftCell="A136" zoomScale="90" zoomScaleNormal="90" workbookViewId="0">
      <selection activeCell="F13" sqref="F13"/>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
        <v>1719</v>
      </c>
    </row>
    <row r="2" spans="2:9" x14ac:dyDescent="0.3">
      <c r="B2" t="s">
        <v>191</v>
      </c>
      <c r="C2" s="49" t="s">
        <v>1720</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43.2" x14ac:dyDescent="0.3">
      <c r="B6" s="457" t="s">
        <v>657</v>
      </c>
      <c r="C6" s="182" t="s">
        <v>1721</v>
      </c>
      <c r="D6" s="274">
        <v>6.9280821917808222</v>
      </c>
      <c r="G6" s="84"/>
      <c r="H6" s="84"/>
      <c r="I6" s="74"/>
    </row>
    <row r="7" spans="2:9" ht="15" customHeight="1" x14ac:dyDescent="0.3">
      <c r="B7" s="457"/>
      <c r="C7" s="184" t="s">
        <v>840</v>
      </c>
      <c r="D7" s="274">
        <v>4.3693304535637152</v>
      </c>
    </row>
    <row r="8" spans="2:9" ht="15" customHeight="1" x14ac:dyDescent="0.3">
      <c r="B8" s="457"/>
      <c r="C8" s="184" t="s">
        <v>749</v>
      </c>
      <c r="D8" s="274">
        <v>10.777836973894512</v>
      </c>
      <c r="E8" s="27"/>
      <c r="I8" s="137"/>
    </row>
    <row r="9" spans="2:9" ht="15" customHeight="1" x14ac:dyDescent="0.3">
      <c r="B9" s="457"/>
      <c r="C9" s="184" t="s">
        <v>1722</v>
      </c>
      <c r="D9" s="274">
        <v>4.3263473053892216</v>
      </c>
      <c r="E9" s="27"/>
      <c r="I9" s="137"/>
    </row>
    <row r="10" spans="2:9" ht="15" customHeight="1" x14ac:dyDescent="0.3">
      <c r="B10" s="457"/>
      <c r="C10" s="182" t="s">
        <v>664</v>
      </c>
      <c r="D10" s="274">
        <v>4.3384087497319319</v>
      </c>
      <c r="E10" s="27"/>
      <c r="I10" s="137"/>
    </row>
    <row r="11" spans="2:9" ht="15" customHeight="1" x14ac:dyDescent="0.3">
      <c r="B11" s="457"/>
      <c r="C11" s="184" t="s">
        <v>668</v>
      </c>
      <c r="D11" s="274">
        <v>5.3152916447714134</v>
      </c>
      <c r="E11" s="27"/>
      <c r="I11" s="137"/>
    </row>
    <row r="12" spans="2:9" ht="15" customHeight="1" x14ac:dyDescent="0.3">
      <c r="B12" s="457"/>
      <c r="C12" s="184" t="s">
        <v>954</v>
      </c>
      <c r="D12" s="274">
        <v>3.102760736196319</v>
      </c>
      <c r="E12" s="27"/>
      <c r="I12" s="137"/>
    </row>
    <row r="13" spans="2:9" ht="15" customHeight="1" x14ac:dyDescent="0.3">
      <c r="B13" s="457"/>
      <c r="C13" s="184" t="s">
        <v>959</v>
      </c>
      <c r="D13" s="274">
        <v>7.098245614035088</v>
      </c>
      <c r="E13" s="27"/>
      <c r="I13" s="137"/>
    </row>
    <row r="14" spans="2:9" ht="15" customHeight="1" x14ac:dyDescent="0.3">
      <c r="B14" s="457"/>
      <c r="C14" s="182" t="s">
        <v>843</v>
      </c>
      <c r="D14" s="274">
        <v>6.6089513230970267</v>
      </c>
      <c r="E14" s="27"/>
      <c r="I14" s="137"/>
    </row>
    <row r="15" spans="2:9" ht="15" customHeight="1" x14ac:dyDescent="0.3">
      <c r="B15" s="457"/>
      <c r="C15" s="184" t="s">
        <v>848</v>
      </c>
      <c r="D15" s="274">
        <v>6.6089513230970267</v>
      </c>
      <c r="E15" s="27"/>
      <c r="I15" s="137"/>
    </row>
    <row r="16" spans="2:9" ht="15" customHeight="1" x14ac:dyDescent="0.3">
      <c r="B16" s="457"/>
      <c r="C16" s="184" t="s">
        <v>955</v>
      </c>
      <c r="D16" s="274">
        <v>6.9280821917808222</v>
      </c>
      <c r="E16" s="27"/>
      <c r="I16" s="137"/>
    </row>
    <row r="17" spans="2:12" ht="15" customHeight="1" x14ac:dyDescent="0.3">
      <c r="B17" s="457"/>
      <c r="C17" s="184" t="s">
        <v>956</v>
      </c>
      <c r="D17" s="274">
        <v>6.9280821917808222</v>
      </c>
      <c r="E17" s="27"/>
      <c r="I17" s="137"/>
    </row>
    <row r="18" spans="2:12" ht="15" customHeight="1" x14ac:dyDescent="0.3">
      <c r="B18" s="457"/>
      <c r="C18" s="182" t="s">
        <v>960</v>
      </c>
      <c r="D18" s="274">
        <v>8.3872305140961849</v>
      </c>
      <c r="E18" s="27"/>
      <c r="I18" s="137"/>
    </row>
    <row r="19" spans="2:12" ht="15" customHeight="1" x14ac:dyDescent="0.3">
      <c r="B19" s="457"/>
      <c r="C19" s="184" t="s">
        <v>845</v>
      </c>
      <c r="D19" s="274">
        <v>3.716700349072203</v>
      </c>
      <c r="E19" s="27"/>
      <c r="I19" s="137"/>
    </row>
    <row r="20" spans="2:12" ht="15" customHeight="1" x14ac:dyDescent="0.3">
      <c r="B20" s="457"/>
      <c r="C20" s="184" t="s">
        <v>957</v>
      </c>
      <c r="D20" s="274">
        <v>4.9766297662976626</v>
      </c>
      <c r="E20" s="27"/>
      <c r="I20" s="137"/>
    </row>
    <row r="21" spans="2:12" ht="15" customHeight="1" x14ac:dyDescent="0.3">
      <c r="B21" s="457"/>
      <c r="C21" s="184" t="s">
        <v>958</v>
      </c>
      <c r="D21" s="274">
        <v>5.4764482945316733</v>
      </c>
      <c r="E21" s="27"/>
      <c r="I21" s="137"/>
    </row>
    <row r="22" spans="2:12" ht="15" customHeight="1" x14ac:dyDescent="0.3">
      <c r="B22" s="457"/>
      <c r="C22" s="182" t="s">
        <v>665</v>
      </c>
      <c r="D22" s="274">
        <v>6.9280821917808222</v>
      </c>
      <c r="E22" s="27"/>
      <c r="I22" s="137"/>
    </row>
    <row r="23" spans="2:12" ht="15" customHeight="1" x14ac:dyDescent="0.3">
      <c r="B23" s="457"/>
      <c r="C23" s="182" t="s">
        <v>961</v>
      </c>
      <c r="D23" s="274">
        <v>6.6003262642740621</v>
      </c>
      <c r="E23" s="27"/>
      <c r="I23" s="137"/>
    </row>
    <row r="24" spans="2:12" ht="32.25" customHeight="1" x14ac:dyDescent="0.3">
      <c r="B24" s="457"/>
      <c r="C24" s="182" t="s">
        <v>1629</v>
      </c>
      <c r="D24" s="33" t="s">
        <v>1630</v>
      </c>
      <c r="E24" s="27"/>
      <c r="I24" s="137"/>
    </row>
    <row r="25" spans="2:12" ht="29.25" customHeight="1" x14ac:dyDescent="0.3">
      <c r="B25" s="457"/>
      <c r="C25" s="182" t="s">
        <v>1631</v>
      </c>
      <c r="D25" s="33" t="s">
        <v>1630</v>
      </c>
      <c r="E25" s="27"/>
      <c r="I25" s="137"/>
    </row>
    <row r="26" spans="2:12" ht="27.75" customHeight="1" x14ac:dyDescent="0.3">
      <c r="B26" s="457"/>
      <c r="C26" s="184" t="s">
        <v>1632</v>
      </c>
      <c r="D26" s="33" t="s">
        <v>1630</v>
      </c>
      <c r="E26" s="27"/>
      <c r="I26" s="137"/>
    </row>
    <row r="27" spans="2:12" ht="15" customHeight="1" x14ac:dyDescent="0.3">
      <c r="D27" s="137"/>
      <c r="I27" s="137"/>
    </row>
    <row r="28" spans="2:12" x14ac:dyDescent="0.3">
      <c r="B28" s="24" t="s">
        <v>198</v>
      </c>
      <c r="C28" s="172"/>
      <c r="D28" s="18"/>
      <c r="E28" s="18"/>
      <c r="F28" s="27"/>
      <c r="G28" s="18"/>
      <c r="H28" s="18"/>
      <c r="L28" s="24" t="s">
        <v>199</v>
      </c>
    </row>
    <row r="29" spans="2:12" ht="45.75" customHeight="1" x14ac:dyDescent="0.3">
      <c r="B29" s="284" t="s">
        <v>200</v>
      </c>
      <c r="C29" s="284" t="s">
        <v>195</v>
      </c>
      <c r="D29" s="284" t="s">
        <v>232</v>
      </c>
      <c r="E29" s="284" t="s">
        <v>239</v>
      </c>
      <c r="F29" s="284" t="s">
        <v>773</v>
      </c>
      <c r="G29" s="284" t="s">
        <v>774</v>
      </c>
      <c r="H29" s="25" t="s">
        <v>201</v>
      </c>
      <c r="I29" s="25" t="s">
        <v>202</v>
      </c>
      <c r="L29" s="284" t="s">
        <v>194</v>
      </c>
    </row>
    <row r="30" spans="2:12" x14ac:dyDescent="0.3">
      <c r="B30" s="333" t="s">
        <v>1263</v>
      </c>
      <c r="C30" s="257" t="s">
        <v>242</v>
      </c>
      <c r="D30" s="84"/>
      <c r="E30" s="84"/>
      <c r="F30" s="84"/>
      <c r="G30" s="84"/>
      <c r="H30" s="38" t="s">
        <v>280</v>
      </c>
      <c r="I30" s="222"/>
      <c r="L30" s="222"/>
    </row>
    <row r="31" spans="2:12" x14ac:dyDescent="0.3">
      <c r="B31" s="333"/>
      <c r="C31" s="410" t="s">
        <v>252</v>
      </c>
      <c r="D31" s="332" t="s">
        <v>1723</v>
      </c>
      <c r="E31" s="332" t="s">
        <v>1724</v>
      </c>
      <c r="F31" s="332" t="s">
        <v>1725</v>
      </c>
      <c r="G31" s="74" t="s">
        <v>1726</v>
      </c>
      <c r="H31" s="38">
        <v>0.77</v>
      </c>
      <c r="I31" s="222"/>
      <c r="J31" s="135"/>
      <c r="K31" s="144"/>
      <c r="L31" s="18"/>
    </row>
    <row r="32" spans="2:12" x14ac:dyDescent="0.3">
      <c r="B32" s="333"/>
      <c r="C32" s="410"/>
      <c r="D32" s="332"/>
      <c r="E32" s="332"/>
      <c r="F32" s="332"/>
      <c r="G32" s="222" t="s">
        <v>1009</v>
      </c>
      <c r="H32" s="183">
        <v>0.9</v>
      </c>
      <c r="I32" s="5"/>
    </row>
    <row r="33" spans="1:11" x14ac:dyDescent="0.3">
      <c r="B33" s="333"/>
      <c r="C33" s="410"/>
      <c r="D33" s="332"/>
      <c r="E33" s="333" t="s">
        <v>1727</v>
      </c>
      <c r="F33" s="332"/>
      <c r="G33" s="74" t="s">
        <v>1726</v>
      </c>
      <c r="H33" s="183">
        <v>0.99</v>
      </c>
      <c r="I33" s="5"/>
    </row>
    <row r="34" spans="1:11" x14ac:dyDescent="0.3">
      <c r="B34" s="333"/>
      <c r="C34" s="410"/>
      <c r="D34" s="332"/>
      <c r="E34" s="333"/>
      <c r="F34" s="332"/>
      <c r="G34" s="222" t="s">
        <v>1009</v>
      </c>
      <c r="H34" s="183">
        <v>1.07</v>
      </c>
      <c r="I34" s="5"/>
    </row>
    <row r="35" spans="1:11" x14ac:dyDescent="0.3">
      <c r="B35" s="135"/>
      <c r="C35" s="135"/>
      <c r="D35" s="135"/>
      <c r="E35" s="135"/>
      <c r="G35" s="135"/>
      <c r="H35" s="135"/>
      <c r="I35" s="144"/>
    </row>
    <row r="36" spans="1:11" x14ac:dyDescent="0.3">
      <c r="B36" s="135"/>
      <c r="C36" s="135"/>
      <c r="D36" s="135"/>
      <c r="E36" s="135"/>
      <c r="G36" s="135"/>
      <c r="H36" s="135"/>
      <c r="I36" s="144"/>
    </row>
    <row r="37" spans="1:11" x14ac:dyDescent="0.3">
      <c r="B37" s="49" t="s">
        <v>204</v>
      </c>
      <c r="E37" s="135"/>
      <c r="F37" s="135"/>
    </row>
    <row r="38" spans="1:11" x14ac:dyDescent="0.3">
      <c r="E38" s="135"/>
      <c r="F38" s="135"/>
    </row>
    <row r="39" spans="1:11" ht="45" customHeight="1" x14ac:dyDescent="0.3">
      <c r="B39" s="269" t="s">
        <v>200</v>
      </c>
      <c r="C39" s="269" t="s">
        <v>195</v>
      </c>
      <c r="D39" s="269" t="s">
        <v>232</v>
      </c>
      <c r="E39" s="269" t="s">
        <v>233</v>
      </c>
      <c r="F39" s="269" t="s">
        <v>773</v>
      </c>
      <c r="G39" s="269" t="s">
        <v>774</v>
      </c>
      <c r="H39" s="269" t="s">
        <v>1728</v>
      </c>
      <c r="I39" s="269" t="s">
        <v>1729</v>
      </c>
      <c r="J39" s="269" t="s">
        <v>205</v>
      </c>
      <c r="K39" s="269" t="s">
        <v>206</v>
      </c>
    </row>
    <row r="40" spans="1:11" x14ac:dyDescent="0.3">
      <c r="B40" s="457" t="s">
        <v>1723</v>
      </c>
      <c r="C40" s="267" t="s">
        <v>1724</v>
      </c>
      <c r="D40" s="270"/>
      <c r="E40" s="270"/>
      <c r="F40" s="270"/>
      <c r="G40" s="270"/>
      <c r="H40" s="270"/>
      <c r="I40" s="270"/>
      <c r="J40" s="181">
        <v>1</v>
      </c>
      <c r="K40" s="179">
        <v>1.07</v>
      </c>
    </row>
    <row r="41" spans="1:11" x14ac:dyDescent="0.3">
      <c r="B41" s="457"/>
      <c r="C41" s="267" t="s">
        <v>1727</v>
      </c>
      <c r="D41" s="270"/>
      <c r="E41" s="270"/>
      <c r="F41" s="270"/>
      <c r="G41" s="270"/>
      <c r="H41" s="270"/>
      <c r="I41" s="270"/>
      <c r="J41" s="181">
        <v>1</v>
      </c>
      <c r="K41" s="179">
        <v>1.08</v>
      </c>
    </row>
    <row r="42" spans="1:11" x14ac:dyDescent="0.3">
      <c r="B42" s="178"/>
      <c r="C42" s="171"/>
      <c r="D42" s="27"/>
      <c r="E42" s="177"/>
    </row>
    <row r="43" spans="1:11" x14ac:dyDescent="0.3">
      <c r="B43" s="2"/>
    </row>
    <row r="44" spans="1:11" x14ac:dyDescent="0.3">
      <c r="B44" s="49" t="s">
        <v>207</v>
      </c>
    </row>
    <row r="45" spans="1:11" x14ac:dyDescent="0.3">
      <c r="B45" s="133" t="s">
        <v>208</v>
      </c>
      <c r="C45" s="388" t="s">
        <v>209</v>
      </c>
      <c r="D45" s="389"/>
      <c r="E45" s="389"/>
      <c r="F45" s="389"/>
      <c r="G45" s="389"/>
      <c r="H45" s="390"/>
    </row>
    <row r="46" spans="1:11" ht="15" customHeight="1" x14ac:dyDescent="0.3">
      <c r="A46" s="300" t="s">
        <v>210</v>
      </c>
      <c r="B46" s="134" t="s">
        <v>211</v>
      </c>
      <c r="C46" s="317" t="s">
        <v>1730</v>
      </c>
      <c r="D46" s="318"/>
      <c r="E46" s="318"/>
      <c r="F46" s="318"/>
      <c r="G46" s="318"/>
      <c r="H46" s="319"/>
    </row>
    <row r="47" spans="1:11" x14ac:dyDescent="0.3">
      <c r="A47" s="301"/>
      <c r="B47" s="134" t="s">
        <v>212</v>
      </c>
      <c r="C47" s="317" t="s">
        <v>1731</v>
      </c>
      <c r="D47" s="318"/>
      <c r="E47" s="318"/>
      <c r="F47" s="318"/>
      <c r="G47" s="318"/>
      <c r="H47" s="319"/>
    </row>
    <row r="48" spans="1:11" x14ac:dyDescent="0.3">
      <c r="A48" s="301"/>
      <c r="B48" s="134" t="s">
        <v>213</v>
      </c>
      <c r="C48" s="317" t="s">
        <v>1732</v>
      </c>
      <c r="D48" s="318"/>
      <c r="E48" s="318"/>
      <c r="F48" s="318"/>
      <c r="G48" s="318"/>
      <c r="H48" s="319"/>
    </row>
    <row r="49" spans="1:13" x14ac:dyDescent="0.3">
      <c r="A49" s="301"/>
      <c r="B49" s="134" t="s">
        <v>214</v>
      </c>
      <c r="C49" s="317" t="s">
        <v>527</v>
      </c>
      <c r="D49" s="318"/>
      <c r="E49" s="318"/>
      <c r="F49" s="318"/>
      <c r="G49" s="318"/>
      <c r="H49" s="319"/>
    </row>
    <row r="50" spans="1:13" x14ac:dyDescent="0.3">
      <c r="A50" s="302"/>
      <c r="B50" s="134" t="s">
        <v>215</v>
      </c>
      <c r="C50" s="395"/>
      <c r="D50" s="396"/>
      <c r="E50" s="396"/>
      <c r="F50" s="396"/>
      <c r="G50" s="396"/>
      <c r="H50" s="397"/>
    </row>
    <row r="51" spans="1:13" ht="15" customHeight="1" x14ac:dyDescent="0.3">
      <c r="A51" s="300" t="s">
        <v>216</v>
      </c>
      <c r="B51" s="134" t="s">
        <v>217</v>
      </c>
      <c r="C51" s="395"/>
      <c r="D51" s="396"/>
      <c r="E51" s="396"/>
      <c r="F51" s="396"/>
      <c r="G51" s="396"/>
      <c r="H51" s="397"/>
    </row>
    <row r="52" spans="1:13" x14ac:dyDescent="0.3">
      <c r="A52" s="301"/>
      <c r="B52" s="134" t="s">
        <v>218</v>
      </c>
      <c r="C52" s="395"/>
      <c r="D52" s="396"/>
      <c r="E52" s="396"/>
      <c r="F52" s="396"/>
      <c r="G52" s="396"/>
      <c r="H52" s="397"/>
    </row>
    <row r="53" spans="1:13" x14ac:dyDescent="0.3">
      <c r="A53" s="301"/>
      <c r="B53" s="134" t="s">
        <v>219</v>
      </c>
      <c r="C53" s="395"/>
      <c r="D53" s="396"/>
      <c r="E53" s="396"/>
      <c r="F53" s="396"/>
      <c r="G53" s="396"/>
      <c r="H53" s="397"/>
    </row>
    <row r="54" spans="1:13" x14ac:dyDescent="0.3">
      <c r="A54" s="301"/>
      <c r="B54" s="134" t="s">
        <v>220</v>
      </c>
      <c r="C54" s="395"/>
      <c r="D54" s="396"/>
      <c r="E54" s="396"/>
      <c r="F54" s="396"/>
      <c r="G54" s="396"/>
      <c r="H54" s="397"/>
    </row>
    <row r="55" spans="1:13" x14ac:dyDescent="0.3">
      <c r="A55" s="301"/>
      <c r="B55" s="134" t="s">
        <v>221</v>
      </c>
      <c r="C55" s="395"/>
      <c r="D55" s="396"/>
      <c r="E55" s="396"/>
      <c r="F55" s="396"/>
      <c r="G55" s="396"/>
      <c r="H55" s="397"/>
    </row>
    <row r="56" spans="1:13" x14ac:dyDescent="0.3">
      <c r="A56" s="301"/>
      <c r="B56" s="134" t="s">
        <v>222</v>
      </c>
      <c r="C56" s="395"/>
      <c r="D56" s="396"/>
      <c r="E56" s="396"/>
      <c r="F56" s="396"/>
      <c r="G56" s="396"/>
      <c r="H56" s="397"/>
    </row>
    <row r="57" spans="1:13" x14ac:dyDescent="0.3">
      <c r="A57" s="301"/>
      <c r="B57" s="134" t="s">
        <v>223</v>
      </c>
      <c r="C57" s="395"/>
      <c r="D57" s="396"/>
      <c r="E57" s="396"/>
      <c r="F57" s="396"/>
      <c r="G57" s="396"/>
      <c r="H57" s="397"/>
    </row>
    <row r="58" spans="1:13" x14ac:dyDescent="0.3">
      <c r="A58" s="301"/>
      <c r="B58" s="134" t="s">
        <v>224</v>
      </c>
      <c r="C58" s="395"/>
      <c r="D58" s="396"/>
      <c r="E58" s="396"/>
      <c r="F58" s="396"/>
      <c r="G58" s="396"/>
      <c r="H58" s="397"/>
    </row>
    <row r="59" spans="1:13" x14ac:dyDescent="0.3">
      <c r="A59" s="301"/>
      <c r="B59" s="134" t="s">
        <v>225</v>
      </c>
      <c r="C59" s="395"/>
      <c r="D59" s="396"/>
      <c r="E59" s="396"/>
      <c r="F59" s="396"/>
      <c r="G59" s="396"/>
      <c r="H59" s="397"/>
    </row>
    <row r="60" spans="1:13" x14ac:dyDescent="0.3">
      <c r="A60" s="302"/>
      <c r="B60" s="134" t="s">
        <v>226</v>
      </c>
      <c r="C60" s="395"/>
      <c r="D60" s="396"/>
      <c r="E60" s="396"/>
      <c r="F60" s="396"/>
      <c r="G60" s="396"/>
      <c r="H60" s="397"/>
    </row>
    <row r="61" spans="1:13" x14ac:dyDescent="0.3">
      <c r="L61" s="131"/>
      <c r="M61" s="131"/>
    </row>
    <row r="62" spans="1:13" x14ac:dyDescent="0.3">
      <c r="B62" s="49" t="s">
        <v>227</v>
      </c>
      <c r="L62" s="131"/>
      <c r="M62" s="131"/>
    </row>
    <row r="63" spans="1:13" ht="27" x14ac:dyDescent="0.3">
      <c r="B63" s="133" t="s">
        <v>228</v>
      </c>
      <c r="C63" s="223" t="s">
        <v>194</v>
      </c>
      <c r="D63" s="223" t="s">
        <v>195</v>
      </c>
      <c r="E63" s="388" t="s">
        <v>229</v>
      </c>
      <c r="F63" s="389"/>
      <c r="G63" s="389"/>
      <c r="H63" s="389"/>
      <c r="I63" s="390"/>
      <c r="L63" s="131"/>
      <c r="M63" s="131"/>
    </row>
    <row r="64" spans="1:13" ht="15" customHeight="1" x14ac:dyDescent="0.3">
      <c r="B64" s="255" t="s">
        <v>1615</v>
      </c>
      <c r="C64" s="84"/>
      <c r="D64" s="84"/>
      <c r="E64" s="317" t="s">
        <v>1616</v>
      </c>
      <c r="F64" s="318"/>
      <c r="G64" s="318"/>
      <c r="H64" s="318"/>
      <c r="I64" s="319"/>
      <c r="L64" s="31"/>
      <c r="M64" s="31"/>
    </row>
    <row r="65" spans="2:26" x14ac:dyDescent="0.3">
      <c r="L65" s="131"/>
      <c r="M65" s="131"/>
    </row>
    <row r="68" spans="2:26" x14ac:dyDescent="0.3">
      <c r="L68" s="131"/>
      <c r="M68" s="131"/>
    </row>
    <row r="69" spans="2:26" x14ac:dyDescent="0.3">
      <c r="L69" s="31"/>
      <c r="M69" s="31"/>
    </row>
    <row r="70" spans="2:26" x14ac:dyDescent="0.3">
      <c r="L70" s="131"/>
      <c r="M70" s="131"/>
    </row>
    <row r="71" spans="2:26" x14ac:dyDescent="0.3">
      <c r="L71" s="131"/>
      <c r="M71" s="131"/>
    </row>
    <row r="73" spans="2:26" s="18" customFormat="1" x14ac:dyDescent="0.3">
      <c r="B73" s="320" t="s">
        <v>230</v>
      </c>
      <c r="C73" s="320"/>
      <c r="D73" s="320"/>
      <c r="E73" s="320"/>
      <c r="F73" s="320"/>
      <c r="G73" s="320"/>
      <c r="H73" s="320"/>
      <c r="I73" s="320"/>
      <c r="J73" s="320"/>
      <c r="K73" s="320"/>
      <c r="L73" s="320"/>
      <c r="M73" s="320"/>
      <c r="N73" s="320"/>
      <c r="O73" s="320"/>
      <c r="P73" s="320"/>
      <c r="Q73" s="320"/>
      <c r="R73" s="320"/>
      <c r="S73" s="320"/>
      <c r="T73" s="320"/>
      <c r="U73" s="320"/>
      <c r="V73" s="320"/>
      <c r="W73" s="320"/>
      <c r="X73" s="320"/>
      <c r="Y73" s="24"/>
      <c r="Z73" s="24"/>
    </row>
    <row r="74" spans="2:26" s="18" customFormat="1" ht="42" customHeight="1" x14ac:dyDescent="0.3">
      <c r="B74" s="228" t="s">
        <v>231</v>
      </c>
      <c r="C74" s="17" t="s">
        <v>200</v>
      </c>
      <c r="D74" s="17" t="s">
        <v>195</v>
      </c>
      <c r="E74" s="17" t="s">
        <v>232</v>
      </c>
      <c r="F74" s="17" t="s">
        <v>239</v>
      </c>
      <c r="G74" s="17" t="s">
        <v>773</v>
      </c>
      <c r="H74" s="17" t="s">
        <v>774</v>
      </c>
      <c r="I74" s="17" t="s">
        <v>234</v>
      </c>
      <c r="J74" s="17" t="s">
        <v>235</v>
      </c>
      <c r="K74" s="228" t="s">
        <v>236</v>
      </c>
      <c r="L74" s="466" t="s">
        <v>237</v>
      </c>
      <c r="M74" s="467"/>
      <c r="N74" s="467"/>
      <c r="O74" s="467"/>
      <c r="P74" s="467"/>
      <c r="Q74" s="467"/>
      <c r="R74" s="467"/>
      <c r="S74" s="467"/>
      <c r="T74" s="467"/>
      <c r="U74" s="467"/>
      <c r="V74" s="467"/>
      <c r="W74" s="467"/>
      <c r="X74" s="467"/>
    </row>
    <row r="75" spans="2:26" s="18" customFormat="1" ht="15" customHeight="1" x14ac:dyDescent="0.3">
      <c r="B75" s="309" t="s">
        <v>1733</v>
      </c>
      <c r="C75" s="468" t="s">
        <v>1617</v>
      </c>
      <c r="D75" s="270" t="s">
        <v>1618</v>
      </c>
      <c r="E75" s="242"/>
      <c r="F75" s="242"/>
      <c r="G75" s="242"/>
      <c r="H75" s="242"/>
      <c r="I75" s="270">
        <v>12.8</v>
      </c>
      <c r="J75" s="468" t="s">
        <v>256</v>
      </c>
      <c r="K75" s="468" t="s">
        <v>257</v>
      </c>
      <c r="L75" s="322" t="s">
        <v>1734</v>
      </c>
      <c r="M75" s="323"/>
      <c r="N75" s="323"/>
      <c r="O75" s="323"/>
      <c r="P75" s="323"/>
      <c r="Q75" s="323"/>
      <c r="R75" s="323"/>
      <c r="S75" s="323"/>
      <c r="T75" s="323"/>
      <c r="U75" s="323"/>
      <c r="V75" s="323"/>
      <c r="W75" s="323"/>
      <c r="X75" s="324"/>
    </row>
    <row r="76" spans="2:26" s="18" customFormat="1" ht="15" customHeight="1" x14ac:dyDescent="0.3">
      <c r="B76" s="310"/>
      <c r="C76" s="469"/>
      <c r="D76" s="270" t="s">
        <v>1620</v>
      </c>
      <c r="E76" s="242"/>
      <c r="F76" s="242"/>
      <c r="G76" s="242"/>
      <c r="H76" s="242"/>
      <c r="I76" s="270">
        <v>16.5</v>
      </c>
      <c r="J76" s="469"/>
      <c r="K76" s="469"/>
      <c r="L76" s="325"/>
      <c r="M76" s="347"/>
      <c r="N76" s="347"/>
      <c r="O76" s="347"/>
      <c r="P76" s="347"/>
      <c r="Q76" s="347"/>
      <c r="R76" s="347"/>
      <c r="S76" s="347"/>
      <c r="T76" s="347"/>
      <c r="U76" s="347"/>
      <c r="V76" s="347"/>
      <c r="W76" s="347"/>
      <c r="X76" s="327"/>
    </row>
    <row r="77" spans="2:26" s="18" customFormat="1" ht="15" customHeight="1" x14ac:dyDescent="0.3">
      <c r="B77" s="310"/>
      <c r="C77" s="469"/>
      <c r="D77" s="270" t="s">
        <v>1621</v>
      </c>
      <c r="E77" s="242"/>
      <c r="F77" s="242"/>
      <c r="G77" s="242"/>
      <c r="H77" s="242"/>
      <c r="I77" s="270">
        <v>25.3</v>
      </c>
      <c r="J77" s="469"/>
      <c r="K77" s="469"/>
      <c r="L77" s="325"/>
      <c r="M77" s="347"/>
      <c r="N77" s="347"/>
      <c r="O77" s="347"/>
      <c r="P77" s="347"/>
      <c r="Q77" s="347"/>
      <c r="R77" s="347"/>
      <c r="S77" s="347"/>
      <c r="T77" s="347"/>
      <c r="U77" s="347"/>
      <c r="V77" s="347"/>
      <c r="W77" s="347"/>
      <c r="X77" s="327"/>
    </row>
    <row r="78" spans="2:26" s="18" customFormat="1" ht="15" customHeight="1" x14ac:dyDescent="0.3">
      <c r="B78" s="310"/>
      <c r="C78" s="469"/>
      <c r="D78" s="175" t="s">
        <v>1622</v>
      </c>
      <c r="E78" s="242"/>
      <c r="F78" s="242"/>
      <c r="G78" s="242"/>
      <c r="H78" s="242"/>
      <c r="I78" s="270">
        <v>32.4</v>
      </c>
      <c r="J78" s="469"/>
      <c r="K78" s="469"/>
      <c r="L78" s="325"/>
      <c r="M78" s="347"/>
      <c r="N78" s="347"/>
      <c r="O78" s="347"/>
      <c r="P78" s="347"/>
      <c r="Q78" s="347"/>
      <c r="R78" s="347"/>
      <c r="S78" s="347"/>
      <c r="T78" s="347"/>
      <c r="U78" s="347"/>
      <c r="V78" s="347"/>
      <c r="W78" s="347"/>
      <c r="X78" s="327"/>
    </row>
    <row r="79" spans="2:26" s="18" customFormat="1" ht="15" customHeight="1" x14ac:dyDescent="0.3">
      <c r="B79" s="310"/>
      <c r="C79" s="469"/>
      <c r="D79" s="175" t="s">
        <v>1623</v>
      </c>
      <c r="E79" s="242"/>
      <c r="F79" s="242"/>
      <c r="G79" s="242"/>
      <c r="H79" s="242"/>
      <c r="I79" s="270">
        <v>46.5</v>
      </c>
      <c r="J79" s="469"/>
      <c r="K79" s="469"/>
      <c r="L79" s="325"/>
      <c r="M79" s="347"/>
      <c r="N79" s="347"/>
      <c r="O79" s="347"/>
      <c r="P79" s="347"/>
      <c r="Q79" s="347"/>
      <c r="R79" s="347"/>
      <c r="S79" s="347"/>
      <c r="T79" s="347"/>
      <c r="U79" s="347"/>
      <c r="V79" s="347"/>
      <c r="W79" s="347"/>
      <c r="X79" s="327"/>
    </row>
    <row r="80" spans="2:26" s="18" customFormat="1" ht="15" customHeight="1" x14ac:dyDescent="0.3">
      <c r="B80" s="310"/>
      <c r="C80" s="469"/>
      <c r="D80" s="175" t="s">
        <v>1624</v>
      </c>
      <c r="E80" s="242"/>
      <c r="F80" s="242"/>
      <c r="G80" s="242"/>
      <c r="H80" s="242"/>
      <c r="I80" s="270">
        <v>86.8</v>
      </c>
      <c r="J80" s="469"/>
      <c r="K80" s="469"/>
      <c r="L80" s="325"/>
      <c r="M80" s="347"/>
      <c r="N80" s="347"/>
      <c r="O80" s="347"/>
      <c r="P80" s="347"/>
      <c r="Q80" s="347"/>
      <c r="R80" s="347"/>
      <c r="S80" s="347"/>
      <c r="T80" s="347"/>
      <c r="U80" s="347"/>
      <c r="V80" s="347"/>
      <c r="W80" s="347"/>
      <c r="X80" s="327"/>
    </row>
    <row r="81" spans="2:24" s="18" customFormat="1" ht="15" customHeight="1" x14ac:dyDescent="0.3">
      <c r="B81" s="310"/>
      <c r="C81" s="469"/>
      <c r="D81" s="175" t="s">
        <v>1625</v>
      </c>
      <c r="E81" s="242"/>
      <c r="F81" s="242"/>
      <c r="G81" s="242"/>
      <c r="H81" s="242"/>
      <c r="I81" s="270">
        <v>113.6</v>
      </c>
      <c r="J81" s="469"/>
      <c r="K81" s="469"/>
      <c r="L81" s="325"/>
      <c r="M81" s="347"/>
      <c r="N81" s="347"/>
      <c r="O81" s="347"/>
      <c r="P81" s="347"/>
      <c r="Q81" s="347"/>
      <c r="R81" s="347"/>
      <c r="S81" s="347"/>
      <c r="T81" s="347"/>
      <c r="U81" s="347"/>
      <c r="V81" s="347"/>
      <c r="W81" s="347"/>
      <c r="X81" s="327"/>
    </row>
    <row r="82" spans="2:24" s="18" customFormat="1" ht="15" customHeight="1" x14ac:dyDescent="0.3">
      <c r="B82" s="310"/>
      <c r="C82" s="469"/>
      <c r="D82" s="175" t="s">
        <v>1626</v>
      </c>
      <c r="E82" s="242"/>
      <c r="F82" s="242"/>
      <c r="G82" s="242"/>
      <c r="H82" s="242"/>
      <c r="I82" s="270">
        <v>166.8</v>
      </c>
      <c r="J82" s="469"/>
      <c r="K82" s="469"/>
      <c r="L82" s="325"/>
      <c r="M82" s="347"/>
      <c r="N82" s="347"/>
      <c r="O82" s="347"/>
      <c r="P82" s="347"/>
      <c r="Q82" s="347"/>
      <c r="R82" s="347"/>
      <c r="S82" s="347"/>
      <c r="T82" s="347"/>
      <c r="U82" s="347"/>
      <c r="V82" s="347"/>
      <c r="W82" s="347"/>
      <c r="X82" s="327"/>
    </row>
    <row r="83" spans="2:24" s="18" customFormat="1" ht="15" customHeight="1" x14ac:dyDescent="0.3">
      <c r="B83" s="311"/>
      <c r="C83" s="470"/>
      <c r="D83" s="175" t="s">
        <v>252</v>
      </c>
      <c r="E83" s="242"/>
      <c r="F83" s="242"/>
      <c r="G83" s="232"/>
      <c r="H83" s="242"/>
      <c r="I83" s="270">
        <v>27.1</v>
      </c>
      <c r="J83" s="470"/>
      <c r="K83" s="470"/>
      <c r="L83" s="328"/>
      <c r="M83" s="329"/>
      <c r="N83" s="329"/>
      <c r="O83" s="329"/>
      <c r="P83" s="329"/>
      <c r="Q83" s="329"/>
      <c r="R83" s="329"/>
      <c r="S83" s="329"/>
      <c r="T83" s="329"/>
      <c r="U83" s="329"/>
      <c r="V83" s="329"/>
      <c r="W83" s="329"/>
      <c r="X83" s="330"/>
    </row>
    <row r="84" spans="2:24" s="18" customFormat="1" ht="15" customHeight="1" x14ac:dyDescent="0.3">
      <c r="B84" s="309" t="s">
        <v>259</v>
      </c>
      <c r="C84" s="332" t="s">
        <v>1725</v>
      </c>
      <c r="D84" s="332" t="s">
        <v>1726</v>
      </c>
      <c r="E84" s="332" t="s">
        <v>1723</v>
      </c>
      <c r="F84" s="332" t="s">
        <v>1724</v>
      </c>
      <c r="G84" s="312" t="s">
        <v>1617</v>
      </c>
      <c r="H84" s="128" t="s">
        <v>1618</v>
      </c>
      <c r="I84" s="277">
        <v>3.5</v>
      </c>
      <c r="J84" s="309" t="s">
        <v>264</v>
      </c>
      <c r="K84" s="309" t="s">
        <v>257</v>
      </c>
      <c r="L84" s="471" t="s">
        <v>1735</v>
      </c>
      <c r="M84" s="472"/>
      <c r="N84" s="472"/>
      <c r="O84" s="472"/>
      <c r="P84" s="472"/>
      <c r="Q84" s="472"/>
      <c r="R84" s="472"/>
      <c r="S84" s="472"/>
      <c r="T84" s="472"/>
      <c r="U84" s="472"/>
      <c r="V84" s="472"/>
      <c r="W84" s="472"/>
      <c r="X84" s="473"/>
    </row>
    <row r="85" spans="2:24" s="18" customFormat="1" ht="15" customHeight="1" x14ac:dyDescent="0.3">
      <c r="B85" s="310"/>
      <c r="C85" s="332"/>
      <c r="D85" s="332"/>
      <c r="E85" s="332"/>
      <c r="F85" s="332"/>
      <c r="G85" s="313"/>
      <c r="H85" s="128" t="s">
        <v>1620</v>
      </c>
      <c r="I85" s="277">
        <v>6.6</v>
      </c>
      <c r="J85" s="310"/>
      <c r="K85" s="310"/>
      <c r="L85" s="474"/>
      <c r="M85" s="475"/>
      <c r="N85" s="475"/>
      <c r="O85" s="475"/>
      <c r="P85" s="475"/>
      <c r="Q85" s="475"/>
      <c r="R85" s="475"/>
      <c r="S85" s="475"/>
      <c r="T85" s="475"/>
      <c r="U85" s="475"/>
      <c r="V85" s="475"/>
      <c r="W85" s="475"/>
      <c r="X85" s="476"/>
    </row>
    <row r="86" spans="2:24" s="18" customFormat="1" ht="15" customHeight="1" x14ac:dyDescent="0.3">
      <c r="B86" s="310"/>
      <c r="C86" s="332"/>
      <c r="D86" s="332"/>
      <c r="E86" s="332"/>
      <c r="F86" s="332"/>
      <c r="G86" s="313"/>
      <c r="H86" s="128" t="s">
        <v>1621</v>
      </c>
      <c r="I86" s="277">
        <v>11.2</v>
      </c>
      <c r="J86" s="310"/>
      <c r="K86" s="310"/>
      <c r="L86" s="474"/>
      <c r="M86" s="475"/>
      <c r="N86" s="475"/>
      <c r="O86" s="475"/>
      <c r="P86" s="475"/>
      <c r="Q86" s="475"/>
      <c r="R86" s="475"/>
      <c r="S86" s="475"/>
      <c r="T86" s="475"/>
      <c r="U86" s="475"/>
      <c r="V86" s="475"/>
      <c r="W86" s="475"/>
      <c r="X86" s="476"/>
    </row>
    <row r="87" spans="2:24" s="18" customFormat="1" ht="15" customHeight="1" x14ac:dyDescent="0.3">
      <c r="B87" s="310"/>
      <c r="C87" s="332"/>
      <c r="D87" s="332"/>
      <c r="E87" s="332"/>
      <c r="F87" s="332"/>
      <c r="G87" s="313"/>
      <c r="H87" s="126" t="s">
        <v>1622</v>
      </c>
      <c r="I87" s="277">
        <v>15.9</v>
      </c>
      <c r="J87" s="310"/>
      <c r="K87" s="310"/>
      <c r="L87" s="474"/>
      <c r="M87" s="475"/>
      <c r="N87" s="475"/>
      <c r="O87" s="475"/>
      <c r="P87" s="475"/>
      <c r="Q87" s="475"/>
      <c r="R87" s="475"/>
      <c r="S87" s="475"/>
      <c r="T87" s="475"/>
      <c r="U87" s="475"/>
      <c r="V87" s="475"/>
      <c r="W87" s="475"/>
      <c r="X87" s="476"/>
    </row>
    <row r="88" spans="2:24" s="18" customFormat="1" ht="15" customHeight="1" x14ac:dyDescent="0.3">
      <c r="B88" s="310"/>
      <c r="C88" s="332"/>
      <c r="D88" s="332"/>
      <c r="E88" s="332"/>
      <c r="F88" s="332"/>
      <c r="G88" s="313"/>
      <c r="H88" s="126" t="s">
        <v>1623</v>
      </c>
      <c r="I88" s="277">
        <v>25.6</v>
      </c>
      <c r="J88" s="310"/>
      <c r="K88" s="310"/>
      <c r="L88" s="474"/>
      <c r="M88" s="475"/>
      <c r="N88" s="475"/>
      <c r="O88" s="475"/>
      <c r="P88" s="475"/>
      <c r="Q88" s="475"/>
      <c r="R88" s="475"/>
      <c r="S88" s="475"/>
      <c r="T88" s="475"/>
      <c r="U88" s="475"/>
      <c r="V88" s="475"/>
      <c r="W88" s="475"/>
      <c r="X88" s="476"/>
    </row>
    <row r="89" spans="2:24" s="18" customFormat="1" ht="15" customHeight="1" x14ac:dyDescent="0.3">
      <c r="B89" s="310"/>
      <c r="C89" s="332"/>
      <c r="D89" s="332"/>
      <c r="E89" s="332"/>
      <c r="F89" s="332"/>
      <c r="G89" s="313"/>
      <c r="H89" s="126" t="s">
        <v>1736</v>
      </c>
      <c r="I89" s="277">
        <v>36.9</v>
      </c>
      <c r="J89" s="310"/>
      <c r="K89" s="310"/>
      <c r="L89" s="474"/>
      <c r="M89" s="475"/>
      <c r="N89" s="475"/>
      <c r="O89" s="475"/>
      <c r="P89" s="475"/>
      <c r="Q89" s="475"/>
      <c r="R89" s="475"/>
      <c r="S89" s="475"/>
      <c r="T89" s="475"/>
      <c r="U89" s="475"/>
      <c r="V89" s="475"/>
      <c r="W89" s="475"/>
      <c r="X89" s="476"/>
    </row>
    <row r="90" spans="2:24" s="18" customFormat="1" ht="15" customHeight="1" x14ac:dyDescent="0.3">
      <c r="B90" s="310"/>
      <c r="C90" s="332"/>
      <c r="D90" s="332"/>
      <c r="E90" s="332"/>
      <c r="F90" s="332"/>
      <c r="G90" s="313"/>
      <c r="H90" s="128" t="s">
        <v>1737</v>
      </c>
      <c r="I90" s="277">
        <v>45.6</v>
      </c>
      <c r="J90" s="310"/>
      <c r="K90" s="310"/>
      <c r="L90" s="474"/>
      <c r="M90" s="475"/>
      <c r="N90" s="475"/>
      <c r="O90" s="475"/>
      <c r="P90" s="475"/>
      <c r="Q90" s="475"/>
      <c r="R90" s="475"/>
      <c r="S90" s="475"/>
      <c r="T90" s="475"/>
      <c r="U90" s="475"/>
      <c r="V90" s="475"/>
      <c r="W90" s="475"/>
      <c r="X90" s="476"/>
    </row>
    <row r="91" spans="2:24" s="18" customFormat="1" ht="15" customHeight="1" x14ac:dyDescent="0.3">
      <c r="B91" s="310"/>
      <c r="C91" s="332"/>
      <c r="D91" s="332"/>
      <c r="E91" s="332"/>
      <c r="F91" s="332"/>
      <c r="G91" s="313"/>
      <c r="H91" s="126" t="s">
        <v>1626</v>
      </c>
      <c r="I91" s="277">
        <v>62.5</v>
      </c>
      <c r="J91" s="310"/>
      <c r="K91" s="310"/>
      <c r="L91" s="474"/>
      <c r="M91" s="475"/>
      <c r="N91" s="475"/>
      <c r="O91" s="475"/>
      <c r="P91" s="475"/>
      <c r="Q91" s="475"/>
      <c r="R91" s="475"/>
      <c r="S91" s="475"/>
      <c r="T91" s="475"/>
      <c r="U91" s="475"/>
      <c r="V91" s="475"/>
      <c r="W91" s="475"/>
      <c r="X91" s="476"/>
    </row>
    <row r="92" spans="2:24" s="18" customFormat="1" ht="15" customHeight="1" x14ac:dyDescent="0.3">
      <c r="B92" s="310"/>
      <c r="C92" s="332"/>
      <c r="D92" s="332"/>
      <c r="E92" s="332"/>
      <c r="F92" s="332" t="s">
        <v>1727</v>
      </c>
      <c r="G92" s="313"/>
      <c r="H92" s="128" t="s">
        <v>1618</v>
      </c>
      <c r="I92" s="277">
        <v>4</v>
      </c>
      <c r="J92" s="310"/>
      <c r="K92" s="310"/>
      <c r="L92" s="474"/>
      <c r="M92" s="475"/>
      <c r="N92" s="475"/>
      <c r="O92" s="475"/>
      <c r="P92" s="475"/>
      <c r="Q92" s="475"/>
      <c r="R92" s="475"/>
      <c r="S92" s="475"/>
      <c r="T92" s="475"/>
      <c r="U92" s="475"/>
      <c r="V92" s="475"/>
      <c r="W92" s="475"/>
      <c r="X92" s="476"/>
    </row>
    <row r="93" spans="2:24" s="18" customFormat="1" ht="15" customHeight="1" x14ac:dyDescent="0.3">
      <c r="B93" s="310"/>
      <c r="C93" s="332"/>
      <c r="D93" s="332"/>
      <c r="E93" s="332"/>
      <c r="F93" s="332"/>
      <c r="G93" s="313"/>
      <c r="H93" s="128" t="s">
        <v>1620</v>
      </c>
      <c r="I93" s="277">
        <v>7.6</v>
      </c>
      <c r="J93" s="310"/>
      <c r="K93" s="310"/>
      <c r="L93" s="474"/>
      <c r="M93" s="475"/>
      <c r="N93" s="475"/>
      <c r="O93" s="475"/>
      <c r="P93" s="475"/>
      <c r="Q93" s="475"/>
      <c r="R93" s="475"/>
      <c r="S93" s="475"/>
      <c r="T93" s="475"/>
      <c r="U93" s="475"/>
      <c r="V93" s="475"/>
      <c r="W93" s="475"/>
      <c r="X93" s="476"/>
    </row>
    <row r="94" spans="2:24" s="18" customFormat="1" ht="15" customHeight="1" x14ac:dyDescent="0.3">
      <c r="B94" s="310"/>
      <c r="C94" s="332"/>
      <c r="D94" s="332"/>
      <c r="E94" s="332"/>
      <c r="F94" s="332"/>
      <c r="G94" s="313"/>
      <c r="H94" s="128" t="s">
        <v>1621</v>
      </c>
      <c r="I94" s="277">
        <v>12.9</v>
      </c>
      <c r="J94" s="310"/>
      <c r="K94" s="310"/>
      <c r="L94" s="474"/>
      <c r="M94" s="475"/>
      <c r="N94" s="475"/>
      <c r="O94" s="475"/>
      <c r="P94" s="475"/>
      <c r="Q94" s="475"/>
      <c r="R94" s="475"/>
      <c r="S94" s="475"/>
      <c r="T94" s="475"/>
      <c r="U94" s="475"/>
      <c r="V94" s="475"/>
      <c r="W94" s="475"/>
      <c r="X94" s="476"/>
    </row>
    <row r="95" spans="2:24" s="18" customFormat="1" ht="15" customHeight="1" x14ac:dyDescent="0.3">
      <c r="B95" s="310"/>
      <c r="C95" s="332"/>
      <c r="D95" s="332"/>
      <c r="E95" s="332"/>
      <c r="F95" s="332"/>
      <c r="G95" s="313"/>
      <c r="H95" s="126" t="s">
        <v>1622</v>
      </c>
      <c r="I95" s="277">
        <v>18.100000000000001</v>
      </c>
      <c r="J95" s="310"/>
      <c r="K95" s="310"/>
      <c r="L95" s="474"/>
      <c r="M95" s="475"/>
      <c r="N95" s="475"/>
      <c r="O95" s="475"/>
      <c r="P95" s="475"/>
      <c r="Q95" s="475"/>
      <c r="R95" s="475"/>
      <c r="S95" s="475"/>
      <c r="T95" s="475"/>
      <c r="U95" s="475"/>
      <c r="V95" s="475"/>
      <c r="W95" s="475"/>
      <c r="X95" s="476"/>
    </row>
    <row r="96" spans="2:24" s="18" customFormat="1" ht="15" customHeight="1" x14ac:dyDescent="0.3">
      <c r="B96" s="310"/>
      <c r="C96" s="332"/>
      <c r="D96" s="332"/>
      <c r="E96" s="332"/>
      <c r="F96" s="332"/>
      <c r="G96" s="313"/>
      <c r="H96" s="126" t="s">
        <v>1623</v>
      </c>
      <c r="I96" s="277">
        <v>29.2</v>
      </c>
      <c r="J96" s="310"/>
      <c r="K96" s="310"/>
      <c r="L96" s="474"/>
      <c r="M96" s="475"/>
      <c r="N96" s="475"/>
      <c r="O96" s="475"/>
      <c r="P96" s="475"/>
      <c r="Q96" s="475"/>
      <c r="R96" s="475"/>
      <c r="S96" s="475"/>
      <c r="T96" s="475"/>
      <c r="U96" s="475"/>
      <c r="V96" s="475"/>
      <c r="W96" s="475"/>
      <c r="X96" s="476"/>
    </row>
    <row r="97" spans="2:24" s="18" customFormat="1" ht="15" customHeight="1" x14ac:dyDescent="0.3">
      <c r="B97" s="310"/>
      <c r="C97" s="332"/>
      <c r="D97" s="332"/>
      <c r="E97" s="332"/>
      <c r="F97" s="332"/>
      <c r="G97" s="313"/>
      <c r="H97" s="126" t="s">
        <v>1736</v>
      </c>
      <c r="I97" s="277">
        <v>42.2</v>
      </c>
      <c r="J97" s="310"/>
      <c r="K97" s="310"/>
      <c r="L97" s="474"/>
      <c r="M97" s="475"/>
      <c r="N97" s="475"/>
      <c r="O97" s="475"/>
      <c r="P97" s="475"/>
      <c r="Q97" s="475"/>
      <c r="R97" s="475"/>
      <c r="S97" s="475"/>
      <c r="T97" s="475"/>
      <c r="U97" s="475"/>
      <c r="V97" s="475"/>
      <c r="W97" s="475"/>
      <c r="X97" s="476"/>
    </row>
    <row r="98" spans="2:24" s="18" customFormat="1" ht="15" customHeight="1" x14ac:dyDescent="0.3">
      <c r="B98" s="310"/>
      <c r="C98" s="332"/>
      <c r="D98" s="332"/>
      <c r="E98" s="332"/>
      <c r="F98" s="332"/>
      <c r="G98" s="313"/>
      <c r="H98" s="128" t="s">
        <v>1737</v>
      </c>
      <c r="I98" s="277">
        <v>52.1</v>
      </c>
      <c r="J98" s="310"/>
      <c r="K98" s="310"/>
      <c r="L98" s="474"/>
      <c r="M98" s="475"/>
      <c r="N98" s="475"/>
      <c r="O98" s="475"/>
      <c r="P98" s="475"/>
      <c r="Q98" s="475"/>
      <c r="R98" s="475"/>
      <c r="S98" s="475"/>
      <c r="T98" s="475"/>
      <c r="U98" s="475"/>
      <c r="V98" s="475"/>
      <c r="W98" s="475"/>
      <c r="X98" s="476"/>
    </row>
    <row r="99" spans="2:24" s="18" customFormat="1" ht="15" customHeight="1" x14ac:dyDescent="0.3">
      <c r="B99" s="310"/>
      <c r="C99" s="332"/>
      <c r="D99" s="332"/>
      <c r="E99" s="332"/>
      <c r="F99" s="332"/>
      <c r="G99" s="313"/>
      <c r="H99" s="126" t="s">
        <v>1626</v>
      </c>
      <c r="I99" s="277">
        <v>71.400000000000006</v>
      </c>
      <c r="J99" s="310"/>
      <c r="K99" s="310"/>
      <c r="L99" s="474"/>
      <c r="M99" s="475"/>
      <c r="N99" s="475"/>
      <c r="O99" s="475"/>
      <c r="P99" s="475"/>
      <c r="Q99" s="475"/>
      <c r="R99" s="475"/>
      <c r="S99" s="475"/>
      <c r="T99" s="475"/>
      <c r="U99" s="475"/>
      <c r="V99" s="475"/>
      <c r="W99" s="475"/>
      <c r="X99" s="476"/>
    </row>
    <row r="100" spans="2:24" s="18" customFormat="1" ht="15" customHeight="1" x14ac:dyDescent="0.3">
      <c r="B100" s="310"/>
      <c r="C100" s="332"/>
      <c r="D100" s="332" t="s">
        <v>1009</v>
      </c>
      <c r="E100" s="332"/>
      <c r="F100" s="332" t="s">
        <v>1724</v>
      </c>
      <c r="G100" s="313"/>
      <c r="H100" s="128" t="s">
        <v>1618</v>
      </c>
      <c r="I100" s="274">
        <v>2.9</v>
      </c>
      <c r="J100" s="310"/>
      <c r="K100" s="310"/>
      <c r="L100" s="474"/>
      <c r="M100" s="475"/>
      <c r="N100" s="475"/>
      <c r="O100" s="475"/>
      <c r="P100" s="475"/>
      <c r="Q100" s="475"/>
      <c r="R100" s="475"/>
      <c r="S100" s="475"/>
      <c r="T100" s="475"/>
      <c r="U100" s="475"/>
      <c r="V100" s="475"/>
      <c r="W100" s="475"/>
      <c r="X100" s="476"/>
    </row>
    <row r="101" spans="2:24" s="18" customFormat="1" ht="15" customHeight="1" x14ac:dyDescent="0.3">
      <c r="B101" s="310"/>
      <c r="C101" s="332"/>
      <c r="D101" s="332"/>
      <c r="E101" s="332"/>
      <c r="F101" s="332"/>
      <c r="G101" s="313"/>
      <c r="H101" s="128" t="s">
        <v>1620</v>
      </c>
      <c r="I101" s="274">
        <v>5.6</v>
      </c>
      <c r="J101" s="310"/>
      <c r="K101" s="310"/>
      <c r="L101" s="474"/>
      <c r="M101" s="475"/>
      <c r="N101" s="475"/>
      <c r="O101" s="475"/>
      <c r="P101" s="475"/>
      <c r="Q101" s="475"/>
      <c r="R101" s="475"/>
      <c r="S101" s="475"/>
      <c r="T101" s="475"/>
      <c r="U101" s="475"/>
      <c r="V101" s="475"/>
      <c r="W101" s="475"/>
      <c r="X101" s="476"/>
    </row>
    <row r="102" spans="2:24" s="18" customFormat="1" ht="15" customHeight="1" x14ac:dyDescent="0.3">
      <c r="B102" s="310"/>
      <c r="C102" s="332"/>
      <c r="D102" s="332"/>
      <c r="E102" s="332"/>
      <c r="F102" s="332"/>
      <c r="G102" s="313"/>
      <c r="H102" s="128" t="s">
        <v>1621</v>
      </c>
      <c r="I102" s="274">
        <v>9.5</v>
      </c>
      <c r="J102" s="310"/>
      <c r="K102" s="310"/>
      <c r="L102" s="474"/>
      <c r="M102" s="475"/>
      <c r="N102" s="475"/>
      <c r="O102" s="475"/>
      <c r="P102" s="475"/>
      <c r="Q102" s="475"/>
      <c r="R102" s="475"/>
      <c r="S102" s="475"/>
      <c r="T102" s="475"/>
      <c r="U102" s="475"/>
      <c r="V102" s="475"/>
      <c r="W102" s="475"/>
      <c r="X102" s="476"/>
    </row>
    <row r="103" spans="2:24" s="18" customFormat="1" ht="15" customHeight="1" x14ac:dyDescent="0.3">
      <c r="B103" s="310"/>
      <c r="C103" s="332"/>
      <c r="D103" s="332"/>
      <c r="E103" s="332"/>
      <c r="F103" s="332"/>
      <c r="G103" s="313"/>
      <c r="H103" s="126" t="s">
        <v>1622</v>
      </c>
      <c r="I103" s="274">
        <v>13.4</v>
      </c>
      <c r="J103" s="310"/>
      <c r="K103" s="310"/>
      <c r="L103" s="474"/>
      <c r="M103" s="475"/>
      <c r="N103" s="475"/>
      <c r="O103" s="475"/>
      <c r="P103" s="475"/>
      <c r="Q103" s="475"/>
      <c r="R103" s="475"/>
      <c r="S103" s="475"/>
      <c r="T103" s="475"/>
      <c r="U103" s="475"/>
      <c r="V103" s="475"/>
      <c r="W103" s="475"/>
      <c r="X103" s="476"/>
    </row>
    <row r="104" spans="2:24" s="18" customFormat="1" ht="15" customHeight="1" x14ac:dyDescent="0.3">
      <c r="B104" s="310"/>
      <c r="C104" s="332"/>
      <c r="D104" s="332"/>
      <c r="E104" s="332"/>
      <c r="F104" s="332"/>
      <c r="G104" s="313"/>
      <c r="H104" s="126" t="s">
        <v>1623</v>
      </c>
      <c r="I104" s="274">
        <v>21.5</v>
      </c>
      <c r="J104" s="310"/>
      <c r="K104" s="310"/>
      <c r="L104" s="474"/>
      <c r="M104" s="475"/>
      <c r="N104" s="475"/>
      <c r="O104" s="475"/>
      <c r="P104" s="475"/>
      <c r="Q104" s="475"/>
      <c r="R104" s="475"/>
      <c r="S104" s="475"/>
      <c r="T104" s="475"/>
      <c r="U104" s="475"/>
      <c r="V104" s="475"/>
      <c r="W104" s="475"/>
      <c r="X104" s="476"/>
    </row>
    <row r="105" spans="2:24" s="18" customFormat="1" ht="15" customHeight="1" x14ac:dyDescent="0.3">
      <c r="B105" s="310"/>
      <c r="C105" s="332"/>
      <c r="D105" s="332"/>
      <c r="E105" s="332"/>
      <c r="F105" s="332"/>
      <c r="G105" s="313"/>
      <c r="H105" s="126" t="s">
        <v>1736</v>
      </c>
      <c r="I105" s="274">
        <v>31.1</v>
      </c>
      <c r="J105" s="310"/>
      <c r="K105" s="310"/>
      <c r="L105" s="474"/>
      <c r="M105" s="475"/>
      <c r="N105" s="475"/>
      <c r="O105" s="475"/>
      <c r="P105" s="475"/>
      <c r="Q105" s="475"/>
      <c r="R105" s="475"/>
      <c r="S105" s="475"/>
      <c r="T105" s="475"/>
      <c r="U105" s="475"/>
      <c r="V105" s="475"/>
      <c r="W105" s="475"/>
      <c r="X105" s="476"/>
    </row>
    <row r="106" spans="2:24" s="18" customFormat="1" ht="15" customHeight="1" x14ac:dyDescent="0.3">
      <c r="B106" s="310"/>
      <c r="C106" s="332"/>
      <c r="D106" s="332"/>
      <c r="E106" s="332"/>
      <c r="F106" s="332"/>
      <c r="G106" s="313"/>
      <c r="H106" s="128" t="s">
        <v>1737</v>
      </c>
      <c r="I106" s="274">
        <v>38.4</v>
      </c>
      <c r="J106" s="310"/>
      <c r="K106" s="310"/>
      <c r="L106" s="474"/>
      <c r="M106" s="475"/>
      <c r="N106" s="475"/>
      <c r="O106" s="475"/>
      <c r="P106" s="475"/>
      <c r="Q106" s="475"/>
      <c r="R106" s="475"/>
      <c r="S106" s="475"/>
      <c r="T106" s="475"/>
      <c r="U106" s="475"/>
      <c r="V106" s="475"/>
      <c r="W106" s="475"/>
      <c r="X106" s="476"/>
    </row>
    <row r="107" spans="2:24" s="18" customFormat="1" ht="15" customHeight="1" x14ac:dyDescent="0.3">
      <c r="B107" s="310"/>
      <c r="C107" s="332"/>
      <c r="D107" s="332"/>
      <c r="E107" s="332"/>
      <c r="F107" s="332"/>
      <c r="G107" s="313"/>
      <c r="H107" s="126" t="s">
        <v>1626</v>
      </c>
      <c r="I107" s="274">
        <v>52.6</v>
      </c>
      <c r="J107" s="310"/>
      <c r="K107" s="310"/>
      <c r="L107" s="474"/>
      <c r="M107" s="475"/>
      <c r="N107" s="475"/>
      <c r="O107" s="475"/>
      <c r="P107" s="475"/>
      <c r="Q107" s="475"/>
      <c r="R107" s="475"/>
      <c r="S107" s="475"/>
      <c r="T107" s="475"/>
      <c r="U107" s="475"/>
      <c r="V107" s="475"/>
      <c r="W107" s="475"/>
      <c r="X107" s="476"/>
    </row>
    <row r="108" spans="2:24" s="18" customFormat="1" ht="15" customHeight="1" x14ac:dyDescent="0.3">
      <c r="B108" s="310"/>
      <c r="C108" s="332"/>
      <c r="D108" s="332"/>
      <c r="E108" s="332"/>
      <c r="F108" s="332" t="s">
        <v>1727</v>
      </c>
      <c r="G108" s="313"/>
      <c r="H108" s="128" t="s">
        <v>1618</v>
      </c>
      <c r="I108" s="277">
        <v>3.5</v>
      </c>
      <c r="J108" s="310"/>
      <c r="K108" s="310"/>
      <c r="L108" s="474"/>
      <c r="M108" s="475"/>
      <c r="N108" s="475"/>
      <c r="O108" s="475"/>
      <c r="P108" s="475"/>
      <c r="Q108" s="475"/>
      <c r="R108" s="475"/>
      <c r="S108" s="475"/>
      <c r="T108" s="475"/>
      <c r="U108" s="475"/>
      <c r="V108" s="475"/>
      <c r="W108" s="475"/>
      <c r="X108" s="476"/>
    </row>
    <row r="109" spans="2:24" s="18" customFormat="1" ht="15" customHeight="1" x14ac:dyDescent="0.3">
      <c r="B109" s="310"/>
      <c r="C109" s="332"/>
      <c r="D109" s="332"/>
      <c r="E109" s="332"/>
      <c r="F109" s="332"/>
      <c r="G109" s="313"/>
      <c r="H109" s="128" t="s">
        <v>1620</v>
      </c>
      <c r="I109" s="277">
        <v>6.6</v>
      </c>
      <c r="J109" s="310"/>
      <c r="K109" s="310"/>
      <c r="L109" s="474"/>
      <c r="M109" s="475"/>
      <c r="N109" s="475"/>
      <c r="O109" s="475"/>
      <c r="P109" s="475"/>
      <c r="Q109" s="475"/>
      <c r="R109" s="475"/>
      <c r="S109" s="475"/>
      <c r="T109" s="475"/>
      <c r="U109" s="475"/>
      <c r="V109" s="475"/>
      <c r="W109" s="475"/>
      <c r="X109" s="476"/>
    </row>
    <row r="110" spans="2:24" s="18" customFormat="1" ht="15" customHeight="1" x14ac:dyDescent="0.3">
      <c r="B110" s="310"/>
      <c r="C110" s="332"/>
      <c r="D110" s="332"/>
      <c r="E110" s="332"/>
      <c r="F110" s="332"/>
      <c r="G110" s="313"/>
      <c r="H110" s="128" t="s">
        <v>1621</v>
      </c>
      <c r="I110" s="277">
        <v>11.2</v>
      </c>
      <c r="J110" s="310"/>
      <c r="K110" s="310"/>
      <c r="L110" s="474"/>
      <c r="M110" s="475"/>
      <c r="N110" s="475"/>
      <c r="O110" s="475"/>
      <c r="P110" s="475"/>
      <c r="Q110" s="475"/>
      <c r="R110" s="475"/>
      <c r="S110" s="475"/>
      <c r="T110" s="475"/>
      <c r="U110" s="475"/>
      <c r="V110" s="475"/>
      <c r="W110" s="475"/>
      <c r="X110" s="476"/>
    </row>
    <row r="111" spans="2:24" s="18" customFormat="1" ht="15" customHeight="1" x14ac:dyDescent="0.3">
      <c r="B111" s="310"/>
      <c r="C111" s="332"/>
      <c r="D111" s="332"/>
      <c r="E111" s="332"/>
      <c r="F111" s="332"/>
      <c r="G111" s="313"/>
      <c r="H111" s="126" t="s">
        <v>1622</v>
      </c>
      <c r="I111" s="277">
        <v>15.9</v>
      </c>
      <c r="J111" s="310"/>
      <c r="K111" s="310"/>
      <c r="L111" s="474"/>
      <c r="M111" s="475"/>
      <c r="N111" s="475"/>
      <c r="O111" s="475"/>
      <c r="P111" s="475"/>
      <c r="Q111" s="475"/>
      <c r="R111" s="475"/>
      <c r="S111" s="475"/>
      <c r="T111" s="475"/>
      <c r="U111" s="475"/>
      <c r="V111" s="475"/>
      <c r="W111" s="475"/>
      <c r="X111" s="476"/>
    </row>
    <row r="112" spans="2:24" s="18" customFormat="1" ht="15" customHeight="1" x14ac:dyDescent="0.3">
      <c r="B112" s="310"/>
      <c r="C112" s="332"/>
      <c r="D112" s="332"/>
      <c r="E112" s="332"/>
      <c r="F112" s="332"/>
      <c r="G112" s="313"/>
      <c r="H112" s="126" t="s">
        <v>1623</v>
      </c>
      <c r="I112" s="277">
        <v>25.6</v>
      </c>
      <c r="J112" s="310"/>
      <c r="K112" s="310"/>
      <c r="L112" s="474"/>
      <c r="M112" s="475"/>
      <c r="N112" s="475"/>
      <c r="O112" s="475"/>
      <c r="P112" s="475"/>
      <c r="Q112" s="475"/>
      <c r="R112" s="475"/>
      <c r="S112" s="475"/>
      <c r="T112" s="475"/>
      <c r="U112" s="475"/>
      <c r="V112" s="475"/>
      <c r="W112" s="475"/>
      <c r="X112" s="476"/>
    </row>
    <row r="113" spans="2:24" s="18" customFormat="1" ht="15" customHeight="1" x14ac:dyDescent="0.3">
      <c r="B113" s="310"/>
      <c r="C113" s="332"/>
      <c r="D113" s="332"/>
      <c r="E113" s="332"/>
      <c r="F113" s="332"/>
      <c r="G113" s="313"/>
      <c r="H113" s="126" t="s">
        <v>1736</v>
      </c>
      <c r="I113" s="277">
        <v>36.9</v>
      </c>
      <c r="J113" s="310"/>
      <c r="K113" s="310"/>
      <c r="L113" s="474"/>
      <c r="M113" s="475"/>
      <c r="N113" s="475"/>
      <c r="O113" s="475"/>
      <c r="P113" s="475"/>
      <c r="Q113" s="475"/>
      <c r="R113" s="475"/>
      <c r="S113" s="475"/>
      <c r="T113" s="475"/>
      <c r="U113" s="475"/>
      <c r="V113" s="475"/>
      <c r="W113" s="475"/>
      <c r="X113" s="476"/>
    </row>
    <row r="114" spans="2:24" s="18" customFormat="1" ht="15" customHeight="1" x14ac:dyDescent="0.3">
      <c r="B114" s="310"/>
      <c r="C114" s="332"/>
      <c r="D114" s="332"/>
      <c r="E114" s="332"/>
      <c r="F114" s="332"/>
      <c r="G114" s="313"/>
      <c r="H114" s="128" t="s">
        <v>1737</v>
      </c>
      <c r="I114" s="277">
        <v>45.6</v>
      </c>
      <c r="J114" s="310"/>
      <c r="K114" s="310"/>
      <c r="L114" s="474"/>
      <c r="M114" s="475"/>
      <c r="N114" s="475"/>
      <c r="O114" s="475"/>
      <c r="P114" s="475"/>
      <c r="Q114" s="475"/>
      <c r="R114" s="475"/>
      <c r="S114" s="475"/>
      <c r="T114" s="475"/>
      <c r="U114" s="475"/>
      <c r="V114" s="475"/>
      <c r="W114" s="475"/>
      <c r="X114" s="476"/>
    </row>
    <row r="115" spans="2:24" s="18" customFormat="1" ht="15" customHeight="1" x14ac:dyDescent="0.3">
      <c r="B115" s="310"/>
      <c r="C115" s="332"/>
      <c r="D115" s="332"/>
      <c r="E115" s="332"/>
      <c r="F115" s="332"/>
      <c r="G115" s="314"/>
      <c r="H115" s="126" t="s">
        <v>1626</v>
      </c>
      <c r="I115" s="277">
        <v>62.5</v>
      </c>
      <c r="J115" s="310"/>
      <c r="K115" s="310"/>
      <c r="L115" s="474"/>
      <c r="M115" s="475"/>
      <c r="N115" s="475"/>
      <c r="O115" s="475"/>
      <c r="P115" s="475"/>
      <c r="Q115" s="475"/>
      <c r="R115" s="475"/>
      <c r="S115" s="475"/>
      <c r="T115" s="475"/>
      <c r="U115" s="475"/>
      <c r="V115" s="475"/>
      <c r="W115" s="475"/>
      <c r="X115" s="476"/>
    </row>
    <row r="116" spans="2:24" s="18" customFormat="1" ht="15" customHeight="1" x14ac:dyDescent="0.3">
      <c r="B116" s="311"/>
      <c r="C116" s="235" t="s">
        <v>252</v>
      </c>
      <c r="D116" s="221"/>
      <c r="E116" s="221"/>
      <c r="F116" s="221"/>
      <c r="G116" s="234"/>
      <c r="H116" s="126"/>
      <c r="I116" s="277">
        <v>12.4</v>
      </c>
      <c r="J116" s="311"/>
      <c r="K116" s="311"/>
      <c r="L116" s="477"/>
      <c r="M116" s="478"/>
      <c r="N116" s="478"/>
      <c r="O116" s="478"/>
      <c r="P116" s="478"/>
      <c r="Q116" s="478"/>
      <c r="R116" s="478"/>
      <c r="S116" s="478"/>
      <c r="T116" s="478"/>
      <c r="U116" s="478"/>
      <c r="V116" s="478"/>
      <c r="W116" s="478"/>
      <c r="X116" s="479"/>
    </row>
    <row r="117" spans="2:24" s="18" customFormat="1" ht="44.25" customHeight="1" x14ac:dyDescent="0.3">
      <c r="B117" s="306" t="s">
        <v>261</v>
      </c>
      <c r="C117" s="312" t="s">
        <v>657</v>
      </c>
      <c r="D117" s="242" t="s">
        <v>1721</v>
      </c>
      <c r="E117" s="176"/>
      <c r="F117" s="176"/>
      <c r="G117" s="234"/>
      <c r="H117" s="126"/>
      <c r="I117" s="34">
        <v>2920</v>
      </c>
      <c r="J117" s="309" t="s">
        <v>256</v>
      </c>
      <c r="K117" s="309" t="s">
        <v>265</v>
      </c>
      <c r="L117" s="322" t="s">
        <v>1628</v>
      </c>
      <c r="M117" s="323"/>
      <c r="N117" s="323"/>
      <c r="O117" s="323"/>
      <c r="P117" s="323"/>
      <c r="Q117" s="323"/>
      <c r="R117" s="323"/>
      <c r="S117" s="323"/>
      <c r="T117" s="323"/>
      <c r="U117" s="323"/>
      <c r="V117" s="323"/>
      <c r="W117" s="323"/>
      <c r="X117" s="324"/>
    </row>
    <row r="118" spans="2:24" s="18" customFormat="1" ht="15" customHeight="1" x14ac:dyDescent="0.3">
      <c r="B118" s="307"/>
      <c r="C118" s="313"/>
      <c r="D118" s="272" t="s">
        <v>840</v>
      </c>
      <c r="E118" s="242"/>
      <c r="F118" s="242"/>
      <c r="G118" s="242"/>
      <c r="H118" s="242"/>
      <c r="I118" s="34">
        <v>4630</v>
      </c>
      <c r="J118" s="310"/>
      <c r="K118" s="310"/>
      <c r="L118" s="325"/>
      <c r="M118" s="326"/>
      <c r="N118" s="326"/>
      <c r="O118" s="326"/>
      <c r="P118" s="326"/>
      <c r="Q118" s="326"/>
      <c r="R118" s="326"/>
      <c r="S118" s="326"/>
      <c r="T118" s="326"/>
      <c r="U118" s="326"/>
      <c r="V118" s="326"/>
      <c r="W118" s="326"/>
      <c r="X118" s="327"/>
    </row>
    <row r="119" spans="2:24" s="18" customFormat="1" ht="15" customHeight="1" x14ac:dyDescent="0.3">
      <c r="B119" s="307"/>
      <c r="C119" s="313"/>
      <c r="D119" s="272" t="s">
        <v>749</v>
      </c>
      <c r="E119" s="242"/>
      <c r="F119" s="242"/>
      <c r="G119" s="242"/>
      <c r="H119" s="242"/>
      <c r="I119" s="34">
        <v>1877</v>
      </c>
      <c r="J119" s="310"/>
      <c r="K119" s="310"/>
      <c r="L119" s="325"/>
      <c r="M119" s="326"/>
      <c r="N119" s="326"/>
      <c r="O119" s="326"/>
      <c r="P119" s="326"/>
      <c r="Q119" s="326"/>
      <c r="R119" s="326"/>
      <c r="S119" s="326"/>
      <c r="T119" s="326"/>
      <c r="U119" s="326"/>
      <c r="V119" s="326"/>
      <c r="W119" s="326"/>
      <c r="X119" s="327"/>
    </row>
    <row r="120" spans="2:24" s="18" customFormat="1" ht="15" customHeight="1" x14ac:dyDescent="0.3">
      <c r="B120" s="307"/>
      <c r="C120" s="313"/>
      <c r="D120" s="272" t="s">
        <v>1722</v>
      </c>
      <c r="E120" s="242"/>
      <c r="F120" s="242"/>
      <c r="G120" s="242"/>
      <c r="H120" s="242"/>
      <c r="I120" s="34">
        <v>4676</v>
      </c>
      <c r="J120" s="310"/>
      <c r="K120" s="310"/>
      <c r="L120" s="325"/>
      <c r="M120" s="326"/>
      <c r="N120" s="326"/>
      <c r="O120" s="326"/>
      <c r="P120" s="326"/>
      <c r="Q120" s="326"/>
      <c r="R120" s="326"/>
      <c r="S120" s="326"/>
      <c r="T120" s="326"/>
      <c r="U120" s="326"/>
      <c r="V120" s="326"/>
      <c r="W120" s="326"/>
      <c r="X120" s="327"/>
    </row>
    <row r="121" spans="2:24" s="18" customFormat="1" ht="15" customHeight="1" x14ac:dyDescent="0.3">
      <c r="B121" s="307"/>
      <c r="C121" s="313"/>
      <c r="D121" s="242" t="s">
        <v>664</v>
      </c>
      <c r="E121" s="242"/>
      <c r="F121" s="242"/>
      <c r="G121" s="242"/>
      <c r="H121" s="242"/>
      <c r="I121" s="33">
        <v>4663</v>
      </c>
      <c r="J121" s="310"/>
      <c r="K121" s="310"/>
      <c r="L121" s="325"/>
      <c r="M121" s="326"/>
      <c r="N121" s="326"/>
      <c r="O121" s="326"/>
      <c r="P121" s="326"/>
      <c r="Q121" s="326"/>
      <c r="R121" s="326"/>
      <c r="S121" s="326"/>
      <c r="T121" s="326"/>
      <c r="U121" s="326"/>
      <c r="V121" s="326"/>
      <c r="W121" s="326"/>
      <c r="X121" s="327"/>
    </row>
    <row r="122" spans="2:24" s="18" customFormat="1" ht="15" customHeight="1" x14ac:dyDescent="0.3">
      <c r="B122" s="307"/>
      <c r="C122" s="313"/>
      <c r="D122" s="272" t="s">
        <v>668</v>
      </c>
      <c r="E122" s="242"/>
      <c r="F122" s="242"/>
      <c r="G122" s="242"/>
      <c r="H122" s="242"/>
      <c r="I122" s="34">
        <v>3806</v>
      </c>
      <c r="J122" s="310"/>
      <c r="K122" s="310"/>
      <c r="L122" s="325"/>
      <c r="M122" s="326"/>
      <c r="N122" s="326"/>
      <c r="O122" s="326"/>
      <c r="P122" s="326"/>
      <c r="Q122" s="326"/>
      <c r="R122" s="326"/>
      <c r="S122" s="326"/>
      <c r="T122" s="326"/>
      <c r="U122" s="326"/>
      <c r="V122" s="326"/>
      <c r="W122" s="326"/>
      <c r="X122" s="327"/>
    </row>
    <row r="123" spans="2:24" s="18" customFormat="1" ht="15" customHeight="1" x14ac:dyDescent="0.3">
      <c r="B123" s="307"/>
      <c r="C123" s="313"/>
      <c r="D123" s="272" t="s">
        <v>954</v>
      </c>
      <c r="E123" s="242"/>
      <c r="F123" s="242"/>
      <c r="G123" s="242"/>
      <c r="H123" s="242"/>
      <c r="I123" s="34">
        <v>6520</v>
      </c>
      <c r="J123" s="310"/>
      <c r="K123" s="310"/>
      <c r="L123" s="325"/>
      <c r="M123" s="326"/>
      <c r="N123" s="326"/>
      <c r="O123" s="326"/>
      <c r="P123" s="326"/>
      <c r="Q123" s="326"/>
      <c r="R123" s="326"/>
      <c r="S123" s="326"/>
      <c r="T123" s="326"/>
      <c r="U123" s="326"/>
      <c r="V123" s="326"/>
      <c r="W123" s="326"/>
      <c r="X123" s="327"/>
    </row>
    <row r="124" spans="2:24" s="18" customFormat="1" ht="15" customHeight="1" x14ac:dyDescent="0.3">
      <c r="B124" s="307"/>
      <c r="C124" s="313"/>
      <c r="D124" s="272" t="s">
        <v>959</v>
      </c>
      <c r="E124" s="242"/>
      <c r="F124" s="242"/>
      <c r="G124" s="242"/>
      <c r="H124" s="242"/>
      <c r="I124" s="34">
        <v>2850</v>
      </c>
      <c r="J124" s="310"/>
      <c r="K124" s="310"/>
      <c r="L124" s="325"/>
      <c r="M124" s="326"/>
      <c r="N124" s="326"/>
      <c r="O124" s="326"/>
      <c r="P124" s="326"/>
      <c r="Q124" s="326"/>
      <c r="R124" s="326"/>
      <c r="S124" s="326"/>
      <c r="T124" s="326"/>
      <c r="U124" s="326"/>
      <c r="V124" s="326"/>
      <c r="W124" s="326"/>
      <c r="X124" s="327"/>
    </row>
    <row r="125" spans="2:24" s="18" customFormat="1" ht="15" customHeight="1" x14ac:dyDescent="0.3">
      <c r="B125" s="307"/>
      <c r="C125" s="313"/>
      <c r="D125" s="242" t="s">
        <v>843</v>
      </c>
      <c r="E125" s="242"/>
      <c r="F125" s="242"/>
      <c r="G125" s="242"/>
      <c r="H125" s="242"/>
      <c r="I125" s="34">
        <v>3061</v>
      </c>
      <c r="J125" s="310"/>
      <c r="K125" s="310"/>
      <c r="L125" s="325"/>
      <c r="M125" s="326"/>
      <c r="N125" s="326"/>
      <c r="O125" s="326"/>
      <c r="P125" s="326"/>
      <c r="Q125" s="326"/>
      <c r="R125" s="326"/>
      <c r="S125" s="326"/>
      <c r="T125" s="326"/>
      <c r="U125" s="326"/>
      <c r="V125" s="326"/>
      <c r="W125" s="326"/>
      <c r="X125" s="327"/>
    </row>
    <row r="126" spans="2:24" s="18" customFormat="1" x14ac:dyDescent="0.3">
      <c r="B126" s="307"/>
      <c r="C126" s="313"/>
      <c r="D126" s="272" t="s">
        <v>848</v>
      </c>
      <c r="E126" s="242"/>
      <c r="F126" s="242"/>
      <c r="G126" s="242"/>
      <c r="H126" s="242"/>
      <c r="I126" s="34">
        <v>3061</v>
      </c>
      <c r="J126" s="310"/>
      <c r="K126" s="310"/>
      <c r="L126" s="325"/>
      <c r="M126" s="326"/>
      <c r="N126" s="326"/>
      <c r="O126" s="326"/>
      <c r="P126" s="326"/>
      <c r="Q126" s="326"/>
      <c r="R126" s="326"/>
      <c r="S126" s="326"/>
      <c r="T126" s="326"/>
      <c r="U126" s="326"/>
      <c r="V126" s="326"/>
      <c r="W126" s="326"/>
      <c r="X126" s="327"/>
    </row>
    <row r="127" spans="2:24" s="18" customFormat="1" x14ac:dyDescent="0.3">
      <c r="B127" s="307"/>
      <c r="C127" s="313"/>
      <c r="D127" s="272" t="s">
        <v>955</v>
      </c>
      <c r="E127" s="242"/>
      <c r="F127" s="242"/>
      <c r="G127" s="242"/>
      <c r="H127" s="242"/>
      <c r="I127" s="34">
        <v>2920</v>
      </c>
      <c r="J127" s="310"/>
      <c r="K127" s="310"/>
      <c r="L127" s="325"/>
      <c r="M127" s="326"/>
      <c r="N127" s="326"/>
      <c r="O127" s="326"/>
      <c r="P127" s="326"/>
      <c r="Q127" s="326"/>
      <c r="R127" s="326"/>
      <c r="S127" s="326"/>
      <c r="T127" s="326"/>
      <c r="U127" s="326"/>
      <c r="V127" s="326"/>
      <c r="W127" s="326"/>
      <c r="X127" s="327"/>
    </row>
    <row r="128" spans="2:24" s="18" customFormat="1" x14ac:dyDescent="0.3">
      <c r="B128" s="307"/>
      <c r="C128" s="313"/>
      <c r="D128" s="272" t="s">
        <v>956</v>
      </c>
      <c r="E128" s="242"/>
      <c r="F128" s="242"/>
      <c r="G128" s="242"/>
      <c r="H128" s="242"/>
      <c r="I128" s="34">
        <v>2920</v>
      </c>
      <c r="J128" s="310"/>
      <c r="K128" s="310"/>
      <c r="L128" s="325"/>
      <c r="M128" s="326"/>
      <c r="N128" s="326"/>
      <c r="O128" s="326"/>
      <c r="P128" s="326"/>
      <c r="Q128" s="326"/>
      <c r="R128" s="326"/>
      <c r="S128" s="326"/>
      <c r="T128" s="326"/>
      <c r="U128" s="326"/>
      <c r="V128" s="326"/>
      <c r="W128" s="326"/>
      <c r="X128" s="327"/>
    </row>
    <row r="129" spans="2:24" s="18" customFormat="1" ht="15" customHeight="1" x14ac:dyDescent="0.3">
      <c r="B129" s="307"/>
      <c r="C129" s="313"/>
      <c r="D129" s="242" t="s">
        <v>960</v>
      </c>
      <c r="E129" s="242"/>
      <c r="F129" s="242"/>
      <c r="G129" s="242"/>
      <c r="H129" s="242"/>
      <c r="I129" s="34">
        <v>2412</v>
      </c>
      <c r="J129" s="310"/>
      <c r="K129" s="310"/>
      <c r="L129" s="325"/>
      <c r="M129" s="326"/>
      <c r="N129" s="326"/>
      <c r="O129" s="326"/>
      <c r="P129" s="326"/>
      <c r="Q129" s="326"/>
      <c r="R129" s="326"/>
      <c r="S129" s="326"/>
      <c r="T129" s="326"/>
      <c r="U129" s="326"/>
      <c r="V129" s="326"/>
      <c r="W129" s="326"/>
      <c r="X129" s="327"/>
    </row>
    <row r="130" spans="2:24" s="18" customFormat="1" ht="15" customHeight="1" x14ac:dyDescent="0.3">
      <c r="B130" s="307"/>
      <c r="C130" s="313"/>
      <c r="D130" s="272" t="s">
        <v>845</v>
      </c>
      <c r="E130" s="242"/>
      <c r="F130" s="242"/>
      <c r="G130" s="242"/>
      <c r="H130" s="242"/>
      <c r="I130" s="34">
        <v>5443</v>
      </c>
      <c r="J130" s="310"/>
      <c r="K130" s="310"/>
      <c r="L130" s="325"/>
      <c r="M130" s="326"/>
      <c r="N130" s="326"/>
      <c r="O130" s="326"/>
      <c r="P130" s="326"/>
      <c r="Q130" s="326"/>
      <c r="R130" s="326"/>
      <c r="S130" s="326"/>
      <c r="T130" s="326"/>
      <c r="U130" s="326"/>
      <c r="V130" s="326"/>
      <c r="W130" s="326"/>
      <c r="X130" s="327"/>
    </row>
    <row r="131" spans="2:24" s="18" customFormat="1" ht="15" customHeight="1" x14ac:dyDescent="0.3">
      <c r="B131" s="307"/>
      <c r="C131" s="313"/>
      <c r="D131" s="272" t="s">
        <v>957</v>
      </c>
      <c r="E131" s="242"/>
      <c r="F131" s="242"/>
      <c r="G131" s="242"/>
      <c r="H131" s="242"/>
      <c r="I131" s="34">
        <v>4065</v>
      </c>
      <c r="J131" s="310"/>
      <c r="K131" s="310"/>
      <c r="L131" s="325"/>
      <c r="M131" s="326"/>
      <c r="N131" s="326"/>
      <c r="O131" s="326"/>
      <c r="P131" s="326"/>
      <c r="Q131" s="326"/>
      <c r="R131" s="326"/>
      <c r="S131" s="326"/>
      <c r="T131" s="326"/>
      <c r="U131" s="326"/>
      <c r="V131" s="326"/>
      <c r="W131" s="326"/>
      <c r="X131" s="327"/>
    </row>
    <row r="132" spans="2:24" s="18" customFormat="1" ht="15" customHeight="1" x14ac:dyDescent="0.3">
      <c r="B132" s="307"/>
      <c r="C132" s="313"/>
      <c r="D132" s="272" t="s">
        <v>958</v>
      </c>
      <c r="E132" s="242"/>
      <c r="F132" s="242"/>
      <c r="G132" s="242"/>
      <c r="H132" s="242"/>
      <c r="I132" s="34">
        <v>3694</v>
      </c>
      <c r="J132" s="310"/>
      <c r="K132" s="310"/>
      <c r="L132" s="325"/>
      <c r="M132" s="326"/>
      <c r="N132" s="326"/>
      <c r="O132" s="326"/>
      <c r="P132" s="326"/>
      <c r="Q132" s="326"/>
      <c r="R132" s="326"/>
      <c r="S132" s="326"/>
      <c r="T132" s="326"/>
      <c r="U132" s="326"/>
      <c r="V132" s="326"/>
      <c r="W132" s="326"/>
      <c r="X132" s="327"/>
    </row>
    <row r="133" spans="2:24" s="18" customFormat="1" x14ac:dyDescent="0.3">
      <c r="B133" s="307"/>
      <c r="C133" s="313"/>
      <c r="D133" s="242" t="s">
        <v>665</v>
      </c>
      <c r="E133" s="242"/>
      <c r="F133" s="242"/>
      <c r="G133" s="242"/>
      <c r="H133" s="242"/>
      <c r="I133" s="33">
        <v>2920</v>
      </c>
      <c r="J133" s="310"/>
      <c r="K133" s="310"/>
      <c r="L133" s="325"/>
      <c r="M133" s="326"/>
      <c r="N133" s="326"/>
      <c r="O133" s="326"/>
      <c r="P133" s="326"/>
      <c r="Q133" s="326"/>
      <c r="R133" s="326"/>
      <c r="S133" s="326"/>
      <c r="T133" s="326"/>
      <c r="U133" s="326"/>
      <c r="V133" s="326"/>
      <c r="W133" s="326"/>
      <c r="X133" s="327"/>
    </row>
    <row r="134" spans="2:24" s="18" customFormat="1" ht="28.8" x14ac:dyDescent="0.3">
      <c r="B134" s="307"/>
      <c r="C134" s="313"/>
      <c r="D134" s="242" t="s">
        <v>961</v>
      </c>
      <c r="E134" s="242"/>
      <c r="F134" s="242"/>
      <c r="G134" s="242"/>
      <c r="H134" s="242"/>
      <c r="I134" s="33">
        <v>3065</v>
      </c>
      <c r="J134" s="310"/>
      <c r="K134" s="310"/>
      <c r="L134" s="325"/>
      <c r="M134" s="326"/>
      <c r="N134" s="326"/>
      <c r="O134" s="326"/>
      <c r="P134" s="326"/>
      <c r="Q134" s="326"/>
      <c r="R134" s="326"/>
      <c r="S134" s="326"/>
      <c r="T134" s="326"/>
      <c r="U134" s="326"/>
      <c r="V134" s="326"/>
      <c r="W134" s="326"/>
      <c r="X134" s="327"/>
    </row>
    <row r="135" spans="2:24" s="18" customFormat="1" ht="28.8" x14ac:dyDescent="0.3">
      <c r="B135" s="307"/>
      <c r="C135" s="313"/>
      <c r="D135" s="242" t="s">
        <v>1629</v>
      </c>
      <c r="E135" s="242"/>
      <c r="F135" s="242"/>
      <c r="G135" s="242"/>
      <c r="H135" s="242"/>
      <c r="I135" s="33" t="s">
        <v>1630</v>
      </c>
      <c r="J135" s="310"/>
      <c r="K135" s="310"/>
      <c r="L135" s="325"/>
      <c r="M135" s="326"/>
      <c r="N135" s="326"/>
      <c r="O135" s="326"/>
      <c r="P135" s="326"/>
      <c r="Q135" s="326"/>
      <c r="R135" s="326"/>
      <c r="S135" s="326"/>
      <c r="T135" s="326"/>
      <c r="U135" s="326"/>
      <c r="V135" s="326"/>
      <c r="W135" s="326"/>
      <c r="X135" s="327"/>
    </row>
    <row r="136" spans="2:24" s="18" customFormat="1" ht="28.8" x14ac:dyDescent="0.3">
      <c r="B136" s="307"/>
      <c r="C136" s="313"/>
      <c r="D136" s="272" t="s">
        <v>1631</v>
      </c>
      <c r="E136" s="242"/>
      <c r="F136" s="242"/>
      <c r="G136" s="242"/>
      <c r="H136" s="242"/>
      <c r="I136" s="33" t="s">
        <v>1630</v>
      </c>
      <c r="J136" s="310"/>
      <c r="K136" s="310"/>
      <c r="L136" s="325"/>
      <c r="M136" s="326"/>
      <c r="N136" s="326"/>
      <c r="O136" s="326"/>
      <c r="P136" s="326"/>
      <c r="Q136" s="326"/>
      <c r="R136" s="326"/>
      <c r="S136" s="326"/>
      <c r="T136" s="326"/>
      <c r="U136" s="326"/>
      <c r="V136" s="326"/>
      <c r="W136" s="326"/>
      <c r="X136" s="327"/>
    </row>
    <row r="137" spans="2:24" s="18" customFormat="1" ht="28.8" x14ac:dyDescent="0.3">
      <c r="B137" s="308"/>
      <c r="C137" s="314"/>
      <c r="D137" s="272" t="s">
        <v>1632</v>
      </c>
      <c r="E137" s="242"/>
      <c r="F137" s="242"/>
      <c r="G137" s="242"/>
      <c r="H137" s="242"/>
      <c r="I137" s="33" t="s">
        <v>1630</v>
      </c>
      <c r="J137" s="311"/>
      <c r="K137" s="311"/>
      <c r="L137" s="328"/>
      <c r="M137" s="329"/>
      <c r="N137" s="329"/>
      <c r="O137" s="329"/>
      <c r="P137" s="329"/>
      <c r="Q137" s="329"/>
      <c r="R137" s="329"/>
      <c r="S137" s="329"/>
      <c r="T137" s="329"/>
      <c r="U137" s="329"/>
      <c r="V137" s="329"/>
      <c r="W137" s="329"/>
      <c r="X137" s="330"/>
    </row>
    <row r="138" spans="2:24" s="18" customFormat="1" ht="43.2" x14ac:dyDescent="0.3">
      <c r="B138" s="306" t="s">
        <v>552</v>
      </c>
      <c r="C138" s="312" t="s">
        <v>657</v>
      </c>
      <c r="D138" s="242" t="s">
        <v>1721</v>
      </c>
      <c r="E138" s="242"/>
      <c r="F138" s="242"/>
      <c r="G138" s="242"/>
      <c r="H138" s="242"/>
      <c r="I138" s="39">
        <v>1</v>
      </c>
      <c r="J138" s="309" t="s">
        <v>256</v>
      </c>
      <c r="K138" s="309"/>
      <c r="L138" s="322" t="s">
        <v>1633</v>
      </c>
      <c r="M138" s="323"/>
      <c r="N138" s="323"/>
      <c r="O138" s="323"/>
      <c r="P138" s="323"/>
      <c r="Q138" s="323"/>
      <c r="R138" s="323"/>
      <c r="S138" s="323"/>
      <c r="T138" s="323"/>
      <c r="U138" s="323"/>
      <c r="V138" s="323"/>
      <c r="W138" s="323"/>
      <c r="X138" s="324"/>
    </row>
    <row r="139" spans="2:24" s="18" customFormat="1" ht="15" customHeight="1" x14ac:dyDescent="0.3">
      <c r="B139" s="307"/>
      <c r="C139" s="313"/>
      <c r="D139" s="272" t="s">
        <v>840</v>
      </c>
      <c r="E139" s="242"/>
      <c r="F139" s="242"/>
      <c r="G139" s="242"/>
      <c r="H139" s="242"/>
      <c r="I139" s="272">
        <v>1.1399999999999999</v>
      </c>
      <c r="J139" s="310"/>
      <c r="K139" s="310"/>
      <c r="L139" s="325"/>
      <c r="M139" s="326"/>
      <c r="N139" s="326"/>
      <c r="O139" s="326"/>
      <c r="P139" s="326"/>
      <c r="Q139" s="326"/>
      <c r="R139" s="326"/>
      <c r="S139" s="326"/>
      <c r="T139" s="326"/>
      <c r="U139" s="326"/>
      <c r="V139" s="326"/>
      <c r="W139" s="326"/>
      <c r="X139" s="327"/>
    </row>
    <row r="140" spans="2:24" s="18" customFormat="1" x14ac:dyDescent="0.3">
      <c r="B140" s="307"/>
      <c r="C140" s="313"/>
      <c r="D140" s="272" t="s">
        <v>749</v>
      </c>
      <c r="E140" s="242"/>
      <c r="F140" s="242"/>
      <c r="G140" s="242"/>
      <c r="H140" s="242"/>
      <c r="I140" s="272">
        <v>1.07</v>
      </c>
      <c r="J140" s="310"/>
      <c r="K140" s="310"/>
      <c r="L140" s="325"/>
      <c r="M140" s="326"/>
      <c r="N140" s="326"/>
      <c r="O140" s="326"/>
      <c r="P140" s="326"/>
      <c r="Q140" s="326"/>
      <c r="R140" s="326"/>
      <c r="S140" s="326"/>
      <c r="T140" s="326"/>
      <c r="U140" s="326"/>
      <c r="V140" s="326"/>
      <c r="W140" s="326"/>
      <c r="X140" s="327"/>
    </row>
    <row r="141" spans="2:24" s="18" customFormat="1" x14ac:dyDescent="0.3">
      <c r="B141" s="307"/>
      <c r="C141" s="313"/>
      <c r="D141" s="272" t="s">
        <v>1722</v>
      </c>
      <c r="E141" s="242"/>
      <c r="F141" s="242"/>
      <c r="G141" s="242"/>
      <c r="H141" s="242"/>
      <c r="I141" s="277">
        <v>1</v>
      </c>
      <c r="J141" s="310"/>
      <c r="K141" s="310"/>
      <c r="L141" s="325"/>
      <c r="M141" s="326"/>
      <c r="N141" s="326"/>
      <c r="O141" s="326"/>
      <c r="P141" s="326"/>
      <c r="Q141" s="326"/>
      <c r="R141" s="326"/>
      <c r="S141" s="326"/>
      <c r="T141" s="326"/>
      <c r="U141" s="326"/>
      <c r="V141" s="326"/>
      <c r="W141" s="326"/>
      <c r="X141" s="327"/>
    </row>
    <row r="142" spans="2:24" s="18" customFormat="1" x14ac:dyDescent="0.3">
      <c r="B142" s="307"/>
      <c r="C142" s="313"/>
      <c r="D142" s="242" t="s">
        <v>664</v>
      </c>
      <c r="E142" s="242"/>
      <c r="F142" s="242"/>
      <c r="G142" s="242"/>
      <c r="H142" s="242"/>
      <c r="I142" s="242">
        <v>1.02</v>
      </c>
      <c r="J142" s="310"/>
      <c r="K142" s="310"/>
      <c r="L142" s="325"/>
      <c r="M142" s="326"/>
      <c r="N142" s="326"/>
      <c r="O142" s="326"/>
      <c r="P142" s="326"/>
      <c r="Q142" s="326"/>
      <c r="R142" s="326"/>
      <c r="S142" s="326"/>
      <c r="T142" s="326"/>
      <c r="U142" s="326"/>
      <c r="V142" s="326"/>
      <c r="W142" s="326"/>
      <c r="X142" s="327"/>
    </row>
    <row r="143" spans="2:24" s="18" customFormat="1" x14ac:dyDescent="0.3">
      <c r="B143" s="307"/>
      <c r="C143" s="313"/>
      <c r="D143" s="272" t="s">
        <v>668</v>
      </c>
      <c r="E143" s="242"/>
      <c r="F143" s="242"/>
      <c r="G143" s="242"/>
      <c r="H143" s="242"/>
      <c r="I143" s="272">
        <v>1.0900000000000001</v>
      </c>
      <c r="J143" s="310"/>
      <c r="K143" s="310"/>
      <c r="L143" s="325"/>
      <c r="M143" s="326"/>
      <c r="N143" s="326"/>
      <c r="O143" s="326"/>
      <c r="P143" s="326"/>
      <c r="Q143" s="326"/>
      <c r="R143" s="326"/>
      <c r="S143" s="326"/>
      <c r="T143" s="326"/>
      <c r="U143" s="326"/>
      <c r="V143" s="326"/>
      <c r="W143" s="326"/>
      <c r="X143" s="327"/>
    </row>
    <row r="144" spans="2:24" s="18" customFormat="1" x14ac:dyDescent="0.3">
      <c r="B144" s="307"/>
      <c r="C144" s="313"/>
      <c r="D144" s="272" t="s">
        <v>954</v>
      </c>
      <c r="E144" s="242"/>
      <c r="F144" s="242"/>
      <c r="G144" s="242"/>
      <c r="H144" s="242"/>
      <c r="I144" s="272">
        <v>1.1599999999999999</v>
      </c>
      <c r="J144" s="310"/>
      <c r="K144" s="310"/>
      <c r="L144" s="325"/>
      <c r="M144" s="326"/>
      <c r="N144" s="326"/>
      <c r="O144" s="326"/>
      <c r="P144" s="326"/>
      <c r="Q144" s="326"/>
      <c r="R144" s="326"/>
      <c r="S144" s="326"/>
      <c r="T144" s="326"/>
      <c r="U144" s="326"/>
      <c r="V144" s="326"/>
      <c r="W144" s="326"/>
      <c r="X144" s="327"/>
    </row>
    <row r="145" spans="2:24" s="18" customFormat="1" x14ac:dyDescent="0.3">
      <c r="B145" s="307"/>
      <c r="C145" s="313"/>
      <c r="D145" s="272" t="s">
        <v>959</v>
      </c>
      <c r="E145" s="242"/>
      <c r="F145" s="242"/>
      <c r="G145" s="242"/>
      <c r="H145" s="242"/>
      <c r="I145" s="272">
        <v>1.02</v>
      </c>
      <c r="J145" s="310"/>
      <c r="K145" s="310"/>
      <c r="L145" s="325"/>
      <c r="M145" s="326"/>
      <c r="N145" s="326"/>
      <c r="O145" s="326"/>
      <c r="P145" s="326"/>
      <c r="Q145" s="326"/>
      <c r="R145" s="326"/>
      <c r="S145" s="326"/>
      <c r="T145" s="326"/>
      <c r="U145" s="326"/>
      <c r="V145" s="326"/>
      <c r="W145" s="326"/>
      <c r="X145" s="327"/>
    </row>
    <row r="146" spans="2:24" s="18" customFormat="1" x14ac:dyDescent="0.3">
      <c r="B146" s="307"/>
      <c r="C146" s="313"/>
      <c r="D146" s="242" t="s">
        <v>843</v>
      </c>
      <c r="E146" s="242"/>
      <c r="F146" s="242"/>
      <c r="G146" s="242"/>
      <c r="H146" s="242"/>
      <c r="I146" s="272">
        <v>1.23</v>
      </c>
      <c r="J146" s="310"/>
      <c r="K146" s="310"/>
      <c r="L146" s="325"/>
      <c r="M146" s="326"/>
      <c r="N146" s="326"/>
      <c r="O146" s="326"/>
      <c r="P146" s="326"/>
      <c r="Q146" s="326"/>
      <c r="R146" s="326"/>
      <c r="S146" s="326"/>
      <c r="T146" s="326"/>
      <c r="U146" s="326"/>
      <c r="V146" s="326"/>
      <c r="W146" s="326"/>
      <c r="X146" s="327"/>
    </row>
    <row r="147" spans="2:24" s="18" customFormat="1" x14ac:dyDescent="0.3">
      <c r="B147" s="307"/>
      <c r="C147" s="313"/>
      <c r="D147" s="272" t="s">
        <v>848</v>
      </c>
      <c r="E147" s="242"/>
      <c r="F147" s="242"/>
      <c r="G147" s="242"/>
      <c r="H147" s="242"/>
      <c r="I147" s="272">
        <v>1.1299999999999999</v>
      </c>
      <c r="J147" s="310"/>
      <c r="K147" s="310"/>
      <c r="L147" s="325"/>
      <c r="M147" s="326"/>
      <c r="N147" s="326"/>
      <c r="O147" s="326"/>
      <c r="P147" s="326"/>
      <c r="Q147" s="326"/>
      <c r="R147" s="326"/>
      <c r="S147" s="326"/>
      <c r="T147" s="326"/>
      <c r="U147" s="326"/>
      <c r="V147" s="326"/>
      <c r="W147" s="326"/>
      <c r="X147" s="327"/>
    </row>
    <row r="148" spans="2:24" s="18" customFormat="1" ht="30" customHeight="1" x14ac:dyDescent="0.3">
      <c r="B148" s="307"/>
      <c r="C148" s="313"/>
      <c r="D148" s="272" t="s">
        <v>955</v>
      </c>
      <c r="E148" s="242"/>
      <c r="F148" s="242"/>
      <c r="G148" s="242"/>
      <c r="H148" s="242"/>
      <c r="I148" s="272">
        <v>1.17</v>
      </c>
      <c r="J148" s="310"/>
      <c r="K148" s="310"/>
      <c r="L148" s="325"/>
      <c r="M148" s="326"/>
      <c r="N148" s="326"/>
      <c r="O148" s="326"/>
      <c r="P148" s="326"/>
      <c r="Q148" s="326"/>
      <c r="R148" s="326"/>
      <c r="S148" s="326"/>
      <c r="T148" s="326"/>
      <c r="U148" s="326"/>
      <c r="V148" s="326"/>
      <c r="W148" s="326"/>
      <c r="X148" s="327"/>
    </row>
    <row r="149" spans="2:24" s="18" customFormat="1" x14ac:dyDescent="0.3">
      <c r="B149" s="307"/>
      <c r="C149" s="313"/>
      <c r="D149" s="272" t="s">
        <v>956</v>
      </c>
      <c r="E149" s="242"/>
      <c r="F149" s="242"/>
      <c r="G149" s="242"/>
      <c r="H149" s="242"/>
      <c r="I149" s="272">
        <v>1.1000000000000001</v>
      </c>
      <c r="J149" s="310"/>
      <c r="K149" s="310"/>
      <c r="L149" s="325"/>
      <c r="M149" s="326"/>
      <c r="N149" s="326"/>
      <c r="O149" s="326"/>
      <c r="P149" s="326"/>
      <c r="Q149" s="326"/>
      <c r="R149" s="326"/>
      <c r="S149" s="326"/>
      <c r="T149" s="326"/>
      <c r="U149" s="326"/>
      <c r="V149" s="326"/>
      <c r="W149" s="326"/>
      <c r="X149" s="327"/>
    </row>
    <row r="150" spans="2:24" s="18" customFormat="1" x14ac:dyDescent="0.3">
      <c r="B150" s="307"/>
      <c r="C150" s="313"/>
      <c r="D150" s="242" t="s">
        <v>960</v>
      </c>
      <c r="E150" s="242"/>
      <c r="F150" s="242"/>
      <c r="G150" s="242"/>
      <c r="H150" s="242"/>
      <c r="I150" s="272">
        <v>1.1200000000000001</v>
      </c>
      <c r="J150" s="310"/>
      <c r="K150" s="310"/>
      <c r="L150" s="325"/>
      <c r="M150" s="326"/>
      <c r="N150" s="326"/>
      <c r="O150" s="326"/>
      <c r="P150" s="326"/>
      <c r="Q150" s="326"/>
      <c r="R150" s="326"/>
      <c r="S150" s="326"/>
      <c r="T150" s="326"/>
      <c r="U150" s="326"/>
      <c r="V150" s="326"/>
      <c r="W150" s="326"/>
      <c r="X150" s="327"/>
    </row>
    <row r="151" spans="2:24" s="18" customFormat="1" ht="30" customHeight="1" x14ac:dyDescent="0.3">
      <c r="B151" s="307"/>
      <c r="C151" s="313"/>
      <c r="D151" s="272" t="s">
        <v>845</v>
      </c>
      <c r="E151" s="242"/>
      <c r="F151" s="242"/>
      <c r="G151" s="242"/>
      <c r="H151" s="242"/>
      <c r="I151" s="272">
        <v>1</v>
      </c>
      <c r="J151" s="310"/>
      <c r="K151" s="310"/>
      <c r="L151" s="325"/>
      <c r="M151" s="326"/>
      <c r="N151" s="326"/>
      <c r="O151" s="326"/>
      <c r="P151" s="326"/>
      <c r="Q151" s="326"/>
      <c r="R151" s="326"/>
      <c r="S151" s="326"/>
      <c r="T151" s="326"/>
      <c r="U151" s="326"/>
      <c r="V151" s="326"/>
      <c r="W151" s="326"/>
      <c r="X151" s="327"/>
    </row>
    <row r="152" spans="2:24" s="18" customFormat="1" x14ac:dyDescent="0.3">
      <c r="B152" s="307"/>
      <c r="C152" s="313"/>
      <c r="D152" s="272" t="s">
        <v>957</v>
      </c>
      <c r="E152" s="242"/>
      <c r="F152" s="242"/>
      <c r="G152" s="242"/>
      <c r="H152" s="242"/>
      <c r="I152" s="272">
        <v>1</v>
      </c>
      <c r="J152" s="310"/>
      <c r="K152" s="310"/>
      <c r="L152" s="325"/>
      <c r="M152" s="326"/>
      <c r="N152" s="326"/>
      <c r="O152" s="326"/>
      <c r="P152" s="326"/>
      <c r="Q152" s="326"/>
      <c r="R152" s="326"/>
      <c r="S152" s="326"/>
      <c r="T152" s="326"/>
      <c r="U152" s="326"/>
      <c r="V152" s="326"/>
      <c r="W152" s="326"/>
      <c r="X152" s="327"/>
    </row>
    <row r="153" spans="2:24" s="18" customFormat="1" x14ac:dyDescent="0.3">
      <c r="B153" s="307"/>
      <c r="C153" s="313"/>
      <c r="D153" s="272" t="s">
        <v>958</v>
      </c>
      <c r="E153" s="242"/>
      <c r="F153" s="242"/>
      <c r="G153" s="242"/>
      <c r="H153" s="242"/>
      <c r="I153" s="272">
        <v>1.0900000000000001</v>
      </c>
      <c r="J153" s="310"/>
      <c r="K153" s="310"/>
      <c r="L153" s="325"/>
      <c r="M153" s="326"/>
      <c r="N153" s="326"/>
      <c r="O153" s="326"/>
      <c r="P153" s="326"/>
      <c r="Q153" s="326"/>
      <c r="R153" s="326"/>
      <c r="S153" s="326"/>
      <c r="T153" s="326"/>
      <c r="U153" s="326"/>
      <c r="V153" s="326"/>
      <c r="W153" s="326"/>
      <c r="X153" s="327"/>
    </row>
    <row r="154" spans="2:24" s="18" customFormat="1" x14ac:dyDescent="0.3">
      <c r="B154" s="307"/>
      <c r="C154" s="313"/>
      <c r="D154" s="242" t="s">
        <v>665</v>
      </c>
      <c r="E154" s="242"/>
      <c r="F154" s="242"/>
      <c r="G154" s="242"/>
      <c r="H154" s="242"/>
      <c r="I154" s="242">
        <v>1</v>
      </c>
      <c r="J154" s="310"/>
      <c r="K154" s="310"/>
      <c r="L154" s="325"/>
      <c r="M154" s="326"/>
      <c r="N154" s="326"/>
      <c r="O154" s="326"/>
      <c r="P154" s="326"/>
      <c r="Q154" s="326"/>
      <c r="R154" s="326"/>
      <c r="S154" s="326"/>
      <c r="T154" s="326"/>
      <c r="U154" s="326"/>
      <c r="V154" s="326"/>
      <c r="W154" s="326"/>
      <c r="X154" s="327"/>
    </row>
    <row r="155" spans="2:24" s="18" customFormat="1" ht="28.8" x14ac:dyDescent="0.3">
      <c r="B155" s="307"/>
      <c r="C155" s="313"/>
      <c r="D155" s="242" t="s">
        <v>961</v>
      </c>
      <c r="E155" s="242"/>
      <c r="F155" s="242"/>
      <c r="G155" s="242"/>
      <c r="H155" s="242"/>
      <c r="I155" s="242">
        <v>1.06</v>
      </c>
      <c r="J155" s="310"/>
      <c r="K155" s="310"/>
      <c r="L155" s="325"/>
      <c r="M155" s="326"/>
      <c r="N155" s="326"/>
      <c r="O155" s="326"/>
      <c r="P155" s="326"/>
      <c r="Q155" s="326"/>
      <c r="R155" s="326"/>
      <c r="S155" s="326"/>
      <c r="T155" s="326"/>
      <c r="U155" s="326"/>
      <c r="V155" s="326"/>
      <c r="W155" s="326"/>
      <c r="X155" s="327"/>
    </row>
    <row r="156" spans="2:24" s="18" customFormat="1" ht="28.8" x14ac:dyDescent="0.3">
      <c r="B156" s="307"/>
      <c r="C156" s="313"/>
      <c r="D156" s="242" t="s">
        <v>1629</v>
      </c>
      <c r="E156" s="242"/>
      <c r="F156" s="242"/>
      <c r="G156" s="242"/>
      <c r="H156" s="242"/>
      <c r="I156" s="277">
        <v>1</v>
      </c>
      <c r="J156" s="310"/>
      <c r="K156" s="310"/>
      <c r="L156" s="325"/>
      <c r="M156" s="326"/>
      <c r="N156" s="326"/>
      <c r="O156" s="326"/>
      <c r="P156" s="326"/>
      <c r="Q156" s="326"/>
      <c r="R156" s="326"/>
      <c r="S156" s="326"/>
      <c r="T156" s="326"/>
      <c r="U156" s="326"/>
      <c r="V156" s="326"/>
      <c r="W156" s="326"/>
      <c r="X156" s="327"/>
    </row>
    <row r="157" spans="2:24" s="18" customFormat="1" x14ac:dyDescent="0.3">
      <c r="B157" s="307"/>
      <c r="C157" s="313"/>
      <c r="D157" s="272" t="s">
        <v>1631</v>
      </c>
      <c r="E157" s="242"/>
      <c r="F157" s="242"/>
      <c r="G157" s="242"/>
      <c r="H157" s="242"/>
      <c r="I157" s="272">
        <v>1.29</v>
      </c>
      <c r="J157" s="310"/>
      <c r="K157" s="310"/>
      <c r="L157" s="325"/>
      <c r="M157" s="326"/>
      <c r="N157" s="326"/>
      <c r="O157" s="326"/>
      <c r="P157" s="326"/>
      <c r="Q157" s="326"/>
      <c r="R157" s="326"/>
      <c r="S157" s="326"/>
      <c r="T157" s="326"/>
      <c r="U157" s="326"/>
      <c r="V157" s="326"/>
      <c r="W157" s="326"/>
      <c r="X157" s="327"/>
    </row>
    <row r="158" spans="2:24" s="18" customFormat="1" x14ac:dyDescent="0.3">
      <c r="B158" s="308"/>
      <c r="C158" s="314"/>
      <c r="D158" s="272" t="s">
        <v>1632</v>
      </c>
      <c r="E158" s="242"/>
      <c r="F158" s="242"/>
      <c r="G158" s="242"/>
      <c r="H158" s="242"/>
      <c r="I158" s="272">
        <v>1.5</v>
      </c>
      <c r="J158" s="311"/>
      <c r="K158" s="311"/>
      <c r="L158" s="328"/>
      <c r="M158" s="329"/>
      <c r="N158" s="329"/>
      <c r="O158" s="329"/>
      <c r="P158" s="329"/>
      <c r="Q158" s="329"/>
      <c r="R158" s="329"/>
      <c r="S158" s="329"/>
      <c r="T158" s="329"/>
      <c r="U158" s="329"/>
      <c r="V158" s="329"/>
      <c r="W158" s="329"/>
      <c r="X158" s="330"/>
    </row>
    <row r="159" spans="2:24" s="18" customFormat="1" ht="15" customHeight="1" x14ac:dyDescent="0.3">
      <c r="B159" s="306" t="s">
        <v>695</v>
      </c>
      <c r="C159" s="343" t="s">
        <v>1634</v>
      </c>
      <c r="D159" s="272" t="s">
        <v>1635</v>
      </c>
      <c r="E159" s="242"/>
      <c r="F159" s="242"/>
      <c r="G159" s="242"/>
      <c r="H159" s="242"/>
      <c r="I159" s="43">
        <v>0.89</v>
      </c>
      <c r="J159" s="309" t="s">
        <v>264</v>
      </c>
      <c r="K159" s="309"/>
      <c r="L159" s="322" t="s">
        <v>1636</v>
      </c>
      <c r="M159" s="323"/>
      <c r="N159" s="323"/>
      <c r="O159" s="323"/>
      <c r="P159" s="323"/>
      <c r="Q159" s="323"/>
      <c r="R159" s="323"/>
      <c r="S159" s="323"/>
      <c r="T159" s="323"/>
      <c r="U159" s="323"/>
      <c r="V159" s="323"/>
      <c r="W159" s="323"/>
      <c r="X159" s="324"/>
    </row>
    <row r="160" spans="2:24" s="18" customFormat="1" ht="28.8" x14ac:dyDescent="0.3">
      <c r="B160" s="308"/>
      <c r="C160" s="343"/>
      <c r="D160" s="242" t="s">
        <v>1637</v>
      </c>
      <c r="E160" s="242"/>
      <c r="F160" s="242"/>
      <c r="G160" s="242"/>
      <c r="H160" s="242"/>
      <c r="I160" s="43">
        <v>0.97</v>
      </c>
      <c r="J160" s="311"/>
      <c r="K160" s="311"/>
      <c r="L160" s="328"/>
      <c r="M160" s="329"/>
      <c r="N160" s="329"/>
      <c r="O160" s="329"/>
      <c r="P160" s="329"/>
      <c r="Q160" s="329"/>
      <c r="R160" s="329"/>
      <c r="S160" s="329"/>
      <c r="T160" s="329"/>
      <c r="U160" s="329"/>
      <c r="V160" s="329"/>
      <c r="W160" s="329"/>
      <c r="X160" s="330"/>
    </row>
    <row r="161" spans="2:35" x14ac:dyDescent="0.3">
      <c r="B161" s="369" t="s">
        <v>1738</v>
      </c>
      <c r="C161" s="465" t="s">
        <v>1739</v>
      </c>
      <c r="D161" s="270" t="s">
        <v>1740</v>
      </c>
      <c r="E161" s="270"/>
      <c r="F161" s="270"/>
      <c r="G161" s="270"/>
      <c r="H161" s="270"/>
      <c r="I161" s="112">
        <v>1</v>
      </c>
      <c r="J161" s="332" t="s">
        <v>256</v>
      </c>
      <c r="K161" s="445" t="s">
        <v>690</v>
      </c>
      <c r="L161" s="480" t="s">
        <v>1741</v>
      </c>
      <c r="M161" s="480"/>
      <c r="N161" s="480"/>
      <c r="O161" s="480"/>
      <c r="P161" s="480"/>
      <c r="Q161" s="480"/>
      <c r="R161" s="480"/>
      <c r="S161" s="480"/>
      <c r="T161" s="480"/>
      <c r="U161" s="480"/>
      <c r="V161" s="480"/>
      <c r="W161" s="480"/>
      <c r="X161" s="480"/>
    </row>
    <row r="162" spans="2:35" ht="15" customHeight="1" x14ac:dyDescent="0.3">
      <c r="B162" s="369"/>
      <c r="C162" s="465"/>
      <c r="D162" s="457" t="s">
        <v>1742</v>
      </c>
      <c r="E162" s="465" t="s">
        <v>1743</v>
      </c>
      <c r="F162" s="270" t="s">
        <v>1726</v>
      </c>
      <c r="G162" s="270"/>
      <c r="H162" s="270"/>
      <c r="I162" s="43">
        <v>0.45</v>
      </c>
      <c r="J162" s="332"/>
      <c r="K162" s="445"/>
      <c r="L162" s="480"/>
      <c r="M162" s="480"/>
      <c r="N162" s="480"/>
      <c r="O162" s="480"/>
      <c r="P162" s="480"/>
      <c r="Q162" s="480"/>
      <c r="R162" s="480"/>
      <c r="S162" s="480"/>
      <c r="T162" s="480"/>
      <c r="U162" s="480"/>
      <c r="V162" s="480"/>
      <c r="W162" s="480"/>
      <c r="X162" s="480"/>
    </row>
    <row r="163" spans="2:35" x14ac:dyDescent="0.3">
      <c r="B163" s="369"/>
      <c r="C163" s="465"/>
      <c r="D163" s="457"/>
      <c r="E163" s="465"/>
      <c r="F163" s="270" t="s">
        <v>1744</v>
      </c>
      <c r="G163" s="270"/>
      <c r="H163" s="270"/>
      <c r="I163" s="43">
        <v>0.51</v>
      </c>
      <c r="J163" s="332"/>
      <c r="K163" s="445"/>
      <c r="L163" s="480"/>
      <c r="M163" s="480"/>
      <c r="N163" s="480"/>
      <c r="O163" s="480"/>
      <c r="P163" s="480"/>
      <c r="Q163" s="480"/>
      <c r="R163" s="480"/>
      <c r="S163" s="480"/>
      <c r="T163" s="480"/>
      <c r="U163" s="480"/>
      <c r="V163" s="480"/>
      <c r="W163" s="480"/>
      <c r="X163" s="480"/>
    </row>
    <row r="164" spans="2:35" s="18" customFormat="1" ht="15" customHeight="1" x14ac:dyDescent="0.3">
      <c r="B164" s="231" t="s">
        <v>1615</v>
      </c>
      <c r="C164" s="234"/>
      <c r="D164" s="234"/>
      <c r="E164" s="234"/>
      <c r="F164" s="234"/>
      <c r="G164" s="234"/>
      <c r="H164" s="253"/>
      <c r="I164" s="281"/>
      <c r="J164" s="237" t="s">
        <v>497</v>
      </c>
      <c r="K164" s="237"/>
      <c r="L164" s="328" t="s">
        <v>1638</v>
      </c>
      <c r="M164" s="329"/>
      <c r="N164" s="329"/>
      <c r="O164" s="329"/>
      <c r="P164" s="329"/>
      <c r="Q164" s="329"/>
      <c r="R164" s="329"/>
      <c r="S164" s="329"/>
      <c r="T164" s="329"/>
      <c r="U164" s="329"/>
      <c r="V164" s="329"/>
      <c r="W164" s="329"/>
      <c r="X164" s="330"/>
    </row>
    <row r="165" spans="2:35" s="18" customFormat="1" ht="42" customHeight="1" x14ac:dyDescent="0.3">
      <c r="B165" s="335" t="s">
        <v>563</v>
      </c>
      <c r="C165" s="312" t="s">
        <v>657</v>
      </c>
      <c r="D165" s="242" t="s">
        <v>1721</v>
      </c>
      <c r="E165" s="312" t="s">
        <v>1076</v>
      </c>
      <c r="F165" s="312" t="s">
        <v>704</v>
      </c>
      <c r="G165" s="234"/>
      <c r="H165" s="253"/>
      <c r="I165" s="35">
        <v>0</v>
      </c>
      <c r="J165" s="309" t="s">
        <v>256</v>
      </c>
      <c r="K165" s="309"/>
      <c r="L165" s="322" t="s">
        <v>1639</v>
      </c>
      <c r="M165" s="323"/>
      <c r="N165" s="323"/>
      <c r="O165" s="323"/>
      <c r="P165" s="323"/>
      <c r="Q165" s="323"/>
      <c r="R165" s="323"/>
      <c r="S165" s="323"/>
      <c r="T165" s="323"/>
      <c r="U165" s="323"/>
      <c r="V165" s="323"/>
      <c r="W165" s="323"/>
      <c r="X165" s="324"/>
    </row>
    <row r="166" spans="2:35" s="42" customFormat="1" ht="29.25" customHeight="1" x14ac:dyDescent="0.3">
      <c r="B166" s="336"/>
      <c r="C166" s="313"/>
      <c r="D166" s="272" t="s">
        <v>840</v>
      </c>
      <c r="E166" s="313"/>
      <c r="F166" s="313"/>
      <c r="G166" s="242"/>
      <c r="H166" s="242"/>
      <c r="I166" s="272">
        <v>0.36</v>
      </c>
      <c r="J166" s="310"/>
      <c r="K166" s="310"/>
      <c r="L166" s="325"/>
      <c r="M166" s="326"/>
      <c r="N166" s="326"/>
      <c r="O166" s="326"/>
      <c r="P166" s="326"/>
      <c r="Q166" s="326"/>
      <c r="R166" s="326"/>
      <c r="S166" s="326"/>
      <c r="T166" s="326"/>
      <c r="U166" s="326"/>
      <c r="V166" s="326"/>
      <c r="W166" s="326"/>
      <c r="X166" s="327"/>
      <c r="AA166" s="18"/>
      <c r="AB166" s="18"/>
      <c r="AC166" s="18"/>
      <c r="AD166" s="18"/>
      <c r="AE166" s="18"/>
      <c r="AF166" s="18"/>
      <c r="AG166" s="18"/>
      <c r="AH166" s="18"/>
      <c r="AI166" s="18"/>
    </row>
    <row r="167" spans="2:35" s="18" customFormat="1" x14ac:dyDescent="0.3">
      <c r="B167" s="336"/>
      <c r="C167" s="313"/>
      <c r="D167" s="272" t="s">
        <v>749</v>
      </c>
      <c r="E167" s="313"/>
      <c r="F167" s="313"/>
      <c r="G167" s="242"/>
      <c r="H167" s="242"/>
      <c r="I167" s="272">
        <v>0.45</v>
      </c>
      <c r="J167" s="310"/>
      <c r="K167" s="310"/>
      <c r="L167" s="325"/>
      <c r="M167" s="326"/>
      <c r="N167" s="326"/>
      <c r="O167" s="326"/>
      <c r="P167" s="326"/>
      <c r="Q167" s="326"/>
      <c r="R167" s="326"/>
      <c r="S167" s="326"/>
      <c r="T167" s="326"/>
      <c r="U167" s="326"/>
      <c r="V167" s="326"/>
      <c r="W167" s="326"/>
      <c r="X167" s="327"/>
    </row>
    <row r="168" spans="2:35" s="18" customFormat="1" x14ac:dyDescent="0.3">
      <c r="B168" s="336"/>
      <c r="C168" s="313"/>
      <c r="D168" s="272" t="s">
        <v>1722</v>
      </c>
      <c r="E168" s="313"/>
      <c r="F168" s="313"/>
      <c r="G168" s="242"/>
      <c r="H168" s="242"/>
      <c r="I168" s="35">
        <v>0</v>
      </c>
      <c r="J168" s="310"/>
      <c r="K168" s="310"/>
      <c r="L168" s="325"/>
      <c r="M168" s="326"/>
      <c r="N168" s="326"/>
      <c r="O168" s="326"/>
      <c r="P168" s="326"/>
      <c r="Q168" s="326"/>
      <c r="R168" s="326"/>
      <c r="S168" s="326"/>
      <c r="T168" s="326"/>
      <c r="U168" s="326"/>
      <c r="V168" s="326"/>
      <c r="W168" s="326"/>
      <c r="X168" s="327"/>
    </row>
    <row r="169" spans="2:35" s="18" customFormat="1" x14ac:dyDescent="0.3">
      <c r="B169" s="336"/>
      <c r="C169" s="313"/>
      <c r="D169" s="242" t="s">
        <v>664</v>
      </c>
      <c r="E169" s="313"/>
      <c r="F169" s="313"/>
      <c r="G169" s="242"/>
      <c r="H169" s="242"/>
      <c r="I169" s="242">
        <v>0.3</v>
      </c>
      <c r="J169" s="310"/>
      <c r="K169" s="310"/>
      <c r="L169" s="325"/>
      <c r="M169" s="326"/>
      <c r="N169" s="326"/>
      <c r="O169" s="326"/>
      <c r="P169" s="326"/>
      <c r="Q169" s="326"/>
      <c r="R169" s="326"/>
      <c r="S169" s="326"/>
      <c r="T169" s="326"/>
      <c r="U169" s="326"/>
      <c r="V169" s="326"/>
      <c r="W169" s="326"/>
      <c r="X169" s="327"/>
    </row>
    <row r="170" spans="2:35" s="18" customFormat="1" x14ac:dyDescent="0.3">
      <c r="B170" s="336"/>
      <c r="C170" s="313"/>
      <c r="D170" s="272" t="s">
        <v>668</v>
      </c>
      <c r="E170" s="313"/>
      <c r="F170" s="313"/>
      <c r="G170" s="242"/>
      <c r="H170" s="242"/>
      <c r="I170" s="272">
        <v>0.35</v>
      </c>
      <c r="J170" s="310"/>
      <c r="K170" s="310"/>
      <c r="L170" s="325"/>
      <c r="M170" s="326"/>
      <c r="N170" s="326"/>
      <c r="O170" s="326"/>
      <c r="P170" s="326"/>
      <c r="Q170" s="326"/>
      <c r="R170" s="326"/>
      <c r="S170" s="326"/>
      <c r="T170" s="326"/>
      <c r="U170" s="326"/>
      <c r="V170" s="326"/>
      <c r="W170" s="326"/>
      <c r="X170" s="327"/>
    </row>
    <row r="171" spans="2:35" s="18" customFormat="1" x14ac:dyDescent="0.3">
      <c r="B171" s="336"/>
      <c r="C171" s="313"/>
      <c r="D171" s="272" t="s">
        <v>954</v>
      </c>
      <c r="E171" s="313"/>
      <c r="F171" s="313"/>
      <c r="G171" s="242"/>
      <c r="H171" s="242"/>
      <c r="I171" s="272">
        <v>0.18</v>
      </c>
      <c r="J171" s="310"/>
      <c r="K171" s="310"/>
      <c r="L171" s="325"/>
      <c r="M171" s="326"/>
      <c r="N171" s="326"/>
      <c r="O171" s="326"/>
      <c r="P171" s="326"/>
      <c r="Q171" s="326"/>
      <c r="R171" s="326"/>
      <c r="S171" s="326"/>
      <c r="T171" s="326"/>
      <c r="U171" s="326"/>
      <c r="V171" s="326"/>
      <c r="W171" s="326"/>
      <c r="X171" s="327"/>
    </row>
    <row r="172" spans="2:35" s="18" customFormat="1" x14ac:dyDescent="0.3">
      <c r="B172" s="336"/>
      <c r="C172" s="313"/>
      <c r="D172" s="272" t="s">
        <v>959</v>
      </c>
      <c r="E172" s="313"/>
      <c r="F172" s="313"/>
      <c r="G172" s="242"/>
      <c r="H172" s="242"/>
      <c r="I172" s="272">
        <v>0.37</v>
      </c>
      <c r="J172" s="310"/>
      <c r="K172" s="310"/>
      <c r="L172" s="325"/>
      <c r="M172" s="326"/>
      <c r="N172" s="326"/>
      <c r="O172" s="326"/>
      <c r="P172" s="326"/>
      <c r="Q172" s="326"/>
      <c r="R172" s="326"/>
      <c r="S172" s="326"/>
      <c r="T172" s="326"/>
      <c r="U172" s="326"/>
      <c r="V172" s="326"/>
      <c r="W172" s="326"/>
      <c r="X172" s="327"/>
    </row>
    <row r="173" spans="2:35" s="18" customFormat="1" x14ac:dyDescent="0.3">
      <c r="B173" s="336"/>
      <c r="C173" s="313"/>
      <c r="D173" s="242" t="s">
        <v>843</v>
      </c>
      <c r="E173" s="313"/>
      <c r="F173" s="313"/>
      <c r="G173" s="242"/>
      <c r="H173" s="242"/>
      <c r="I173" s="272">
        <v>0.19</v>
      </c>
      <c r="J173" s="310"/>
      <c r="K173" s="310"/>
      <c r="L173" s="325"/>
      <c r="M173" s="326"/>
      <c r="N173" s="326"/>
      <c r="O173" s="326"/>
      <c r="P173" s="326"/>
      <c r="Q173" s="326"/>
      <c r="R173" s="326"/>
      <c r="S173" s="326"/>
      <c r="T173" s="326"/>
      <c r="U173" s="326"/>
      <c r="V173" s="326"/>
      <c r="W173" s="326"/>
      <c r="X173" s="327"/>
    </row>
    <row r="174" spans="2:35" s="18" customFormat="1" x14ac:dyDescent="0.3">
      <c r="B174" s="336"/>
      <c r="C174" s="313"/>
      <c r="D174" s="272" t="s">
        <v>848</v>
      </c>
      <c r="E174" s="313"/>
      <c r="F174" s="313"/>
      <c r="G174" s="242"/>
      <c r="H174" s="242"/>
      <c r="I174" s="272">
        <v>0.44</v>
      </c>
      <c r="J174" s="310"/>
      <c r="K174" s="310"/>
      <c r="L174" s="325"/>
      <c r="M174" s="326"/>
      <c r="N174" s="326"/>
      <c r="O174" s="326"/>
      <c r="P174" s="326"/>
      <c r="Q174" s="326"/>
      <c r="R174" s="326"/>
      <c r="S174" s="326"/>
      <c r="T174" s="326"/>
      <c r="U174" s="326"/>
      <c r="V174" s="326"/>
      <c r="W174" s="326"/>
      <c r="X174" s="327"/>
    </row>
    <row r="175" spans="2:35" s="18" customFormat="1" x14ac:dyDescent="0.3">
      <c r="B175" s="336"/>
      <c r="C175" s="313"/>
      <c r="D175" s="272" t="s">
        <v>955</v>
      </c>
      <c r="E175" s="313"/>
      <c r="F175" s="313"/>
      <c r="G175" s="242"/>
      <c r="H175" s="242"/>
      <c r="I175" s="272">
        <v>0.28999999999999998</v>
      </c>
      <c r="J175" s="310"/>
      <c r="K175" s="310"/>
      <c r="L175" s="325"/>
      <c r="M175" s="326"/>
      <c r="N175" s="326"/>
      <c r="O175" s="326"/>
      <c r="P175" s="326"/>
      <c r="Q175" s="326"/>
      <c r="R175" s="326"/>
      <c r="S175" s="326"/>
      <c r="T175" s="326"/>
      <c r="U175" s="326"/>
      <c r="V175" s="326"/>
      <c r="W175" s="326"/>
      <c r="X175" s="327"/>
    </row>
    <row r="176" spans="2:35" s="18" customFormat="1" x14ac:dyDescent="0.3">
      <c r="B176" s="336"/>
      <c r="C176" s="313"/>
      <c r="D176" s="272" t="s">
        <v>956</v>
      </c>
      <c r="E176" s="313"/>
      <c r="F176" s="313"/>
      <c r="G176" s="242"/>
      <c r="H176" s="242"/>
      <c r="I176" s="272">
        <v>0.33</v>
      </c>
      <c r="J176" s="310"/>
      <c r="K176" s="310"/>
      <c r="L176" s="325"/>
      <c r="M176" s="326"/>
      <c r="N176" s="326"/>
      <c r="O176" s="326"/>
      <c r="P176" s="326"/>
      <c r="Q176" s="326"/>
      <c r="R176" s="326"/>
      <c r="S176" s="326"/>
      <c r="T176" s="326"/>
      <c r="U176" s="326"/>
      <c r="V176" s="326"/>
      <c r="W176" s="326"/>
      <c r="X176" s="327"/>
    </row>
    <row r="177" spans="2:24" s="18" customFormat="1" x14ac:dyDescent="0.3">
      <c r="B177" s="336"/>
      <c r="C177" s="313"/>
      <c r="D177" s="242" t="s">
        <v>960</v>
      </c>
      <c r="E177" s="313"/>
      <c r="F177" s="313"/>
      <c r="G177" s="242"/>
      <c r="H177" s="242"/>
      <c r="I177" s="272">
        <v>0.46</v>
      </c>
      <c r="J177" s="310"/>
      <c r="K177" s="310"/>
      <c r="L177" s="325"/>
      <c r="M177" s="326"/>
      <c r="N177" s="326"/>
      <c r="O177" s="326"/>
      <c r="P177" s="326"/>
      <c r="Q177" s="326"/>
      <c r="R177" s="326"/>
      <c r="S177" s="326"/>
      <c r="T177" s="326"/>
      <c r="U177" s="326"/>
      <c r="V177" s="326"/>
      <c r="W177" s="326"/>
      <c r="X177" s="327"/>
    </row>
    <row r="178" spans="2:24" s="18" customFormat="1" ht="15" customHeight="1" x14ac:dyDescent="0.3">
      <c r="B178" s="336"/>
      <c r="C178" s="313"/>
      <c r="D178" s="272" t="s">
        <v>845</v>
      </c>
      <c r="E178" s="313"/>
      <c r="F178" s="313"/>
      <c r="G178" s="242"/>
      <c r="H178" s="242"/>
      <c r="I178" s="272">
        <v>0</v>
      </c>
      <c r="J178" s="310"/>
      <c r="K178" s="310"/>
      <c r="L178" s="325"/>
      <c r="M178" s="326"/>
      <c r="N178" s="326"/>
      <c r="O178" s="326"/>
      <c r="P178" s="326"/>
      <c r="Q178" s="326"/>
      <c r="R178" s="326"/>
      <c r="S178" s="326"/>
      <c r="T178" s="326"/>
      <c r="U178" s="326"/>
      <c r="V178" s="326"/>
      <c r="W178" s="326"/>
      <c r="X178" s="327"/>
    </row>
    <row r="179" spans="2:24" s="18" customFormat="1" ht="15" customHeight="1" x14ac:dyDescent="0.3">
      <c r="B179" s="336"/>
      <c r="C179" s="313"/>
      <c r="D179" s="272" t="s">
        <v>957</v>
      </c>
      <c r="E179" s="313"/>
      <c r="F179" s="313"/>
      <c r="G179" s="242"/>
      <c r="H179" s="242"/>
      <c r="I179" s="272">
        <v>0</v>
      </c>
      <c r="J179" s="310"/>
      <c r="K179" s="310"/>
      <c r="L179" s="325"/>
      <c r="M179" s="326"/>
      <c r="N179" s="326"/>
      <c r="O179" s="326"/>
      <c r="P179" s="326"/>
      <c r="Q179" s="326"/>
      <c r="R179" s="326"/>
      <c r="S179" s="326"/>
      <c r="T179" s="326"/>
      <c r="U179" s="326"/>
      <c r="V179" s="326"/>
      <c r="W179" s="326"/>
      <c r="X179" s="327"/>
    </row>
    <row r="180" spans="2:24" s="18" customFormat="1" ht="15" customHeight="1" x14ac:dyDescent="0.3">
      <c r="B180" s="336"/>
      <c r="C180" s="313"/>
      <c r="D180" s="272" t="s">
        <v>958</v>
      </c>
      <c r="E180" s="313"/>
      <c r="F180" s="313"/>
      <c r="G180" s="242"/>
      <c r="H180" s="242"/>
      <c r="I180" s="272">
        <v>0.36</v>
      </c>
      <c r="J180" s="310"/>
      <c r="K180" s="310"/>
      <c r="L180" s="325"/>
      <c r="M180" s="326"/>
      <c r="N180" s="326"/>
      <c r="O180" s="326"/>
      <c r="P180" s="326"/>
      <c r="Q180" s="326"/>
      <c r="R180" s="326"/>
      <c r="S180" s="326"/>
      <c r="T180" s="326"/>
      <c r="U180" s="326"/>
      <c r="V180" s="326"/>
      <c r="W180" s="326"/>
      <c r="X180" s="327"/>
    </row>
    <row r="181" spans="2:24" s="18" customFormat="1" ht="15" customHeight="1" x14ac:dyDescent="0.3">
      <c r="B181" s="336"/>
      <c r="C181" s="313"/>
      <c r="D181" s="242" t="s">
        <v>665</v>
      </c>
      <c r="E181" s="313"/>
      <c r="F181" s="313"/>
      <c r="G181" s="242"/>
      <c r="H181" s="242"/>
      <c r="I181" s="242">
        <v>0</v>
      </c>
      <c r="J181" s="310"/>
      <c r="K181" s="310"/>
      <c r="L181" s="325"/>
      <c r="M181" s="326"/>
      <c r="N181" s="326"/>
      <c r="O181" s="326"/>
      <c r="P181" s="326"/>
      <c r="Q181" s="326"/>
      <c r="R181" s="326"/>
      <c r="S181" s="326"/>
      <c r="T181" s="326"/>
      <c r="U181" s="326"/>
      <c r="V181" s="326"/>
      <c r="W181" s="326"/>
      <c r="X181" s="327"/>
    </row>
    <row r="182" spans="2:24" s="18" customFormat="1" ht="15" customHeight="1" x14ac:dyDescent="0.3">
      <c r="B182" s="336"/>
      <c r="C182" s="313"/>
      <c r="D182" s="242" t="s">
        <v>961</v>
      </c>
      <c r="E182" s="313"/>
      <c r="F182" s="313"/>
      <c r="G182" s="242"/>
      <c r="H182" s="242"/>
      <c r="I182" s="242">
        <v>0.24</v>
      </c>
      <c r="J182" s="310"/>
      <c r="K182" s="310"/>
      <c r="L182" s="325"/>
      <c r="M182" s="326"/>
      <c r="N182" s="326"/>
      <c r="O182" s="326"/>
      <c r="P182" s="326"/>
      <c r="Q182" s="326"/>
      <c r="R182" s="326"/>
      <c r="S182" s="326"/>
      <c r="T182" s="326"/>
      <c r="U182" s="326"/>
      <c r="V182" s="326"/>
      <c r="W182" s="326"/>
      <c r="X182" s="327"/>
    </row>
    <row r="183" spans="2:24" s="18" customFormat="1" ht="15" customHeight="1" x14ac:dyDescent="0.3">
      <c r="B183" s="336"/>
      <c r="C183" s="313"/>
      <c r="D183" s="242" t="s">
        <v>1629</v>
      </c>
      <c r="E183" s="313"/>
      <c r="F183" s="313"/>
      <c r="G183" s="242"/>
      <c r="H183" s="242"/>
      <c r="I183" s="35">
        <v>0</v>
      </c>
      <c r="J183" s="310"/>
      <c r="K183" s="310"/>
      <c r="L183" s="325"/>
      <c r="M183" s="326"/>
      <c r="N183" s="326"/>
      <c r="O183" s="326"/>
      <c r="P183" s="326"/>
      <c r="Q183" s="326"/>
      <c r="R183" s="326"/>
      <c r="S183" s="326"/>
      <c r="T183" s="326"/>
      <c r="U183" s="326"/>
      <c r="V183" s="326"/>
      <c r="W183" s="326"/>
      <c r="X183" s="327"/>
    </row>
    <row r="184" spans="2:24" s="18" customFormat="1" ht="15" customHeight="1" x14ac:dyDescent="0.3">
      <c r="B184" s="336"/>
      <c r="C184" s="313"/>
      <c r="D184" s="272" t="s">
        <v>1631</v>
      </c>
      <c r="E184" s="313"/>
      <c r="F184" s="313"/>
      <c r="G184" s="242"/>
      <c r="H184" s="242"/>
      <c r="I184" s="35">
        <v>0</v>
      </c>
      <c r="J184" s="310"/>
      <c r="K184" s="310"/>
      <c r="L184" s="325"/>
      <c r="M184" s="326"/>
      <c r="N184" s="326"/>
      <c r="O184" s="326"/>
      <c r="P184" s="326"/>
      <c r="Q184" s="326"/>
      <c r="R184" s="326"/>
      <c r="S184" s="326"/>
      <c r="T184" s="326"/>
      <c r="U184" s="326"/>
      <c r="V184" s="326"/>
      <c r="W184" s="326"/>
      <c r="X184" s="327"/>
    </row>
    <row r="185" spans="2:24" s="18" customFormat="1" ht="15" customHeight="1" x14ac:dyDescent="0.3">
      <c r="B185" s="336"/>
      <c r="C185" s="313"/>
      <c r="D185" s="272" t="s">
        <v>1632</v>
      </c>
      <c r="E185" s="313"/>
      <c r="F185" s="314"/>
      <c r="G185" s="242"/>
      <c r="H185" s="242"/>
      <c r="I185" s="35">
        <v>0</v>
      </c>
      <c r="J185" s="310"/>
      <c r="K185" s="310"/>
      <c r="L185" s="325"/>
      <c r="M185" s="326"/>
      <c r="N185" s="326"/>
      <c r="O185" s="326"/>
      <c r="P185" s="326"/>
      <c r="Q185" s="326"/>
      <c r="R185" s="326"/>
      <c r="S185" s="326"/>
      <c r="T185" s="326"/>
      <c r="U185" s="326"/>
      <c r="V185" s="326"/>
      <c r="W185" s="326"/>
      <c r="X185" s="327"/>
    </row>
    <row r="186" spans="2:24" s="18" customFormat="1" ht="51" customHeight="1" x14ac:dyDescent="0.3">
      <c r="B186" s="336"/>
      <c r="C186" s="313"/>
      <c r="D186" s="242" t="s">
        <v>1721</v>
      </c>
      <c r="E186" s="313"/>
      <c r="F186" s="312" t="s">
        <v>706</v>
      </c>
      <c r="G186" s="242"/>
      <c r="H186" s="242"/>
      <c r="I186" s="35">
        <v>0</v>
      </c>
      <c r="J186" s="310"/>
      <c r="K186" s="310"/>
      <c r="L186" s="325"/>
      <c r="M186" s="326"/>
      <c r="N186" s="326"/>
      <c r="O186" s="326"/>
      <c r="P186" s="326"/>
      <c r="Q186" s="326"/>
      <c r="R186" s="326"/>
      <c r="S186" s="326"/>
      <c r="T186" s="326"/>
      <c r="U186" s="326"/>
      <c r="V186" s="326"/>
      <c r="W186" s="326"/>
      <c r="X186" s="327"/>
    </row>
    <row r="187" spans="2:24" s="18" customFormat="1" ht="15" customHeight="1" x14ac:dyDescent="0.3">
      <c r="B187" s="336"/>
      <c r="C187" s="313"/>
      <c r="D187" s="272" t="s">
        <v>840</v>
      </c>
      <c r="E187" s="313"/>
      <c r="F187" s="313"/>
      <c r="G187" s="242"/>
      <c r="H187" s="242"/>
      <c r="I187" s="272">
        <v>0.16</v>
      </c>
      <c r="J187" s="310"/>
      <c r="K187" s="310"/>
      <c r="L187" s="325"/>
      <c r="M187" s="326"/>
      <c r="N187" s="326"/>
      <c r="O187" s="326"/>
      <c r="P187" s="326"/>
      <c r="Q187" s="326"/>
      <c r="R187" s="326"/>
      <c r="S187" s="326"/>
      <c r="T187" s="326"/>
      <c r="U187" s="326"/>
      <c r="V187" s="326"/>
      <c r="W187" s="326"/>
      <c r="X187" s="327"/>
    </row>
    <row r="188" spans="2:24" s="18" customFormat="1" ht="15" customHeight="1" x14ac:dyDescent="0.3">
      <c r="B188" s="336"/>
      <c r="C188" s="313"/>
      <c r="D188" s="272" t="s">
        <v>749</v>
      </c>
      <c r="E188" s="313"/>
      <c r="F188" s="313"/>
      <c r="G188" s="242"/>
      <c r="H188" s="242"/>
      <c r="I188" s="272">
        <v>0.2</v>
      </c>
      <c r="J188" s="310"/>
      <c r="K188" s="310"/>
      <c r="L188" s="325"/>
      <c r="M188" s="326"/>
      <c r="N188" s="326"/>
      <c r="O188" s="326"/>
      <c r="P188" s="326"/>
      <c r="Q188" s="326"/>
      <c r="R188" s="326"/>
      <c r="S188" s="326"/>
      <c r="T188" s="326"/>
      <c r="U188" s="326"/>
      <c r="V188" s="326"/>
      <c r="W188" s="326"/>
      <c r="X188" s="327"/>
    </row>
    <row r="189" spans="2:24" s="18" customFormat="1" ht="15" customHeight="1" x14ac:dyDescent="0.3">
      <c r="B189" s="336"/>
      <c r="C189" s="313"/>
      <c r="D189" s="272" t="s">
        <v>1722</v>
      </c>
      <c r="E189" s="313"/>
      <c r="F189" s="313"/>
      <c r="G189" s="242"/>
      <c r="H189" s="242"/>
      <c r="I189" s="272">
        <v>0</v>
      </c>
      <c r="J189" s="310"/>
      <c r="K189" s="310"/>
      <c r="L189" s="325"/>
      <c r="M189" s="326"/>
      <c r="N189" s="326"/>
      <c r="O189" s="326"/>
      <c r="P189" s="326"/>
      <c r="Q189" s="326"/>
      <c r="R189" s="326"/>
      <c r="S189" s="326"/>
      <c r="T189" s="326"/>
      <c r="U189" s="326"/>
      <c r="V189" s="326"/>
      <c r="W189" s="326"/>
      <c r="X189" s="327"/>
    </row>
    <row r="190" spans="2:24" s="18" customFormat="1" ht="15" customHeight="1" x14ac:dyDescent="0.3">
      <c r="B190" s="336"/>
      <c r="C190" s="313"/>
      <c r="D190" s="242" t="s">
        <v>664</v>
      </c>
      <c r="E190" s="313"/>
      <c r="F190" s="313"/>
      <c r="G190" s="242"/>
      <c r="H190" s="242"/>
      <c r="I190" s="242">
        <v>0.13</v>
      </c>
      <c r="J190" s="310"/>
      <c r="K190" s="310"/>
      <c r="L190" s="325"/>
      <c r="M190" s="326"/>
      <c r="N190" s="326"/>
      <c r="O190" s="326"/>
      <c r="P190" s="326"/>
      <c r="Q190" s="326"/>
      <c r="R190" s="326"/>
      <c r="S190" s="326"/>
      <c r="T190" s="326"/>
      <c r="U190" s="326"/>
      <c r="V190" s="326"/>
      <c r="W190" s="326"/>
      <c r="X190" s="327"/>
    </row>
    <row r="191" spans="2:24" s="18" customFormat="1" ht="15" customHeight="1" x14ac:dyDescent="0.3">
      <c r="B191" s="336"/>
      <c r="C191" s="313"/>
      <c r="D191" s="272" t="s">
        <v>668</v>
      </c>
      <c r="E191" s="313"/>
      <c r="F191" s="313"/>
      <c r="G191" s="242"/>
      <c r="H191" s="242"/>
      <c r="I191" s="272">
        <v>0.15</v>
      </c>
      <c r="J191" s="310"/>
      <c r="K191" s="310"/>
      <c r="L191" s="325"/>
      <c r="M191" s="326"/>
      <c r="N191" s="326"/>
      <c r="O191" s="326"/>
      <c r="P191" s="326"/>
      <c r="Q191" s="326"/>
      <c r="R191" s="326"/>
      <c r="S191" s="326"/>
      <c r="T191" s="326"/>
      <c r="U191" s="326"/>
      <c r="V191" s="326"/>
      <c r="W191" s="326"/>
      <c r="X191" s="327"/>
    </row>
    <row r="192" spans="2:24" s="18" customFormat="1" ht="15" customHeight="1" x14ac:dyDescent="0.3">
      <c r="B192" s="336"/>
      <c r="C192" s="313"/>
      <c r="D192" s="272" t="s">
        <v>954</v>
      </c>
      <c r="E192" s="313"/>
      <c r="F192" s="313"/>
      <c r="G192" s="242"/>
      <c r="H192" s="242"/>
      <c r="I192" s="272">
        <v>0.08</v>
      </c>
      <c r="J192" s="310"/>
      <c r="K192" s="310"/>
      <c r="L192" s="325"/>
      <c r="M192" s="326"/>
      <c r="N192" s="326"/>
      <c r="O192" s="326"/>
      <c r="P192" s="326"/>
      <c r="Q192" s="326"/>
      <c r="R192" s="326"/>
      <c r="S192" s="326"/>
      <c r="T192" s="326"/>
      <c r="U192" s="326"/>
      <c r="V192" s="326"/>
      <c r="W192" s="326"/>
      <c r="X192" s="327"/>
    </row>
    <row r="193" spans="2:24" s="18" customFormat="1" ht="15" customHeight="1" x14ac:dyDescent="0.3">
      <c r="B193" s="336"/>
      <c r="C193" s="313"/>
      <c r="D193" s="272" t="s">
        <v>959</v>
      </c>
      <c r="E193" s="313"/>
      <c r="F193" s="313"/>
      <c r="G193" s="242"/>
      <c r="H193" s="242"/>
      <c r="I193" s="272">
        <v>0.16</v>
      </c>
      <c r="J193" s="310"/>
      <c r="K193" s="310"/>
      <c r="L193" s="325"/>
      <c r="M193" s="326"/>
      <c r="N193" s="326"/>
      <c r="O193" s="326"/>
      <c r="P193" s="326"/>
      <c r="Q193" s="326"/>
      <c r="R193" s="326"/>
      <c r="S193" s="326"/>
      <c r="T193" s="326"/>
      <c r="U193" s="326"/>
      <c r="V193" s="326"/>
      <c r="W193" s="326"/>
      <c r="X193" s="327"/>
    </row>
    <row r="194" spans="2:24" s="18" customFormat="1" ht="15" customHeight="1" x14ac:dyDescent="0.3">
      <c r="B194" s="336"/>
      <c r="C194" s="313"/>
      <c r="D194" s="242" t="s">
        <v>843</v>
      </c>
      <c r="E194" s="313"/>
      <c r="F194" s="313"/>
      <c r="G194" s="242"/>
      <c r="H194" s="242"/>
      <c r="I194" s="272">
        <v>0.08</v>
      </c>
      <c r="J194" s="310"/>
      <c r="K194" s="310"/>
      <c r="L194" s="325"/>
      <c r="M194" s="326"/>
      <c r="N194" s="326"/>
      <c r="O194" s="326"/>
      <c r="P194" s="326"/>
      <c r="Q194" s="326"/>
      <c r="R194" s="326"/>
      <c r="S194" s="326"/>
      <c r="T194" s="326"/>
      <c r="U194" s="326"/>
      <c r="V194" s="326"/>
      <c r="W194" s="326"/>
      <c r="X194" s="327"/>
    </row>
    <row r="195" spans="2:24" s="18" customFormat="1" ht="15" customHeight="1" x14ac:dyDescent="0.3">
      <c r="B195" s="336"/>
      <c r="C195" s="313"/>
      <c r="D195" s="272" t="s">
        <v>848</v>
      </c>
      <c r="E195" s="313"/>
      <c r="F195" s="313"/>
      <c r="G195" s="242"/>
      <c r="H195" s="242"/>
      <c r="I195" s="272">
        <v>0.19</v>
      </c>
      <c r="J195" s="310"/>
      <c r="K195" s="310"/>
      <c r="L195" s="325"/>
      <c r="M195" s="326"/>
      <c r="N195" s="326"/>
      <c r="O195" s="326"/>
      <c r="P195" s="326"/>
      <c r="Q195" s="326"/>
      <c r="R195" s="326"/>
      <c r="S195" s="326"/>
      <c r="T195" s="326"/>
      <c r="U195" s="326"/>
      <c r="V195" s="326"/>
      <c r="W195" s="326"/>
      <c r="X195" s="327"/>
    </row>
    <row r="196" spans="2:24" s="18" customFormat="1" ht="15" customHeight="1" x14ac:dyDescent="0.3">
      <c r="B196" s="336"/>
      <c r="C196" s="313"/>
      <c r="D196" s="272" t="s">
        <v>955</v>
      </c>
      <c r="E196" s="313"/>
      <c r="F196" s="313"/>
      <c r="G196" s="242"/>
      <c r="H196" s="242"/>
      <c r="I196" s="272">
        <v>0.13</v>
      </c>
      <c r="J196" s="310"/>
      <c r="K196" s="310"/>
      <c r="L196" s="325"/>
      <c r="M196" s="326"/>
      <c r="N196" s="326"/>
      <c r="O196" s="326"/>
      <c r="P196" s="326"/>
      <c r="Q196" s="326"/>
      <c r="R196" s="326"/>
      <c r="S196" s="326"/>
      <c r="T196" s="326"/>
      <c r="U196" s="326"/>
      <c r="V196" s="326"/>
      <c r="W196" s="326"/>
      <c r="X196" s="327"/>
    </row>
    <row r="197" spans="2:24" s="18" customFormat="1" ht="15" customHeight="1" x14ac:dyDescent="0.3">
      <c r="B197" s="336"/>
      <c r="C197" s="313"/>
      <c r="D197" s="272" t="s">
        <v>956</v>
      </c>
      <c r="E197" s="313"/>
      <c r="F197" s="313"/>
      <c r="G197" s="242"/>
      <c r="H197" s="242"/>
      <c r="I197" s="272">
        <v>0.15</v>
      </c>
      <c r="J197" s="310"/>
      <c r="K197" s="310"/>
      <c r="L197" s="325"/>
      <c r="M197" s="326"/>
      <c r="N197" s="326"/>
      <c r="O197" s="326"/>
      <c r="P197" s="326"/>
      <c r="Q197" s="326"/>
      <c r="R197" s="326"/>
      <c r="S197" s="326"/>
      <c r="T197" s="326"/>
      <c r="U197" s="326"/>
      <c r="V197" s="326"/>
      <c r="W197" s="326"/>
      <c r="X197" s="327"/>
    </row>
    <row r="198" spans="2:24" s="18" customFormat="1" ht="15" customHeight="1" x14ac:dyDescent="0.3">
      <c r="B198" s="336"/>
      <c r="C198" s="313"/>
      <c r="D198" s="242" t="s">
        <v>960</v>
      </c>
      <c r="E198" s="313"/>
      <c r="F198" s="313"/>
      <c r="G198" s="242"/>
      <c r="H198" s="242"/>
      <c r="I198" s="272">
        <v>0.2</v>
      </c>
      <c r="J198" s="310"/>
      <c r="K198" s="310"/>
      <c r="L198" s="325"/>
      <c r="M198" s="326"/>
      <c r="N198" s="326"/>
      <c r="O198" s="326"/>
      <c r="P198" s="326"/>
      <c r="Q198" s="326"/>
      <c r="R198" s="326"/>
      <c r="S198" s="326"/>
      <c r="T198" s="326"/>
      <c r="U198" s="326"/>
      <c r="V198" s="326"/>
      <c r="W198" s="326"/>
      <c r="X198" s="327"/>
    </row>
    <row r="199" spans="2:24" s="18" customFormat="1" ht="15" customHeight="1" x14ac:dyDescent="0.3">
      <c r="B199" s="336"/>
      <c r="C199" s="313"/>
      <c r="D199" s="272" t="s">
        <v>845</v>
      </c>
      <c r="E199" s="313"/>
      <c r="F199" s="313"/>
      <c r="G199" s="242"/>
      <c r="H199" s="242"/>
      <c r="I199" s="272">
        <v>0</v>
      </c>
      <c r="J199" s="310"/>
      <c r="K199" s="310"/>
      <c r="L199" s="325"/>
      <c r="M199" s="326"/>
      <c r="N199" s="326"/>
      <c r="O199" s="326"/>
      <c r="P199" s="326"/>
      <c r="Q199" s="326"/>
      <c r="R199" s="326"/>
      <c r="S199" s="326"/>
      <c r="T199" s="326"/>
      <c r="U199" s="326"/>
      <c r="V199" s="326"/>
      <c r="W199" s="326"/>
      <c r="X199" s="327"/>
    </row>
    <row r="200" spans="2:24" s="18" customFormat="1" ht="15" customHeight="1" x14ac:dyDescent="0.3">
      <c r="B200" s="336"/>
      <c r="C200" s="313"/>
      <c r="D200" s="272" t="s">
        <v>957</v>
      </c>
      <c r="E200" s="313"/>
      <c r="F200" s="313"/>
      <c r="G200" s="242"/>
      <c r="H200" s="242"/>
      <c r="I200" s="272">
        <v>0</v>
      </c>
      <c r="J200" s="310"/>
      <c r="K200" s="310"/>
      <c r="L200" s="325"/>
      <c r="M200" s="326"/>
      <c r="N200" s="326"/>
      <c r="O200" s="326"/>
      <c r="P200" s="326"/>
      <c r="Q200" s="326"/>
      <c r="R200" s="326"/>
      <c r="S200" s="326"/>
      <c r="T200" s="326"/>
      <c r="U200" s="326"/>
      <c r="V200" s="326"/>
      <c r="W200" s="326"/>
      <c r="X200" s="327"/>
    </row>
    <row r="201" spans="2:24" s="18" customFormat="1" ht="15" customHeight="1" x14ac:dyDescent="0.3">
      <c r="B201" s="336"/>
      <c r="C201" s="313"/>
      <c r="D201" s="272" t="s">
        <v>958</v>
      </c>
      <c r="E201" s="313"/>
      <c r="F201" s="313"/>
      <c r="G201" s="242"/>
      <c r="H201" s="242"/>
      <c r="I201" s="272">
        <v>0.16</v>
      </c>
      <c r="J201" s="310"/>
      <c r="K201" s="310"/>
      <c r="L201" s="325"/>
      <c r="M201" s="326"/>
      <c r="N201" s="326"/>
      <c r="O201" s="326"/>
      <c r="P201" s="326"/>
      <c r="Q201" s="326"/>
      <c r="R201" s="326"/>
      <c r="S201" s="326"/>
      <c r="T201" s="326"/>
      <c r="U201" s="326"/>
      <c r="V201" s="326"/>
      <c r="W201" s="326"/>
      <c r="X201" s="327"/>
    </row>
    <row r="202" spans="2:24" s="18" customFormat="1" ht="15" customHeight="1" x14ac:dyDescent="0.3">
      <c r="B202" s="336"/>
      <c r="C202" s="313"/>
      <c r="D202" s="242" t="s">
        <v>665</v>
      </c>
      <c r="E202" s="313"/>
      <c r="F202" s="313"/>
      <c r="G202" s="242"/>
      <c r="H202" s="242"/>
      <c r="I202" s="242">
        <v>0</v>
      </c>
      <c r="J202" s="310"/>
      <c r="K202" s="310"/>
      <c r="L202" s="325"/>
      <c r="M202" s="326"/>
      <c r="N202" s="326"/>
      <c r="O202" s="326"/>
      <c r="P202" s="326"/>
      <c r="Q202" s="326"/>
      <c r="R202" s="326"/>
      <c r="S202" s="326"/>
      <c r="T202" s="326"/>
      <c r="U202" s="326"/>
      <c r="V202" s="326"/>
      <c r="W202" s="326"/>
      <c r="X202" s="327"/>
    </row>
    <row r="203" spans="2:24" s="18" customFormat="1" ht="15" customHeight="1" x14ac:dyDescent="0.3">
      <c r="B203" s="336"/>
      <c r="C203" s="313"/>
      <c r="D203" s="242" t="s">
        <v>961</v>
      </c>
      <c r="E203" s="313"/>
      <c r="F203" s="313"/>
      <c r="G203" s="242"/>
      <c r="H203" s="242"/>
      <c r="I203" s="242">
        <v>0.1</v>
      </c>
      <c r="J203" s="310"/>
      <c r="K203" s="310"/>
      <c r="L203" s="325"/>
      <c r="M203" s="326"/>
      <c r="N203" s="326"/>
      <c r="O203" s="326"/>
      <c r="P203" s="326"/>
      <c r="Q203" s="326"/>
      <c r="R203" s="326"/>
      <c r="S203" s="326"/>
      <c r="T203" s="326"/>
      <c r="U203" s="326"/>
      <c r="V203" s="326"/>
      <c r="W203" s="326"/>
      <c r="X203" s="327"/>
    </row>
    <row r="204" spans="2:24" s="18" customFormat="1" ht="15" customHeight="1" x14ac:dyDescent="0.3">
      <c r="B204" s="336"/>
      <c r="C204" s="313"/>
      <c r="D204" s="242" t="s">
        <v>1629</v>
      </c>
      <c r="E204" s="313"/>
      <c r="F204" s="313"/>
      <c r="G204" s="242"/>
      <c r="H204" s="242"/>
      <c r="I204" s="35">
        <v>0</v>
      </c>
      <c r="J204" s="310"/>
      <c r="K204" s="310"/>
      <c r="L204" s="325"/>
      <c r="M204" s="326"/>
      <c r="N204" s="326"/>
      <c r="O204" s="326"/>
      <c r="P204" s="326"/>
      <c r="Q204" s="326"/>
      <c r="R204" s="326"/>
      <c r="S204" s="326"/>
      <c r="T204" s="326"/>
      <c r="U204" s="326"/>
      <c r="V204" s="326"/>
      <c r="W204" s="326"/>
      <c r="X204" s="327"/>
    </row>
    <row r="205" spans="2:24" s="18" customFormat="1" ht="15" customHeight="1" x14ac:dyDescent="0.3">
      <c r="B205" s="336"/>
      <c r="C205" s="313"/>
      <c r="D205" s="272" t="s">
        <v>1631</v>
      </c>
      <c r="E205" s="313"/>
      <c r="F205" s="313"/>
      <c r="G205" s="242"/>
      <c r="H205" s="242"/>
      <c r="I205" s="35">
        <v>0</v>
      </c>
      <c r="J205" s="310"/>
      <c r="K205" s="310"/>
      <c r="L205" s="325"/>
      <c r="M205" s="326"/>
      <c r="N205" s="326"/>
      <c r="O205" s="326"/>
      <c r="P205" s="326"/>
      <c r="Q205" s="326"/>
      <c r="R205" s="326"/>
      <c r="S205" s="326"/>
      <c r="T205" s="326"/>
      <c r="U205" s="326"/>
      <c r="V205" s="326"/>
      <c r="W205" s="326"/>
      <c r="X205" s="327"/>
    </row>
    <row r="206" spans="2:24" s="18" customFormat="1" ht="15" customHeight="1" x14ac:dyDescent="0.3">
      <c r="B206" s="337"/>
      <c r="C206" s="314"/>
      <c r="D206" s="272" t="s">
        <v>1632</v>
      </c>
      <c r="E206" s="314"/>
      <c r="F206" s="314"/>
      <c r="G206" s="242"/>
      <c r="H206" s="242"/>
      <c r="I206" s="35">
        <v>0</v>
      </c>
      <c r="J206" s="311"/>
      <c r="K206" s="310"/>
      <c r="L206" s="328"/>
      <c r="M206" s="329"/>
      <c r="N206" s="329"/>
      <c r="O206" s="329"/>
      <c r="P206" s="329"/>
      <c r="Q206" s="329"/>
      <c r="R206" s="329"/>
      <c r="S206" s="329"/>
      <c r="T206" s="329"/>
      <c r="U206" s="329"/>
      <c r="V206" s="329"/>
      <c r="W206" s="329"/>
      <c r="X206" s="330"/>
    </row>
    <row r="207" spans="2:24" s="18" customFormat="1" ht="51" customHeight="1" x14ac:dyDescent="0.3">
      <c r="B207" s="306" t="s">
        <v>570</v>
      </c>
      <c r="C207" s="312" t="s">
        <v>657</v>
      </c>
      <c r="D207" s="242" t="s">
        <v>1721</v>
      </c>
      <c r="E207" s="234"/>
      <c r="F207" s="234"/>
      <c r="G207" s="242"/>
      <c r="H207" s="242"/>
      <c r="I207" s="277">
        <v>1</v>
      </c>
      <c r="J207" s="309" t="s">
        <v>256</v>
      </c>
      <c r="K207" s="332"/>
      <c r="L207" s="322" t="s">
        <v>1640</v>
      </c>
      <c r="M207" s="323"/>
      <c r="N207" s="323"/>
      <c r="O207" s="323"/>
      <c r="P207" s="323"/>
      <c r="Q207" s="323"/>
      <c r="R207" s="323"/>
      <c r="S207" s="323"/>
      <c r="T207" s="323"/>
      <c r="U207" s="323"/>
      <c r="V207" s="323"/>
      <c r="W207" s="323"/>
      <c r="X207" s="324"/>
    </row>
    <row r="208" spans="2:24" s="18" customFormat="1" ht="15" customHeight="1" x14ac:dyDescent="0.3">
      <c r="B208" s="307"/>
      <c r="C208" s="313"/>
      <c r="D208" s="272" t="s">
        <v>840</v>
      </c>
      <c r="E208" s="242"/>
      <c r="F208" s="242"/>
      <c r="G208" s="242"/>
      <c r="H208" s="242"/>
      <c r="I208" s="272">
        <v>1.31</v>
      </c>
      <c r="J208" s="310"/>
      <c r="K208" s="332"/>
      <c r="L208" s="325"/>
      <c r="M208" s="326"/>
      <c r="N208" s="326"/>
      <c r="O208" s="326"/>
      <c r="P208" s="326"/>
      <c r="Q208" s="326"/>
      <c r="R208" s="326"/>
      <c r="S208" s="326"/>
      <c r="T208" s="326"/>
      <c r="U208" s="326"/>
      <c r="V208" s="326"/>
      <c r="W208" s="326"/>
      <c r="X208" s="327"/>
    </row>
    <row r="209" spans="2:24" s="18" customFormat="1" ht="15" customHeight="1" x14ac:dyDescent="0.3">
      <c r="B209" s="307"/>
      <c r="C209" s="313"/>
      <c r="D209" s="272" t="s">
        <v>749</v>
      </c>
      <c r="E209" s="242"/>
      <c r="F209" s="242"/>
      <c r="G209" s="242"/>
      <c r="H209" s="242"/>
      <c r="I209" s="272">
        <v>1.48</v>
      </c>
      <c r="J209" s="310"/>
      <c r="K209" s="332"/>
      <c r="L209" s="325"/>
      <c r="M209" s="326"/>
      <c r="N209" s="326"/>
      <c r="O209" s="326"/>
      <c r="P209" s="326"/>
      <c r="Q209" s="326"/>
      <c r="R209" s="326"/>
      <c r="S209" s="326"/>
      <c r="T209" s="326"/>
      <c r="U209" s="326"/>
      <c r="V209" s="326"/>
      <c r="W209" s="326"/>
      <c r="X209" s="327"/>
    </row>
    <row r="210" spans="2:24" s="18" customFormat="1" ht="15" customHeight="1" x14ac:dyDescent="0.3">
      <c r="B210" s="307"/>
      <c r="C210" s="313"/>
      <c r="D210" s="272" t="s">
        <v>1722</v>
      </c>
      <c r="E210" s="242"/>
      <c r="F210" s="242"/>
      <c r="G210" s="242"/>
      <c r="H210" s="242"/>
      <c r="I210" s="277">
        <v>1</v>
      </c>
      <c r="J210" s="310"/>
      <c r="K210" s="332"/>
      <c r="L210" s="325"/>
      <c r="M210" s="326"/>
      <c r="N210" s="326"/>
      <c r="O210" s="326"/>
      <c r="P210" s="326"/>
      <c r="Q210" s="326"/>
      <c r="R210" s="326"/>
      <c r="S210" s="326"/>
      <c r="T210" s="326"/>
      <c r="U210" s="326"/>
      <c r="V210" s="326"/>
      <c r="W210" s="326"/>
      <c r="X210" s="327"/>
    </row>
    <row r="211" spans="2:24" s="18" customFormat="1" ht="15" customHeight="1" x14ac:dyDescent="0.3">
      <c r="B211" s="307"/>
      <c r="C211" s="313"/>
      <c r="D211" s="242" t="s">
        <v>664</v>
      </c>
      <c r="E211" s="242"/>
      <c r="F211" s="242"/>
      <c r="G211" s="242"/>
      <c r="H211" s="242"/>
      <c r="I211" s="242">
        <v>1.2</v>
      </c>
      <c r="J211" s="310"/>
      <c r="K211" s="332"/>
      <c r="L211" s="325"/>
      <c r="M211" s="326"/>
      <c r="N211" s="326"/>
      <c r="O211" s="326"/>
      <c r="P211" s="326"/>
      <c r="Q211" s="326"/>
      <c r="R211" s="326"/>
      <c r="S211" s="326"/>
      <c r="T211" s="326"/>
      <c r="U211" s="326"/>
      <c r="V211" s="326"/>
      <c r="W211" s="326"/>
      <c r="X211" s="327"/>
    </row>
    <row r="212" spans="2:24" s="18" customFormat="1" ht="15" customHeight="1" x14ac:dyDescent="0.3">
      <c r="B212" s="307"/>
      <c r="C212" s="313"/>
      <c r="D212" s="272" t="s">
        <v>668</v>
      </c>
      <c r="E212" s="242"/>
      <c r="F212" s="242"/>
      <c r="G212" s="242"/>
      <c r="H212" s="242"/>
      <c r="I212" s="272">
        <v>1.69</v>
      </c>
      <c r="J212" s="310"/>
      <c r="K212" s="332"/>
      <c r="L212" s="325"/>
      <c r="M212" s="326"/>
      <c r="N212" s="326"/>
      <c r="O212" s="326"/>
      <c r="P212" s="326"/>
      <c r="Q212" s="326"/>
      <c r="R212" s="326"/>
      <c r="S212" s="326"/>
      <c r="T212" s="326"/>
      <c r="U212" s="326"/>
      <c r="V212" s="326"/>
      <c r="W212" s="326"/>
      <c r="X212" s="327"/>
    </row>
    <row r="213" spans="2:24" s="18" customFormat="1" ht="15" customHeight="1" x14ac:dyDescent="0.3">
      <c r="B213" s="307"/>
      <c r="C213" s="313"/>
      <c r="D213" s="272" t="s">
        <v>954</v>
      </c>
      <c r="E213" s="242"/>
      <c r="F213" s="242"/>
      <c r="G213" s="242"/>
      <c r="H213" s="242"/>
      <c r="I213" s="272">
        <v>1.26</v>
      </c>
      <c r="J213" s="310"/>
      <c r="K213" s="332"/>
      <c r="L213" s="325"/>
      <c r="M213" s="326"/>
      <c r="N213" s="326"/>
      <c r="O213" s="326"/>
      <c r="P213" s="326"/>
      <c r="Q213" s="326"/>
      <c r="R213" s="326"/>
      <c r="S213" s="326"/>
      <c r="T213" s="326"/>
      <c r="U213" s="326"/>
      <c r="V213" s="326"/>
      <c r="W213" s="326"/>
      <c r="X213" s="327"/>
    </row>
    <row r="214" spans="2:24" s="18" customFormat="1" ht="15" customHeight="1" x14ac:dyDescent="0.3">
      <c r="B214" s="307"/>
      <c r="C214" s="313"/>
      <c r="D214" s="272" t="s">
        <v>959</v>
      </c>
      <c r="E214" s="242"/>
      <c r="F214" s="242"/>
      <c r="G214" s="242"/>
      <c r="H214" s="242"/>
      <c r="I214" s="272">
        <v>1.02</v>
      </c>
      <c r="J214" s="310"/>
      <c r="K214" s="332"/>
      <c r="L214" s="325"/>
      <c r="M214" s="326"/>
      <c r="N214" s="326"/>
      <c r="O214" s="326"/>
      <c r="P214" s="326"/>
      <c r="Q214" s="326"/>
      <c r="R214" s="326"/>
      <c r="S214" s="326"/>
      <c r="T214" s="326"/>
      <c r="U214" s="326"/>
      <c r="V214" s="326"/>
      <c r="W214" s="326"/>
      <c r="X214" s="327"/>
    </row>
    <row r="215" spans="2:24" s="18" customFormat="1" ht="15" customHeight="1" x14ac:dyDescent="0.3">
      <c r="B215" s="307"/>
      <c r="C215" s="313"/>
      <c r="D215" s="242" t="s">
        <v>843</v>
      </c>
      <c r="E215" s="242"/>
      <c r="F215" s="242"/>
      <c r="G215" s="242"/>
      <c r="H215" s="242"/>
      <c r="I215" s="272">
        <v>1.47</v>
      </c>
      <c r="J215" s="310"/>
      <c r="K215" s="332"/>
      <c r="L215" s="325"/>
      <c r="M215" s="326"/>
      <c r="N215" s="326"/>
      <c r="O215" s="326"/>
      <c r="P215" s="326"/>
      <c r="Q215" s="326"/>
      <c r="R215" s="326"/>
      <c r="S215" s="326"/>
      <c r="T215" s="326"/>
      <c r="U215" s="326"/>
      <c r="V215" s="326"/>
      <c r="W215" s="326"/>
      <c r="X215" s="327"/>
    </row>
    <row r="216" spans="2:24" s="18" customFormat="1" ht="15" customHeight="1" x14ac:dyDescent="0.3">
      <c r="B216" s="307"/>
      <c r="C216" s="313"/>
      <c r="D216" s="272" t="s">
        <v>848</v>
      </c>
      <c r="E216" s="242"/>
      <c r="F216" s="242"/>
      <c r="G216" s="242"/>
      <c r="H216" s="242"/>
      <c r="I216" s="272">
        <v>1.1499999999999999</v>
      </c>
      <c r="J216" s="310"/>
      <c r="K216" s="332"/>
      <c r="L216" s="325"/>
      <c r="M216" s="326"/>
      <c r="N216" s="326"/>
      <c r="O216" s="326"/>
      <c r="P216" s="326"/>
      <c r="Q216" s="326"/>
      <c r="R216" s="326"/>
      <c r="S216" s="326"/>
      <c r="T216" s="326"/>
      <c r="U216" s="326"/>
      <c r="V216" s="326"/>
      <c r="W216" s="326"/>
      <c r="X216" s="327"/>
    </row>
    <row r="217" spans="2:24" s="18" customFormat="1" ht="15" customHeight="1" x14ac:dyDescent="0.3">
      <c r="B217" s="307"/>
      <c r="C217" s="313"/>
      <c r="D217" s="272" t="s">
        <v>955</v>
      </c>
      <c r="E217" s="242"/>
      <c r="F217" s="242"/>
      <c r="G217" s="242"/>
      <c r="H217" s="242"/>
      <c r="I217" s="272">
        <v>1.04</v>
      </c>
      <c r="J217" s="310"/>
      <c r="K217" s="332"/>
      <c r="L217" s="325"/>
      <c r="M217" s="326"/>
      <c r="N217" s="326"/>
      <c r="O217" s="326"/>
      <c r="P217" s="326"/>
      <c r="Q217" s="326"/>
      <c r="R217" s="326"/>
      <c r="S217" s="326"/>
      <c r="T217" s="326"/>
      <c r="U217" s="326"/>
      <c r="V217" s="326"/>
      <c r="W217" s="326"/>
      <c r="X217" s="327"/>
    </row>
    <row r="218" spans="2:24" s="18" customFormat="1" ht="15" customHeight="1" x14ac:dyDescent="0.3">
      <c r="B218" s="307"/>
      <c r="C218" s="313"/>
      <c r="D218" s="272" t="s">
        <v>956</v>
      </c>
      <c r="E218" s="242"/>
      <c r="F218" s="242"/>
      <c r="G218" s="242"/>
      <c r="H218" s="242"/>
      <c r="I218" s="272">
        <v>1.28</v>
      </c>
      <c r="J218" s="310"/>
      <c r="K218" s="332"/>
      <c r="L218" s="325"/>
      <c r="M218" s="326"/>
      <c r="N218" s="326"/>
      <c r="O218" s="326"/>
      <c r="P218" s="326"/>
      <c r="Q218" s="326"/>
      <c r="R218" s="326"/>
      <c r="S218" s="326"/>
      <c r="T218" s="326"/>
      <c r="U218" s="326"/>
      <c r="V218" s="326"/>
      <c r="W218" s="326"/>
      <c r="X218" s="327"/>
    </row>
    <row r="219" spans="2:24" s="18" customFormat="1" ht="15" customHeight="1" x14ac:dyDescent="0.3">
      <c r="B219" s="307"/>
      <c r="C219" s="313"/>
      <c r="D219" s="242" t="s">
        <v>960</v>
      </c>
      <c r="E219" s="242"/>
      <c r="F219" s="242"/>
      <c r="G219" s="242"/>
      <c r="H219" s="242"/>
      <c r="I219" s="272">
        <v>1.32</v>
      </c>
      <c r="J219" s="310"/>
      <c r="K219" s="332"/>
      <c r="L219" s="325"/>
      <c r="M219" s="326"/>
      <c r="N219" s="326"/>
      <c r="O219" s="326"/>
      <c r="P219" s="326"/>
      <c r="Q219" s="326"/>
      <c r="R219" s="326"/>
      <c r="S219" s="326"/>
      <c r="T219" s="326"/>
      <c r="U219" s="326"/>
      <c r="V219" s="326"/>
      <c r="W219" s="326"/>
      <c r="X219" s="327"/>
    </row>
    <row r="220" spans="2:24" s="18" customFormat="1" ht="15" customHeight="1" x14ac:dyDescent="0.3">
      <c r="B220" s="307"/>
      <c r="C220" s="313"/>
      <c r="D220" s="272" t="s">
        <v>845</v>
      </c>
      <c r="E220" s="242"/>
      <c r="F220" s="242"/>
      <c r="G220" s="242"/>
      <c r="H220" s="242"/>
      <c r="I220" s="272">
        <v>1.47</v>
      </c>
      <c r="J220" s="310"/>
      <c r="K220" s="332"/>
      <c r="L220" s="325"/>
      <c r="M220" s="326"/>
      <c r="N220" s="326"/>
      <c r="O220" s="326"/>
      <c r="P220" s="326"/>
      <c r="Q220" s="326"/>
      <c r="R220" s="326"/>
      <c r="S220" s="326"/>
      <c r="T220" s="326"/>
      <c r="U220" s="326"/>
      <c r="V220" s="326"/>
      <c r="W220" s="326"/>
      <c r="X220" s="327"/>
    </row>
    <row r="221" spans="2:24" s="18" customFormat="1" ht="15" customHeight="1" x14ac:dyDescent="0.3">
      <c r="B221" s="307"/>
      <c r="C221" s="313"/>
      <c r="D221" s="272" t="s">
        <v>957</v>
      </c>
      <c r="E221" s="242"/>
      <c r="F221" s="242"/>
      <c r="G221" s="242"/>
      <c r="H221" s="242"/>
      <c r="I221" s="272">
        <v>1.28</v>
      </c>
      <c r="J221" s="310"/>
      <c r="K221" s="332"/>
      <c r="L221" s="325"/>
      <c r="M221" s="326"/>
      <c r="N221" s="326"/>
      <c r="O221" s="326"/>
      <c r="P221" s="326"/>
      <c r="Q221" s="326"/>
      <c r="R221" s="326"/>
      <c r="S221" s="326"/>
      <c r="T221" s="326"/>
      <c r="U221" s="326"/>
      <c r="V221" s="326"/>
      <c r="W221" s="326"/>
      <c r="X221" s="327"/>
    </row>
    <row r="222" spans="2:24" s="18" customFormat="1" ht="15" customHeight="1" x14ac:dyDescent="0.3">
      <c r="B222" s="307"/>
      <c r="C222" s="313"/>
      <c r="D222" s="272" t="s">
        <v>958</v>
      </c>
      <c r="E222" s="242"/>
      <c r="F222" s="242"/>
      <c r="G222" s="242"/>
      <c r="H222" s="242"/>
      <c r="I222" s="272">
        <v>1.2</v>
      </c>
      <c r="J222" s="310"/>
      <c r="K222" s="332"/>
      <c r="L222" s="325"/>
      <c r="M222" s="326"/>
      <c r="N222" s="326"/>
      <c r="O222" s="326"/>
      <c r="P222" s="326"/>
      <c r="Q222" s="326"/>
      <c r="R222" s="326"/>
      <c r="S222" s="326"/>
      <c r="T222" s="326"/>
      <c r="U222" s="326"/>
      <c r="V222" s="326"/>
      <c r="W222" s="326"/>
      <c r="X222" s="327"/>
    </row>
    <row r="223" spans="2:24" s="18" customFormat="1" ht="15" customHeight="1" x14ac:dyDescent="0.3">
      <c r="B223" s="307"/>
      <c r="C223" s="313"/>
      <c r="D223" s="242" t="s">
        <v>665</v>
      </c>
      <c r="E223" s="242"/>
      <c r="F223" s="242"/>
      <c r="G223" s="242"/>
      <c r="H223" s="242"/>
      <c r="I223" s="242">
        <v>1.19</v>
      </c>
      <c r="J223" s="310"/>
      <c r="K223" s="332"/>
      <c r="L223" s="325"/>
      <c r="M223" s="326"/>
      <c r="N223" s="326"/>
      <c r="O223" s="326"/>
      <c r="P223" s="326"/>
      <c r="Q223" s="326"/>
      <c r="R223" s="326"/>
      <c r="S223" s="326"/>
      <c r="T223" s="326"/>
      <c r="U223" s="326"/>
      <c r="V223" s="326"/>
      <c r="W223" s="326"/>
      <c r="X223" s="327"/>
    </row>
    <row r="224" spans="2:24" s="18" customFormat="1" ht="15" customHeight="1" x14ac:dyDescent="0.3">
      <c r="B224" s="307"/>
      <c r="C224" s="313"/>
      <c r="D224" s="242" t="s">
        <v>961</v>
      </c>
      <c r="E224" s="242"/>
      <c r="F224" s="242"/>
      <c r="G224" s="242"/>
      <c r="H224" s="242"/>
      <c r="I224" s="242">
        <v>1.28</v>
      </c>
      <c r="J224" s="310"/>
      <c r="K224" s="332"/>
      <c r="L224" s="325"/>
      <c r="M224" s="326"/>
      <c r="N224" s="326"/>
      <c r="O224" s="326"/>
      <c r="P224" s="326"/>
      <c r="Q224" s="326"/>
      <c r="R224" s="326"/>
      <c r="S224" s="326"/>
      <c r="T224" s="326"/>
      <c r="U224" s="326"/>
      <c r="V224" s="326"/>
      <c r="W224" s="326"/>
      <c r="X224" s="327"/>
    </row>
    <row r="225" spans="2:24" s="18" customFormat="1" ht="15" customHeight="1" x14ac:dyDescent="0.3">
      <c r="B225" s="307"/>
      <c r="C225" s="313"/>
      <c r="D225" s="242" t="s">
        <v>1629</v>
      </c>
      <c r="E225" s="242"/>
      <c r="F225" s="242"/>
      <c r="G225" s="242"/>
      <c r="H225" s="242"/>
      <c r="I225" s="277">
        <v>1</v>
      </c>
      <c r="J225" s="310"/>
      <c r="K225" s="332"/>
      <c r="L225" s="325"/>
      <c r="M225" s="326"/>
      <c r="N225" s="326"/>
      <c r="O225" s="326"/>
      <c r="P225" s="326"/>
      <c r="Q225" s="326"/>
      <c r="R225" s="326"/>
      <c r="S225" s="326"/>
      <c r="T225" s="326"/>
      <c r="U225" s="326"/>
      <c r="V225" s="326"/>
      <c r="W225" s="326"/>
      <c r="X225" s="327"/>
    </row>
    <row r="226" spans="2:24" s="18" customFormat="1" ht="15" customHeight="1" x14ac:dyDescent="0.3">
      <c r="B226" s="307"/>
      <c r="C226" s="313"/>
      <c r="D226" s="272" t="s">
        <v>1631</v>
      </c>
      <c r="E226" s="242"/>
      <c r="F226" s="242"/>
      <c r="G226" s="242"/>
      <c r="H226" s="242"/>
      <c r="I226" s="272">
        <v>1.29</v>
      </c>
      <c r="J226" s="310"/>
      <c r="K226" s="332"/>
      <c r="L226" s="325"/>
      <c r="M226" s="326"/>
      <c r="N226" s="326"/>
      <c r="O226" s="326"/>
      <c r="P226" s="326"/>
      <c r="Q226" s="326"/>
      <c r="R226" s="326"/>
      <c r="S226" s="326"/>
      <c r="T226" s="326"/>
      <c r="U226" s="326"/>
      <c r="V226" s="326"/>
      <c r="W226" s="326"/>
      <c r="X226" s="327"/>
    </row>
    <row r="227" spans="2:24" s="18" customFormat="1" ht="15" customHeight="1" x14ac:dyDescent="0.3">
      <c r="B227" s="308"/>
      <c r="C227" s="314"/>
      <c r="D227" s="272" t="s">
        <v>1632</v>
      </c>
      <c r="E227" s="242"/>
      <c r="F227" s="242"/>
      <c r="G227" s="242"/>
      <c r="H227" s="242"/>
      <c r="I227" s="272">
        <v>1.5</v>
      </c>
      <c r="J227" s="311"/>
      <c r="K227" s="332"/>
      <c r="L227" s="328"/>
      <c r="M227" s="329"/>
      <c r="N227" s="329"/>
      <c r="O227" s="329"/>
      <c r="P227" s="329"/>
      <c r="Q227" s="329"/>
      <c r="R227" s="329"/>
      <c r="S227" s="329"/>
      <c r="T227" s="329"/>
      <c r="U227" s="329"/>
      <c r="V227" s="329"/>
      <c r="W227" s="329"/>
      <c r="X227" s="330"/>
    </row>
    <row r="228" spans="2:24" s="18" customFormat="1" ht="48.75" customHeight="1" x14ac:dyDescent="0.3">
      <c r="B228" s="306" t="s">
        <v>272</v>
      </c>
      <c r="C228" s="312" t="s">
        <v>657</v>
      </c>
      <c r="D228" s="242" t="s">
        <v>1721</v>
      </c>
      <c r="E228" s="242"/>
      <c r="F228" s="242"/>
      <c r="G228" s="242"/>
      <c r="H228" s="242"/>
      <c r="I228" s="37">
        <v>0.61799999999999999</v>
      </c>
      <c r="J228" s="309" t="s">
        <v>256</v>
      </c>
      <c r="K228" s="309"/>
      <c r="L228" s="322" t="s">
        <v>1641</v>
      </c>
      <c r="M228" s="323"/>
      <c r="N228" s="323"/>
      <c r="O228" s="323"/>
      <c r="P228" s="323"/>
      <c r="Q228" s="323"/>
      <c r="R228" s="323"/>
      <c r="S228" s="323"/>
      <c r="T228" s="323"/>
      <c r="U228" s="323"/>
      <c r="V228" s="323"/>
      <c r="W228" s="323"/>
      <c r="X228" s="324"/>
    </row>
    <row r="229" spans="2:24" s="18" customFormat="1" ht="15" customHeight="1" x14ac:dyDescent="0.3">
      <c r="B229" s="307"/>
      <c r="C229" s="313"/>
      <c r="D229" s="272" t="s">
        <v>840</v>
      </c>
      <c r="E229" s="242"/>
      <c r="F229" s="242"/>
      <c r="G229" s="242"/>
      <c r="H229" s="242"/>
      <c r="I229" s="37">
        <v>1</v>
      </c>
      <c r="J229" s="310"/>
      <c r="K229" s="310"/>
      <c r="L229" s="325"/>
      <c r="M229" s="326"/>
      <c r="N229" s="326"/>
      <c r="O229" s="326"/>
      <c r="P229" s="326"/>
      <c r="Q229" s="326"/>
      <c r="R229" s="326"/>
      <c r="S229" s="326"/>
      <c r="T229" s="326"/>
      <c r="U229" s="326"/>
      <c r="V229" s="326"/>
      <c r="W229" s="326"/>
      <c r="X229" s="327"/>
    </row>
    <row r="230" spans="2:24" s="18" customFormat="1" ht="15" customHeight="1" x14ac:dyDescent="0.3">
      <c r="B230" s="307"/>
      <c r="C230" s="313"/>
      <c r="D230" s="272" t="s">
        <v>749</v>
      </c>
      <c r="E230" s="242"/>
      <c r="F230" s="242"/>
      <c r="G230" s="242"/>
      <c r="H230" s="242"/>
      <c r="I230" s="37">
        <v>0.65269999999999995</v>
      </c>
      <c r="J230" s="310"/>
      <c r="K230" s="310"/>
      <c r="L230" s="325"/>
      <c r="M230" s="326"/>
      <c r="N230" s="326"/>
      <c r="O230" s="326"/>
      <c r="P230" s="326"/>
      <c r="Q230" s="326"/>
      <c r="R230" s="326"/>
      <c r="S230" s="326"/>
      <c r="T230" s="326"/>
      <c r="U230" s="326"/>
      <c r="V230" s="326"/>
      <c r="W230" s="326"/>
      <c r="X230" s="327"/>
    </row>
    <row r="231" spans="2:24" s="18" customFormat="1" ht="15" customHeight="1" x14ac:dyDescent="0.3">
      <c r="B231" s="307"/>
      <c r="C231" s="313"/>
      <c r="D231" s="272" t="s">
        <v>1722</v>
      </c>
      <c r="E231" s="242"/>
      <c r="F231" s="242"/>
      <c r="G231" s="242"/>
      <c r="H231" s="242"/>
      <c r="I231" s="43">
        <v>0</v>
      </c>
      <c r="J231" s="310"/>
      <c r="K231" s="310"/>
      <c r="L231" s="325"/>
      <c r="M231" s="326"/>
      <c r="N231" s="326"/>
      <c r="O231" s="326"/>
      <c r="P231" s="326"/>
      <c r="Q231" s="326"/>
      <c r="R231" s="326"/>
      <c r="S231" s="326"/>
      <c r="T231" s="326"/>
      <c r="U231" s="326"/>
      <c r="V231" s="326"/>
      <c r="W231" s="326"/>
      <c r="X231" s="327"/>
    </row>
    <row r="232" spans="2:24" s="18" customFormat="1" ht="15" customHeight="1" x14ac:dyDescent="0.3">
      <c r="B232" s="307"/>
      <c r="C232" s="313"/>
      <c r="D232" s="242" t="s">
        <v>664</v>
      </c>
      <c r="E232" s="242"/>
      <c r="F232" s="242"/>
      <c r="G232" s="242"/>
      <c r="H232" s="242"/>
      <c r="I232" s="41">
        <v>0.82110000000000005</v>
      </c>
      <c r="J232" s="310"/>
      <c r="K232" s="310"/>
      <c r="L232" s="325"/>
      <c r="M232" s="326"/>
      <c r="N232" s="326"/>
      <c r="O232" s="326"/>
      <c r="P232" s="326"/>
      <c r="Q232" s="326"/>
      <c r="R232" s="326"/>
      <c r="S232" s="326"/>
      <c r="T232" s="326"/>
      <c r="U232" s="326"/>
      <c r="V232" s="326"/>
      <c r="W232" s="326"/>
      <c r="X232" s="327"/>
    </row>
    <row r="233" spans="2:24" s="18" customFormat="1" ht="15" customHeight="1" x14ac:dyDescent="0.3">
      <c r="B233" s="307"/>
      <c r="C233" s="313"/>
      <c r="D233" s="272" t="s">
        <v>668</v>
      </c>
      <c r="E233" s="242"/>
      <c r="F233" s="242"/>
      <c r="G233" s="242"/>
      <c r="H233" s="242"/>
      <c r="I233" s="37">
        <v>0.67</v>
      </c>
      <c r="J233" s="310"/>
      <c r="K233" s="310"/>
      <c r="L233" s="325"/>
      <c r="M233" s="326"/>
      <c r="N233" s="326"/>
      <c r="O233" s="326"/>
      <c r="P233" s="326"/>
      <c r="Q233" s="326"/>
      <c r="R233" s="326"/>
      <c r="S233" s="326"/>
      <c r="T233" s="326"/>
      <c r="U233" s="326"/>
      <c r="V233" s="326"/>
      <c r="W233" s="326"/>
      <c r="X233" s="327"/>
    </row>
    <row r="234" spans="2:24" s="18" customFormat="1" ht="15" customHeight="1" x14ac:dyDescent="0.3">
      <c r="B234" s="307"/>
      <c r="C234" s="313"/>
      <c r="D234" s="272" t="s">
        <v>954</v>
      </c>
      <c r="E234" s="242"/>
      <c r="F234" s="242"/>
      <c r="G234" s="242"/>
      <c r="H234" s="242"/>
      <c r="I234" s="41">
        <v>0.5595</v>
      </c>
      <c r="J234" s="310"/>
      <c r="K234" s="310"/>
      <c r="L234" s="325"/>
      <c r="M234" s="326"/>
      <c r="N234" s="326"/>
      <c r="O234" s="326"/>
      <c r="P234" s="326"/>
      <c r="Q234" s="326"/>
      <c r="R234" s="326"/>
      <c r="S234" s="326"/>
      <c r="T234" s="326"/>
      <c r="U234" s="326"/>
      <c r="V234" s="326"/>
      <c r="W234" s="326"/>
      <c r="X234" s="327"/>
    </row>
    <row r="235" spans="2:24" s="18" customFormat="1" ht="15" customHeight="1" x14ac:dyDescent="0.3">
      <c r="B235" s="307"/>
      <c r="C235" s="313"/>
      <c r="D235" s="272" t="s">
        <v>959</v>
      </c>
      <c r="E235" s="242"/>
      <c r="F235" s="242"/>
      <c r="G235" s="242"/>
      <c r="H235" s="242"/>
      <c r="I235" s="37">
        <v>0.91800000000000004</v>
      </c>
      <c r="J235" s="310"/>
      <c r="K235" s="310"/>
      <c r="L235" s="325"/>
      <c r="M235" s="326"/>
      <c r="N235" s="326"/>
      <c r="O235" s="326"/>
      <c r="P235" s="326"/>
      <c r="Q235" s="326"/>
      <c r="R235" s="326"/>
      <c r="S235" s="326"/>
      <c r="T235" s="326"/>
      <c r="U235" s="326"/>
      <c r="V235" s="326"/>
      <c r="W235" s="326"/>
      <c r="X235" s="327"/>
    </row>
    <row r="236" spans="2:24" s="18" customFormat="1" ht="15" customHeight="1" x14ac:dyDescent="0.3">
      <c r="B236" s="307"/>
      <c r="C236" s="313"/>
      <c r="D236" s="242" t="s">
        <v>843</v>
      </c>
      <c r="E236" s="242"/>
      <c r="F236" s="242"/>
      <c r="G236" s="242"/>
      <c r="H236" s="242"/>
      <c r="I236" s="37">
        <v>0.61070000000000002</v>
      </c>
      <c r="J236" s="310"/>
      <c r="K236" s="310"/>
      <c r="L236" s="325"/>
      <c r="M236" s="326"/>
      <c r="N236" s="326"/>
      <c r="O236" s="326"/>
      <c r="P236" s="326"/>
      <c r="Q236" s="326"/>
      <c r="R236" s="326"/>
      <c r="S236" s="326"/>
      <c r="T236" s="326"/>
      <c r="U236" s="326"/>
      <c r="V236" s="326"/>
      <c r="W236" s="326"/>
      <c r="X236" s="327"/>
    </row>
    <row r="237" spans="2:24" s="18" customFormat="1" ht="15" customHeight="1" x14ac:dyDescent="0.3">
      <c r="B237" s="307"/>
      <c r="C237" s="313"/>
      <c r="D237" s="272" t="s">
        <v>848</v>
      </c>
      <c r="E237" s="242"/>
      <c r="F237" s="242"/>
      <c r="G237" s="242"/>
      <c r="H237" s="242"/>
      <c r="I237" s="37">
        <v>0.7117</v>
      </c>
      <c r="J237" s="310"/>
      <c r="K237" s="310"/>
      <c r="L237" s="325"/>
      <c r="M237" s="326"/>
      <c r="N237" s="326"/>
      <c r="O237" s="326"/>
      <c r="P237" s="326"/>
      <c r="Q237" s="326"/>
      <c r="R237" s="326"/>
      <c r="S237" s="326"/>
      <c r="T237" s="326"/>
      <c r="U237" s="326"/>
      <c r="V237" s="326"/>
      <c r="W237" s="326"/>
      <c r="X237" s="327"/>
    </row>
    <row r="238" spans="2:24" s="18" customFormat="1" ht="15" customHeight="1" x14ac:dyDescent="0.3">
      <c r="B238" s="307"/>
      <c r="C238" s="313"/>
      <c r="D238" s="272" t="s">
        <v>955</v>
      </c>
      <c r="E238" s="242"/>
      <c r="F238" s="242"/>
      <c r="G238" s="242"/>
      <c r="H238" s="242"/>
      <c r="I238" s="37">
        <v>0.60199999999999998</v>
      </c>
      <c r="J238" s="310"/>
      <c r="K238" s="310"/>
      <c r="L238" s="325"/>
      <c r="M238" s="326"/>
      <c r="N238" s="326"/>
      <c r="O238" s="326"/>
      <c r="P238" s="326"/>
      <c r="Q238" s="326"/>
      <c r="R238" s="326"/>
      <c r="S238" s="326"/>
      <c r="T238" s="326"/>
      <c r="U238" s="326"/>
      <c r="V238" s="326"/>
      <c r="W238" s="326"/>
      <c r="X238" s="327"/>
    </row>
    <row r="239" spans="2:24" s="18" customFormat="1" ht="15" customHeight="1" x14ac:dyDescent="0.3">
      <c r="B239" s="307"/>
      <c r="C239" s="313"/>
      <c r="D239" s="272" t="s">
        <v>956</v>
      </c>
      <c r="E239" s="242"/>
      <c r="F239" s="242"/>
      <c r="G239" s="242"/>
      <c r="H239" s="242"/>
      <c r="I239" s="37">
        <v>0.51790000000000003</v>
      </c>
      <c r="J239" s="310"/>
      <c r="K239" s="310"/>
      <c r="L239" s="325"/>
      <c r="M239" s="326"/>
      <c r="N239" s="326"/>
      <c r="O239" s="326"/>
      <c r="P239" s="326"/>
      <c r="Q239" s="326"/>
      <c r="R239" s="326"/>
      <c r="S239" s="326"/>
      <c r="T239" s="326"/>
      <c r="U239" s="326"/>
      <c r="V239" s="326"/>
      <c r="W239" s="326"/>
      <c r="X239" s="327"/>
    </row>
    <row r="240" spans="2:24" s="18" customFormat="1" ht="15" customHeight="1" x14ac:dyDescent="0.3">
      <c r="B240" s="307"/>
      <c r="C240" s="313"/>
      <c r="D240" s="242" t="s">
        <v>960</v>
      </c>
      <c r="E240" s="242"/>
      <c r="F240" s="242"/>
      <c r="G240" s="242"/>
      <c r="H240" s="242"/>
      <c r="I240" s="37">
        <v>0.66</v>
      </c>
      <c r="J240" s="310"/>
      <c r="K240" s="310"/>
      <c r="L240" s="325"/>
      <c r="M240" s="326"/>
      <c r="N240" s="326"/>
      <c r="O240" s="326"/>
      <c r="P240" s="326"/>
      <c r="Q240" s="326"/>
      <c r="R240" s="326"/>
      <c r="S240" s="326"/>
      <c r="T240" s="326"/>
      <c r="U240" s="326"/>
      <c r="V240" s="326"/>
      <c r="W240" s="326"/>
      <c r="X240" s="327"/>
    </row>
    <row r="241" spans="2:24" s="18" customFormat="1" ht="15" customHeight="1" x14ac:dyDescent="0.3">
      <c r="B241" s="307"/>
      <c r="C241" s="313"/>
      <c r="D241" s="272" t="s">
        <v>845</v>
      </c>
      <c r="E241" s="242"/>
      <c r="F241" s="242"/>
      <c r="G241" s="242"/>
      <c r="H241" s="242"/>
      <c r="I241" s="37">
        <v>1</v>
      </c>
      <c r="J241" s="310"/>
      <c r="K241" s="310"/>
      <c r="L241" s="325"/>
      <c r="M241" s="326"/>
      <c r="N241" s="326"/>
      <c r="O241" s="326"/>
      <c r="P241" s="326"/>
      <c r="Q241" s="326"/>
      <c r="R241" s="326"/>
      <c r="S241" s="326"/>
      <c r="T241" s="326"/>
      <c r="U241" s="326"/>
      <c r="V241" s="326"/>
      <c r="W241" s="326"/>
      <c r="X241" s="327"/>
    </row>
    <row r="242" spans="2:24" s="18" customFormat="1" ht="15" customHeight="1" x14ac:dyDescent="0.3">
      <c r="B242" s="307"/>
      <c r="C242" s="313"/>
      <c r="D242" s="272" t="s">
        <v>957</v>
      </c>
      <c r="E242" s="242"/>
      <c r="F242" s="242"/>
      <c r="G242" s="242"/>
      <c r="H242" s="242"/>
      <c r="I242" s="41">
        <v>1</v>
      </c>
      <c r="J242" s="310"/>
      <c r="K242" s="310"/>
      <c r="L242" s="325"/>
      <c r="M242" s="326"/>
      <c r="N242" s="326"/>
      <c r="O242" s="326"/>
      <c r="P242" s="326"/>
      <c r="Q242" s="326"/>
      <c r="R242" s="326"/>
      <c r="S242" s="326"/>
      <c r="T242" s="326"/>
      <c r="U242" s="326"/>
      <c r="V242" s="326"/>
      <c r="W242" s="326"/>
      <c r="X242" s="327"/>
    </row>
    <row r="243" spans="2:24" s="18" customFormat="1" ht="15" customHeight="1" x14ac:dyDescent="0.3">
      <c r="B243" s="307"/>
      <c r="C243" s="313"/>
      <c r="D243" s="272" t="s">
        <v>958</v>
      </c>
      <c r="E243" s="242"/>
      <c r="F243" s="242"/>
      <c r="G243" s="242"/>
      <c r="H243" s="242"/>
      <c r="I243" s="41">
        <v>1</v>
      </c>
      <c r="J243" s="310"/>
      <c r="K243" s="310"/>
      <c r="L243" s="325"/>
      <c r="M243" s="326"/>
      <c r="N243" s="326"/>
      <c r="O243" s="326"/>
      <c r="P243" s="326"/>
      <c r="Q243" s="326"/>
      <c r="R243" s="326"/>
      <c r="S243" s="326"/>
      <c r="T243" s="326"/>
      <c r="U243" s="326"/>
      <c r="V243" s="326"/>
      <c r="W243" s="326"/>
      <c r="X243" s="327"/>
    </row>
    <row r="244" spans="2:24" s="18" customFormat="1" ht="15" customHeight="1" x14ac:dyDescent="0.3">
      <c r="B244" s="307"/>
      <c r="C244" s="313"/>
      <c r="D244" s="242" t="s">
        <v>665</v>
      </c>
      <c r="E244" s="242"/>
      <c r="F244" s="242"/>
      <c r="G244" s="242"/>
      <c r="H244" s="242"/>
      <c r="I244" s="41">
        <v>0.61799999999999999</v>
      </c>
      <c r="J244" s="310"/>
      <c r="K244" s="310"/>
      <c r="L244" s="325"/>
      <c r="M244" s="326"/>
      <c r="N244" s="326"/>
      <c r="O244" s="326"/>
      <c r="P244" s="326"/>
      <c r="Q244" s="326"/>
      <c r="R244" s="326"/>
      <c r="S244" s="326"/>
      <c r="T244" s="326"/>
      <c r="U244" s="326"/>
      <c r="V244" s="326"/>
      <c r="W244" s="326"/>
      <c r="X244" s="327"/>
    </row>
    <row r="245" spans="2:24" s="18" customFormat="1" ht="15" customHeight="1" x14ac:dyDescent="0.3">
      <c r="B245" s="307"/>
      <c r="C245" s="313"/>
      <c r="D245" s="242" t="s">
        <v>961</v>
      </c>
      <c r="E245" s="242"/>
      <c r="F245" s="242"/>
      <c r="G245" s="242"/>
      <c r="H245" s="242"/>
      <c r="I245" s="41">
        <v>0.69069999999999998</v>
      </c>
      <c r="J245" s="310"/>
      <c r="K245" s="310"/>
      <c r="L245" s="325"/>
      <c r="M245" s="326"/>
      <c r="N245" s="326"/>
      <c r="O245" s="326"/>
      <c r="P245" s="326"/>
      <c r="Q245" s="326"/>
      <c r="R245" s="326"/>
      <c r="S245" s="326"/>
      <c r="T245" s="326"/>
      <c r="U245" s="326"/>
      <c r="V245" s="326"/>
      <c r="W245" s="326"/>
      <c r="X245" s="327"/>
    </row>
    <row r="246" spans="2:24" s="18" customFormat="1" ht="15" customHeight="1" x14ac:dyDescent="0.3">
      <c r="B246" s="307"/>
      <c r="C246" s="313"/>
      <c r="D246" s="242" t="s">
        <v>1629</v>
      </c>
      <c r="E246" s="242"/>
      <c r="F246" s="242"/>
      <c r="G246" s="242"/>
      <c r="H246" s="242"/>
      <c r="I246" s="33" t="s">
        <v>1630</v>
      </c>
      <c r="J246" s="310"/>
      <c r="K246" s="310"/>
      <c r="L246" s="325"/>
      <c r="M246" s="326"/>
      <c r="N246" s="326"/>
      <c r="O246" s="326"/>
      <c r="P246" s="326"/>
      <c r="Q246" s="326"/>
      <c r="R246" s="326"/>
      <c r="S246" s="326"/>
      <c r="T246" s="326"/>
      <c r="U246" s="326"/>
      <c r="V246" s="326"/>
      <c r="W246" s="326"/>
      <c r="X246" s="327"/>
    </row>
    <row r="247" spans="2:24" s="18" customFormat="1" ht="15" customHeight="1" x14ac:dyDescent="0.3">
      <c r="B247" s="307"/>
      <c r="C247" s="313"/>
      <c r="D247" s="272" t="s">
        <v>1631</v>
      </c>
      <c r="E247" s="242"/>
      <c r="F247" s="242"/>
      <c r="G247" s="242"/>
      <c r="H247" s="242"/>
      <c r="I247" s="33" t="s">
        <v>1630</v>
      </c>
      <c r="J247" s="310"/>
      <c r="K247" s="310"/>
      <c r="L247" s="325"/>
      <c r="M247" s="326"/>
      <c r="N247" s="326"/>
      <c r="O247" s="326"/>
      <c r="P247" s="326"/>
      <c r="Q247" s="326"/>
      <c r="R247" s="326"/>
      <c r="S247" s="326"/>
      <c r="T247" s="326"/>
      <c r="U247" s="326"/>
      <c r="V247" s="326"/>
      <c r="W247" s="326"/>
      <c r="X247" s="327"/>
    </row>
    <row r="248" spans="2:24" s="18" customFormat="1" ht="15" customHeight="1" x14ac:dyDescent="0.3">
      <c r="B248" s="308"/>
      <c r="C248" s="314"/>
      <c r="D248" s="272" t="s">
        <v>1632</v>
      </c>
      <c r="E248" s="242"/>
      <c r="F248" s="242"/>
      <c r="G248" s="242"/>
      <c r="H248" s="242"/>
      <c r="I248" s="33" t="s">
        <v>1630</v>
      </c>
      <c r="J248" s="311"/>
      <c r="K248" s="311"/>
      <c r="L248" s="328"/>
      <c r="M248" s="329"/>
      <c r="N248" s="329"/>
      <c r="O248" s="329"/>
      <c r="P248" s="329"/>
      <c r="Q248" s="329"/>
      <c r="R248" s="329"/>
      <c r="S248" s="329"/>
      <c r="T248" s="329"/>
      <c r="U248" s="329"/>
      <c r="V248" s="329"/>
      <c r="W248" s="329"/>
      <c r="X248" s="330"/>
    </row>
    <row r="249" spans="2:24" s="18" customFormat="1" ht="42" customHeight="1" x14ac:dyDescent="0.3">
      <c r="B249" s="306" t="s">
        <v>572</v>
      </c>
      <c r="C249" s="312" t="s">
        <v>657</v>
      </c>
      <c r="D249" s="242" t="s">
        <v>1721</v>
      </c>
      <c r="E249" s="242"/>
      <c r="F249" s="242"/>
      <c r="G249" s="242"/>
      <c r="H249" s="242"/>
      <c r="I249" s="48">
        <v>0</v>
      </c>
      <c r="J249" s="309" t="s">
        <v>256</v>
      </c>
      <c r="K249" s="309"/>
      <c r="L249" s="322" t="s">
        <v>1642</v>
      </c>
      <c r="M249" s="323"/>
      <c r="N249" s="323"/>
      <c r="O249" s="323"/>
      <c r="P249" s="323"/>
      <c r="Q249" s="323"/>
      <c r="R249" s="323"/>
      <c r="S249" s="323"/>
      <c r="T249" s="323"/>
      <c r="U249" s="323"/>
      <c r="V249" s="323"/>
      <c r="W249" s="323"/>
      <c r="X249" s="324"/>
    </row>
    <row r="250" spans="2:24" s="18" customFormat="1" ht="15" customHeight="1" x14ac:dyDescent="0.3">
      <c r="B250" s="307"/>
      <c r="C250" s="313"/>
      <c r="D250" s="272" t="s">
        <v>840</v>
      </c>
      <c r="E250" s="242"/>
      <c r="F250" s="242"/>
      <c r="G250" s="242"/>
      <c r="H250" s="242"/>
      <c r="I250" s="60">
        <v>1.4999999999999999E-2</v>
      </c>
      <c r="J250" s="310"/>
      <c r="K250" s="310"/>
      <c r="L250" s="325"/>
      <c r="M250" s="326"/>
      <c r="N250" s="326"/>
      <c r="O250" s="326"/>
      <c r="P250" s="326"/>
      <c r="Q250" s="326"/>
      <c r="R250" s="326"/>
      <c r="S250" s="326"/>
      <c r="T250" s="326"/>
      <c r="U250" s="326"/>
      <c r="V250" s="326"/>
      <c r="W250" s="326"/>
      <c r="X250" s="327"/>
    </row>
    <row r="251" spans="2:24" s="18" customFormat="1" ht="15" customHeight="1" x14ac:dyDescent="0.3">
      <c r="B251" s="307"/>
      <c r="C251" s="313"/>
      <c r="D251" s="272" t="s">
        <v>749</v>
      </c>
      <c r="E251" s="242"/>
      <c r="F251" s="242"/>
      <c r="G251" s="242"/>
      <c r="H251" s="242"/>
      <c r="I251" s="60">
        <v>1.9E-2</v>
      </c>
      <c r="J251" s="310"/>
      <c r="K251" s="310"/>
      <c r="L251" s="325"/>
      <c r="M251" s="326"/>
      <c r="N251" s="326"/>
      <c r="O251" s="326"/>
      <c r="P251" s="326"/>
      <c r="Q251" s="326"/>
      <c r="R251" s="326"/>
      <c r="S251" s="326"/>
      <c r="T251" s="326"/>
      <c r="U251" s="326"/>
      <c r="V251" s="326"/>
      <c r="W251" s="326"/>
      <c r="X251" s="327"/>
    </row>
    <row r="252" spans="2:24" s="18" customFormat="1" ht="15" customHeight="1" x14ac:dyDescent="0.3">
      <c r="B252" s="307"/>
      <c r="C252" s="313"/>
      <c r="D252" s="272" t="s">
        <v>1722</v>
      </c>
      <c r="E252" s="242"/>
      <c r="F252" s="242"/>
      <c r="G252" s="242"/>
      <c r="H252" s="242"/>
      <c r="I252" s="100">
        <v>0</v>
      </c>
      <c r="J252" s="310"/>
      <c r="K252" s="310"/>
      <c r="L252" s="325"/>
      <c r="M252" s="326"/>
      <c r="N252" s="326"/>
      <c r="O252" s="326"/>
      <c r="P252" s="326"/>
      <c r="Q252" s="326"/>
      <c r="R252" s="326"/>
      <c r="S252" s="326"/>
      <c r="T252" s="326"/>
      <c r="U252" s="326"/>
      <c r="V252" s="326"/>
      <c r="W252" s="326"/>
      <c r="X252" s="327"/>
    </row>
    <row r="253" spans="2:24" s="18" customFormat="1" ht="15" customHeight="1" x14ac:dyDescent="0.3">
      <c r="B253" s="307"/>
      <c r="C253" s="313"/>
      <c r="D253" s="242" t="s">
        <v>664</v>
      </c>
      <c r="E253" s="242"/>
      <c r="F253" s="242"/>
      <c r="G253" s="242"/>
      <c r="H253" s="242"/>
      <c r="I253" s="61">
        <v>1.2999999999999999E-2</v>
      </c>
      <c r="J253" s="310"/>
      <c r="K253" s="310"/>
      <c r="L253" s="325"/>
      <c r="M253" s="326"/>
      <c r="N253" s="326"/>
      <c r="O253" s="326"/>
      <c r="P253" s="326"/>
      <c r="Q253" s="326"/>
      <c r="R253" s="326"/>
      <c r="S253" s="326"/>
      <c r="T253" s="326"/>
      <c r="U253" s="326"/>
      <c r="V253" s="326"/>
      <c r="W253" s="326"/>
      <c r="X253" s="327"/>
    </row>
    <row r="254" spans="2:24" s="18" customFormat="1" ht="15" customHeight="1" x14ac:dyDescent="0.3">
      <c r="B254" s="307"/>
      <c r="C254" s="313"/>
      <c r="D254" s="272" t="s">
        <v>668</v>
      </c>
      <c r="E254" s="242"/>
      <c r="F254" s="242"/>
      <c r="G254" s="242"/>
      <c r="H254" s="242"/>
      <c r="I254" s="60">
        <v>1.4999999999999999E-2</v>
      </c>
      <c r="J254" s="310"/>
      <c r="K254" s="310"/>
      <c r="L254" s="325"/>
      <c r="M254" s="326"/>
      <c r="N254" s="326"/>
      <c r="O254" s="326"/>
      <c r="P254" s="326"/>
      <c r="Q254" s="326"/>
      <c r="R254" s="326"/>
      <c r="S254" s="326"/>
      <c r="T254" s="326"/>
      <c r="U254" s="326"/>
      <c r="V254" s="326"/>
      <c r="W254" s="326"/>
      <c r="X254" s="327"/>
    </row>
    <row r="255" spans="2:24" s="18" customFormat="1" ht="15" customHeight="1" x14ac:dyDescent="0.3">
      <c r="B255" s="307"/>
      <c r="C255" s="313"/>
      <c r="D255" s="272" t="s">
        <v>954</v>
      </c>
      <c r="E255" s="242"/>
      <c r="F255" s="242"/>
      <c r="G255" s="242"/>
      <c r="H255" s="242"/>
      <c r="I255" s="60">
        <v>8.0000000000000002E-3</v>
      </c>
      <c r="J255" s="310"/>
      <c r="K255" s="310"/>
      <c r="L255" s="325"/>
      <c r="M255" s="326"/>
      <c r="N255" s="326"/>
      <c r="O255" s="326"/>
      <c r="P255" s="326"/>
      <c r="Q255" s="326"/>
      <c r="R255" s="326"/>
      <c r="S255" s="326"/>
      <c r="T255" s="326"/>
      <c r="U255" s="326"/>
      <c r="V255" s="326"/>
      <c r="W255" s="326"/>
      <c r="X255" s="327"/>
    </row>
    <row r="256" spans="2:24" s="18" customFormat="1" ht="15" customHeight="1" x14ac:dyDescent="0.3">
      <c r="B256" s="307"/>
      <c r="C256" s="313"/>
      <c r="D256" s="272" t="s">
        <v>959</v>
      </c>
      <c r="E256" s="242"/>
      <c r="F256" s="242"/>
      <c r="G256" s="242"/>
      <c r="H256" s="242"/>
      <c r="I256" s="60">
        <v>1.6E-2</v>
      </c>
      <c r="J256" s="310"/>
      <c r="K256" s="310"/>
      <c r="L256" s="325"/>
      <c r="M256" s="326"/>
      <c r="N256" s="326"/>
      <c r="O256" s="326"/>
      <c r="P256" s="326"/>
      <c r="Q256" s="326"/>
      <c r="R256" s="326"/>
      <c r="S256" s="326"/>
      <c r="T256" s="326"/>
      <c r="U256" s="326"/>
      <c r="V256" s="326"/>
      <c r="W256" s="326"/>
      <c r="X256" s="327"/>
    </row>
    <row r="257" spans="2:24" s="18" customFormat="1" ht="15" customHeight="1" x14ac:dyDescent="0.3">
      <c r="B257" s="307"/>
      <c r="C257" s="313"/>
      <c r="D257" s="242" t="s">
        <v>843</v>
      </c>
      <c r="E257" s="242"/>
      <c r="F257" s="242"/>
      <c r="G257" s="242"/>
      <c r="H257" s="242"/>
      <c r="I257" s="60">
        <v>8.0000000000000002E-3</v>
      </c>
      <c r="J257" s="310"/>
      <c r="K257" s="310"/>
      <c r="L257" s="325"/>
      <c r="M257" s="326"/>
      <c r="N257" s="326"/>
      <c r="O257" s="326"/>
      <c r="P257" s="326"/>
      <c r="Q257" s="326"/>
      <c r="R257" s="326"/>
      <c r="S257" s="326"/>
      <c r="T257" s="326"/>
      <c r="U257" s="326"/>
      <c r="V257" s="326"/>
      <c r="W257" s="326"/>
      <c r="X257" s="327"/>
    </row>
    <row r="258" spans="2:24" s="18" customFormat="1" ht="15" customHeight="1" x14ac:dyDescent="0.3">
      <c r="B258" s="307"/>
      <c r="C258" s="313"/>
      <c r="D258" s="272" t="s">
        <v>848</v>
      </c>
      <c r="E258" s="242"/>
      <c r="F258" s="242"/>
      <c r="G258" s="242"/>
      <c r="H258" s="242"/>
      <c r="I258" s="60">
        <v>1.9E-2</v>
      </c>
      <c r="J258" s="310"/>
      <c r="K258" s="310"/>
      <c r="L258" s="325"/>
      <c r="M258" s="326"/>
      <c r="N258" s="326"/>
      <c r="O258" s="326"/>
      <c r="P258" s="326"/>
      <c r="Q258" s="326"/>
      <c r="R258" s="326"/>
      <c r="S258" s="326"/>
      <c r="T258" s="326"/>
      <c r="U258" s="326"/>
      <c r="V258" s="326"/>
      <c r="W258" s="326"/>
      <c r="X258" s="327"/>
    </row>
    <row r="259" spans="2:24" s="18" customFormat="1" ht="15" customHeight="1" x14ac:dyDescent="0.3">
      <c r="B259" s="307"/>
      <c r="C259" s="313"/>
      <c r="D259" s="272" t="s">
        <v>955</v>
      </c>
      <c r="E259" s="242"/>
      <c r="F259" s="242"/>
      <c r="G259" s="242"/>
      <c r="H259" s="242"/>
      <c r="I259" s="60">
        <v>1.2999999999999999E-2</v>
      </c>
      <c r="J259" s="310"/>
      <c r="K259" s="310"/>
      <c r="L259" s="325"/>
      <c r="M259" s="326"/>
      <c r="N259" s="326"/>
      <c r="O259" s="326"/>
      <c r="P259" s="326"/>
      <c r="Q259" s="326"/>
      <c r="R259" s="326"/>
      <c r="S259" s="326"/>
      <c r="T259" s="326"/>
      <c r="U259" s="326"/>
      <c r="V259" s="326"/>
      <c r="W259" s="326"/>
      <c r="X259" s="327"/>
    </row>
    <row r="260" spans="2:24" s="18" customFormat="1" ht="15" customHeight="1" x14ac:dyDescent="0.3">
      <c r="B260" s="307"/>
      <c r="C260" s="313"/>
      <c r="D260" s="272" t="s">
        <v>956</v>
      </c>
      <c r="E260" s="242"/>
      <c r="F260" s="242"/>
      <c r="G260" s="242"/>
      <c r="H260" s="242"/>
      <c r="I260" s="60">
        <v>1.4E-2</v>
      </c>
      <c r="J260" s="310"/>
      <c r="K260" s="310"/>
      <c r="L260" s="325"/>
      <c r="M260" s="326"/>
      <c r="N260" s="326"/>
      <c r="O260" s="326"/>
      <c r="P260" s="326"/>
      <c r="Q260" s="326"/>
      <c r="R260" s="326"/>
      <c r="S260" s="326"/>
      <c r="T260" s="326"/>
      <c r="U260" s="326"/>
      <c r="V260" s="326"/>
      <c r="W260" s="326"/>
      <c r="X260" s="327"/>
    </row>
    <row r="261" spans="2:24" s="18" customFormat="1" ht="15" customHeight="1" x14ac:dyDescent="0.3">
      <c r="B261" s="307"/>
      <c r="C261" s="313"/>
      <c r="D261" s="242" t="s">
        <v>960</v>
      </c>
      <c r="E261" s="242"/>
      <c r="F261" s="242"/>
      <c r="G261" s="242"/>
      <c r="H261" s="242"/>
      <c r="I261" s="60">
        <v>0.02</v>
      </c>
      <c r="J261" s="310"/>
      <c r="K261" s="310"/>
      <c r="L261" s="325"/>
      <c r="M261" s="326"/>
      <c r="N261" s="326"/>
      <c r="O261" s="326"/>
      <c r="P261" s="326"/>
      <c r="Q261" s="326"/>
      <c r="R261" s="326"/>
      <c r="S261" s="326"/>
      <c r="T261" s="326"/>
      <c r="U261" s="326"/>
      <c r="V261" s="326"/>
      <c r="W261" s="326"/>
      <c r="X261" s="327"/>
    </row>
    <row r="262" spans="2:24" s="18" customFormat="1" ht="15" customHeight="1" x14ac:dyDescent="0.3">
      <c r="B262" s="307"/>
      <c r="C262" s="313"/>
      <c r="D262" s="272" t="s">
        <v>845</v>
      </c>
      <c r="E262" s="242"/>
      <c r="F262" s="242"/>
      <c r="G262" s="242"/>
      <c r="H262" s="242"/>
      <c r="I262" s="60">
        <v>0</v>
      </c>
      <c r="J262" s="310"/>
      <c r="K262" s="310"/>
      <c r="L262" s="325"/>
      <c r="M262" s="326"/>
      <c r="N262" s="326"/>
      <c r="O262" s="326"/>
      <c r="P262" s="326"/>
      <c r="Q262" s="326"/>
      <c r="R262" s="326"/>
      <c r="S262" s="326"/>
      <c r="T262" s="326"/>
      <c r="U262" s="326"/>
      <c r="V262" s="326"/>
      <c r="W262" s="326"/>
      <c r="X262" s="327"/>
    </row>
    <row r="263" spans="2:24" s="18" customFormat="1" ht="15" customHeight="1" x14ac:dyDescent="0.3">
      <c r="B263" s="307"/>
      <c r="C263" s="313"/>
      <c r="D263" s="272" t="s">
        <v>957</v>
      </c>
      <c r="E263" s="242"/>
      <c r="F263" s="242"/>
      <c r="G263" s="242"/>
      <c r="H263" s="242"/>
      <c r="I263" s="60">
        <v>0</v>
      </c>
      <c r="J263" s="310"/>
      <c r="K263" s="310"/>
      <c r="L263" s="325"/>
      <c r="M263" s="326"/>
      <c r="N263" s="326"/>
      <c r="O263" s="326"/>
      <c r="P263" s="326"/>
      <c r="Q263" s="326"/>
      <c r="R263" s="326"/>
      <c r="S263" s="326"/>
      <c r="T263" s="326"/>
      <c r="U263" s="326"/>
      <c r="V263" s="326"/>
      <c r="W263" s="326"/>
      <c r="X263" s="327"/>
    </row>
    <row r="264" spans="2:24" s="18" customFormat="1" ht="15" customHeight="1" x14ac:dyDescent="0.3">
      <c r="B264" s="307"/>
      <c r="C264" s="313"/>
      <c r="D264" s="272" t="s">
        <v>958</v>
      </c>
      <c r="E264" s="242"/>
      <c r="F264" s="242"/>
      <c r="G264" s="242"/>
      <c r="H264" s="242"/>
      <c r="I264" s="60">
        <v>1.4999999999999999E-2</v>
      </c>
      <c r="J264" s="310"/>
      <c r="K264" s="310"/>
      <c r="L264" s="325"/>
      <c r="M264" s="326"/>
      <c r="N264" s="326"/>
      <c r="O264" s="326"/>
      <c r="P264" s="326"/>
      <c r="Q264" s="326"/>
      <c r="R264" s="326"/>
      <c r="S264" s="326"/>
      <c r="T264" s="326"/>
      <c r="U264" s="326"/>
      <c r="V264" s="326"/>
      <c r="W264" s="326"/>
      <c r="X264" s="327"/>
    </row>
    <row r="265" spans="2:24" s="18" customFormat="1" ht="15" customHeight="1" x14ac:dyDescent="0.3">
      <c r="B265" s="307"/>
      <c r="C265" s="313"/>
      <c r="D265" s="242" t="s">
        <v>665</v>
      </c>
      <c r="E265" s="242"/>
      <c r="F265" s="242"/>
      <c r="G265" s="242"/>
      <c r="H265" s="242"/>
      <c r="I265" s="61">
        <v>0</v>
      </c>
      <c r="J265" s="310"/>
      <c r="K265" s="310"/>
      <c r="L265" s="325"/>
      <c r="M265" s="326"/>
      <c r="N265" s="326"/>
      <c r="O265" s="326"/>
      <c r="P265" s="326"/>
      <c r="Q265" s="326"/>
      <c r="R265" s="326"/>
      <c r="S265" s="326"/>
      <c r="T265" s="326"/>
      <c r="U265" s="326"/>
      <c r="V265" s="326"/>
      <c r="W265" s="326"/>
      <c r="X265" s="327"/>
    </row>
    <row r="266" spans="2:24" s="18" customFormat="1" ht="15" customHeight="1" x14ac:dyDescent="0.3">
      <c r="B266" s="307"/>
      <c r="C266" s="313"/>
      <c r="D266" s="242" t="s">
        <v>961</v>
      </c>
      <c r="E266" s="242"/>
      <c r="F266" s="242"/>
      <c r="G266" s="242"/>
      <c r="H266" s="242"/>
      <c r="I266" s="61">
        <v>0.01</v>
      </c>
      <c r="J266" s="310"/>
      <c r="K266" s="310"/>
      <c r="L266" s="325"/>
      <c r="M266" s="326"/>
      <c r="N266" s="326"/>
      <c r="O266" s="326"/>
      <c r="P266" s="326"/>
      <c r="Q266" s="326"/>
      <c r="R266" s="326"/>
      <c r="S266" s="326"/>
      <c r="T266" s="326"/>
      <c r="U266" s="326"/>
      <c r="V266" s="326"/>
      <c r="W266" s="326"/>
      <c r="X266" s="327"/>
    </row>
    <row r="267" spans="2:24" s="18" customFormat="1" ht="15" customHeight="1" x14ac:dyDescent="0.3">
      <c r="B267" s="307"/>
      <c r="C267" s="313"/>
      <c r="D267" s="242" t="s">
        <v>1629</v>
      </c>
      <c r="E267" s="242"/>
      <c r="F267" s="242"/>
      <c r="G267" s="242"/>
      <c r="H267" s="242"/>
      <c r="I267" s="60">
        <v>0</v>
      </c>
      <c r="J267" s="310"/>
      <c r="K267" s="310"/>
      <c r="L267" s="325"/>
      <c r="M267" s="326"/>
      <c r="N267" s="326"/>
      <c r="O267" s="326"/>
      <c r="P267" s="326"/>
      <c r="Q267" s="326"/>
      <c r="R267" s="326"/>
      <c r="S267" s="326"/>
      <c r="T267" s="326"/>
      <c r="U267" s="326"/>
      <c r="V267" s="326"/>
      <c r="W267" s="326"/>
      <c r="X267" s="327"/>
    </row>
    <row r="268" spans="2:24" s="18" customFormat="1" ht="15" customHeight="1" x14ac:dyDescent="0.3">
      <c r="B268" s="307"/>
      <c r="C268" s="313"/>
      <c r="D268" s="272" t="s">
        <v>1631</v>
      </c>
      <c r="E268" s="242"/>
      <c r="F268" s="242"/>
      <c r="G268" s="242"/>
      <c r="H268" s="242"/>
      <c r="I268" s="60">
        <v>0</v>
      </c>
      <c r="J268" s="310"/>
      <c r="K268" s="310"/>
      <c r="L268" s="325"/>
      <c r="M268" s="326"/>
      <c r="N268" s="326"/>
      <c r="O268" s="326"/>
      <c r="P268" s="326"/>
      <c r="Q268" s="326"/>
      <c r="R268" s="326"/>
      <c r="S268" s="326"/>
      <c r="T268" s="326"/>
      <c r="U268" s="326"/>
      <c r="V268" s="326"/>
      <c r="W268" s="326"/>
      <c r="X268" s="327"/>
    </row>
    <row r="269" spans="2:24" s="18" customFormat="1" ht="15" customHeight="1" x14ac:dyDescent="0.3">
      <c r="B269" s="308"/>
      <c r="C269" s="314"/>
      <c r="D269" s="272" t="s">
        <v>1632</v>
      </c>
      <c r="E269" s="242"/>
      <c r="F269" s="242"/>
      <c r="G269" s="242"/>
      <c r="H269" s="242"/>
      <c r="I269" s="60">
        <v>0</v>
      </c>
      <c r="J269" s="311"/>
      <c r="K269" s="311"/>
      <c r="L269" s="328"/>
      <c r="M269" s="329"/>
      <c r="N269" s="329"/>
      <c r="O269" s="329"/>
      <c r="P269" s="329"/>
      <c r="Q269" s="329"/>
      <c r="R269" s="329"/>
      <c r="S269" s="329"/>
      <c r="T269" s="329"/>
      <c r="U269" s="329"/>
      <c r="V269" s="329"/>
      <c r="W269" s="329"/>
      <c r="X269" s="330"/>
    </row>
    <row r="270" spans="2:24" s="18" customFormat="1" ht="15" customHeight="1" x14ac:dyDescent="0.3">
      <c r="B270" s="250" t="s">
        <v>724</v>
      </c>
      <c r="C270" s="242"/>
      <c r="D270" s="242"/>
      <c r="E270" s="242"/>
      <c r="F270" s="242"/>
      <c r="G270" s="242"/>
      <c r="H270" s="242"/>
      <c r="I270" s="272"/>
      <c r="J270" s="221" t="s">
        <v>497</v>
      </c>
      <c r="K270" s="265" t="s">
        <v>877</v>
      </c>
      <c r="L270" s="218" t="s">
        <v>770</v>
      </c>
      <c r="M270" s="219"/>
      <c r="N270" s="219"/>
      <c r="O270" s="219"/>
      <c r="P270" s="219"/>
      <c r="Q270" s="219"/>
      <c r="R270" s="219"/>
      <c r="S270" s="219"/>
      <c r="T270" s="219"/>
      <c r="U270" s="219"/>
      <c r="V270" s="219"/>
      <c r="W270" s="219"/>
      <c r="X270" s="220"/>
    </row>
    <row r="271" spans="2:24" s="18" customFormat="1" ht="15" customHeight="1" x14ac:dyDescent="0.3">
      <c r="B271" s="250" t="s">
        <v>575</v>
      </c>
      <c r="C271" s="242"/>
      <c r="D271" s="242"/>
      <c r="E271" s="242"/>
      <c r="F271" s="242"/>
      <c r="G271" s="242"/>
      <c r="H271" s="242"/>
      <c r="I271" s="34">
        <v>197</v>
      </c>
      <c r="J271" s="221" t="s">
        <v>256</v>
      </c>
      <c r="K271" s="265" t="s">
        <v>346</v>
      </c>
      <c r="L271" s="218" t="s">
        <v>577</v>
      </c>
      <c r="M271" s="219"/>
      <c r="N271" s="219"/>
      <c r="O271" s="219"/>
      <c r="P271" s="219"/>
      <c r="Q271" s="219"/>
      <c r="R271" s="219"/>
      <c r="S271" s="219"/>
      <c r="T271" s="219"/>
      <c r="U271" s="219"/>
      <c r="V271" s="219"/>
      <c r="W271" s="219"/>
      <c r="X271" s="220"/>
    </row>
    <row r="273" ht="45" customHeight="1" x14ac:dyDescent="0.3"/>
    <row r="274" ht="15" customHeight="1" x14ac:dyDescent="0.3"/>
    <row r="275" ht="15" customHeight="1" x14ac:dyDescent="0.3"/>
  </sheetData>
  <mergeCells count="94">
    <mergeCell ref="A51:A60"/>
    <mergeCell ref="C51:H51"/>
    <mergeCell ref="C52:H52"/>
    <mergeCell ref="C53:H53"/>
    <mergeCell ref="C54:H54"/>
    <mergeCell ref="C55:H55"/>
    <mergeCell ref="C56:H56"/>
    <mergeCell ref="C59:H59"/>
    <mergeCell ref="C60:H60"/>
    <mergeCell ref="C57:H57"/>
    <mergeCell ref="C58:H58"/>
    <mergeCell ref="A46:A50"/>
    <mergeCell ref="C46:H46"/>
    <mergeCell ref="F31:F34"/>
    <mergeCell ref="E31:E32"/>
    <mergeCell ref="C47:H47"/>
    <mergeCell ref="C48:H48"/>
    <mergeCell ref="C49:H49"/>
    <mergeCell ref="C50:H50"/>
    <mergeCell ref="E33:E34"/>
    <mergeCell ref="C45:H45"/>
    <mergeCell ref="D31:D34"/>
    <mergeCell ref="C31:C34"/>
    <mergeCell ref="B30:B34"/>
    <mergeCell ref="C75:C83"/>
    <mergeCell ref="J75:J83"/>
    <mergeCell ref="K75:K83"/>
    <mergeCell ref="L164:X164"/>
    <mergeCell ref="J159:J160"/>
    <mergeCell ref="K159:K160"/>
    <mergeCell ref="L159:X160"/>
    <mergeCell ref="G84:G115"/>
    <mergeCell ref="L84:X116"/>
    <mergeCell ref="L161:X163"/>
    <mergeCell ref="L138:X158"/>
    <mergeCell ref="L75:X83"/>
    <mergeCell ref="L117:X137"/>
    <mergeCell ref="J117:J137"/>
    <mergeCell ref="K117:K137"/>
    <mergeCell ref="C159:C160"/>
    <mergeCell ref="B249:B269"/>
    <mergeCell ref="C249:C269"/>
    <mergeCell ref="L165:X206"/>
    <mergeCell ref="B207:B227"/>
    <mergeCell ref="C207:C227"/>
    <mergeCell ref="J207:J227"/>
    <mergeCell ref="J249:J269"/>
    <mergeCell ref="K249:K269"/>
    <mergeCell ref="L249:X269"/>
    <mergeCell ref="C165:C206"/>
    <mergeCell ref="E165:E206"/>
    <mergeCell ref="F165:F185"/>
    <mergeCell ref="J165:J206"/>
    <mergeCell ref="F186:F206"/>
    <mergeCell ref="K165:K206"/>
    <mergeCell ref="K228:K248"/>
    <mergeCell ref="K84:K116"/>
    <mergeCell ref="K161:K163"/>
    <mergeCell ref="K138:K158"/>
    <mergeCell ref="E84:E115"/>
    <mergeCell ref="F84:F91"/>
    <mergeCell ref="J84:J116"/>
    <mergeCell ref="L228:X248"/>
    <mergeCell ref="K207:K227"/>
    <mergeCell ref="L207:X227"/>
    <mergeCell ref="B6:B26"/>
    <mergeCell ref="B40:B41"/>
    <mergeCell ref="B138:B158"/>
    <mergeCell ref="B117:B137"/>
    <mergeCell ref="C117:C137"/>
    <mergeCell ref="B73:X73"/>
    <mergeCell ref="L74:X74"/>
    <mergeCell ref="D84:D99"/>
    <mergeCell ref="C84:C115"/>
    <mergeCell ref="B75:B83"/>
    <mergeCell ref="E63:I63"/>
    <mergeCell ref="E64:I64"/>
    <mergeCell ref="B84:B116"/>
    <mergeCell ref="B228:B248"/>
    <mergeCell ref="C228:C248"/>
    <mergeCell ref="J228:J248"/>
    <mergeCell ref="B165:B206"/>
    <mergeCell ref="B161:B163"/>
    <mergeCell ref="C161:C163"/>
    <mergeCell ref="J161:J163"/>
    <mergeCell ref="D162:D163"/>
    <mergeCell ref="C138:C158"/>
    <mergeCell ref="J138:J158"/>
    <mergeCell ref="E162:E163"/>
    <mergeCell ref="B159:B160"/>
    <mergeCell ref="F92:F99"/>
    <mergeCell ref="F100:F107"/>
    <mergeCell ref="D100:D115"/>
    <mergeCell ref="F108:F115"/>
  </mergeCells>
  <conditionalFormatting sqref="G270:H271 F186 I84:I134 H164:H165 I250:I271 I164:I166 C117 D121:D137 C138 D142:D160 C165 E165:F165 C207 D211:D227 C228 I208:I245 D232:D248 C249 D253:D269 D161:F161 I139:I161 G161:H163">
    <cfRule type="cellIs" dxfId="1057" priority="92" operator="notEqual">
      <formula>""</formula>
    </cfRule>
  </conditionalFormatting>
  <conditionalFormatting sqref="G84:H84 H85:H91">
    <cfRule type="cellIs" dxfId="1056" priority="91" operator="notEqual">
      <formula>""</formula>
    </cfRule>
  </conditionalFormatting>
  <conditionalFormatting sqref="I187:I207">
    <cfRule type="cellIs" dxfId="1055" priority="87" operator="notEqual">
      <formula>""</formula>
    </cfRule>
  </conditionalFormatting>
  <conditionalFormatting sqref="C159">
    <cfRule type="cellIs" dxfId="1054" priority="90" operator="notEqual">
      <formula>""</formula>
    </cfRule>
  </conditionalFormatting>
  <conditionalFormatting sqref="D169:D185 I167:I186">
    <cfRule type="cellIs" dxfId="1053" priority="89" operator="notEqual">
      <formula>""</formula>
    </cfRule>
  </conditionalFormatting>
  <conditionalFormatting sqref="D190:D206">
    <cfRule type="cellIs" dxfId="1052" priority="88" operator="notEqual">
      <formula>""</formula>
    </cfRule>
  </conditionalFormatting>
  <conditionalFormatting sqref="I135:I138">
    <cfRule type="cellIs" dxfId="1051" priority="86" operator="notEqual">
      <formula>""</formula>
    </cfRule>
  </conditionalFormatting>
  <conditionalFormatting sqref="I246:I249">
    <cfRule type="cellIs" dxfId="1050" priority="85" operator="notEqual">
      <formula>""</formula>
    </cfRule>
  </conditionalFormatting>
  <conditionalFormatting sqref="E75:H83">
    <cfRule type="cellIs" dxfId="1049" priority="84" operator="notEqual">
      <formula>""</formula>
    </cfRule>
  </conditionalFormatting>
  <conditionalFormatting sqref="H92:H96 H99">
    <cfRule type="cellIs" dxfId="1048" priority="83" operator="notEqual">
      <formula>""</formula>
    </cfRule>
  </conditionalFormatting>
  <conditionalFormatting sqref="H100:H104 H107">
    <cfRule type="cellIs" dxfId="1047" priority="82" operator="notEqual">
      <formula>""</formula>
    </cfRule>
  </conditionalFormatting>
  <conditionalFormatting sqref="H108:H112 H115:H117">
    <cfRule type="cellIs" dxfId="1046" priority="81" operator="notEqual">
      <formula>""</formula>
    </cfRule>
  </conditionalFormatting>
  <conditionalFormatting sqref="E118:H138">
    <cfRule type="cellIs" dxfId="1045" priority="80" operator="notEqual">
      <formula>""</formula>
    </cfRule>
  </conditionalFormatting>
  <conditionalFormatting sqref="E139:H160">
    <cfRule type="cellIs" dxfId="1044" priority="79" operator="notEqual">
      <formula>""</formula>
    </cfRule>
  </conditionalFormatting>
  <conditionalFormatting sqref="G166:H207">
    <cfRule type="cellIs" dxfId="1043" priority="78" operator="notEqual">
      <formula>""</formula>
    </cfRule>
  </conditionalFormatting>
  <conditionalFormatting sqref="E208:H228">
    <cfRule type="cellIs" dxfId="1042" priority="77" operator="notEqual">
      <formula>""</formula>
    </cfRule>
  </conditionalFormatting>
  <conditionalFormatting sqref="E229:H249">
    <cfRule type="cellIs" dxfId="1041" priority="76" operator="notEqual">
      <formula>""</formula>
    </cfRule>
  </conditionalFormatting>
  <conditionalFormatting sqref="E250:H269">
    <cfRule type="cellIs" dxfId="1040" priority="75" operator="notEqual">
      <formula>""</formula>
    </cfRule>
  </conditionalFormatting>
  <conditionalFormatting sqref="C270:F271">
    <cfRule type="cellIs" dxfId="1039" priority="74" operator="notEqual">
      <formula>""</formula>
    </cfRule>
  </conditionalFormatting>
  <conditionalFormatting sqref="H113:H114">
    <cfRule type="cellIs" dxfId="1038" priority="66" operator="notEqual">
      <formula>""</formula>
    </cfRule>
  </conditionalFormatting>
  <conditionalFormatting sqref="H97:H98">
    <cfRule type="cellIs" dxfId="1037" priority="68" operator="notEqual">
      <formula>""</formula>
    </cfRule>
  </conditionalFormatting>
  <conditionalFormatting sqref="H105:H106">
    <cfRule type="cellIs" dxfId="1036" priority="67" operator="notEqual">
      <formula>""</formula>
    </cfRule>
  </conditionalFormatting>
  <conditionalFormatting sqref="D118">
    <cfRule type="cellIs" dxfId="1035" priority="46" operator="notEqual">
      <formula>""</formula>
    </cfRule>
  </conditionalFormatting>
  <conditionalFormatting sqref="D119">
    <cfRule type="cellIs" dxfId="1034" priority="45" operator="notEqual">
      <formula>""</formula>
    </cfRule>
  </conditionalFormatting>
  <conditionalFormatting sqref="D117">
    <cfRule type="cellIs" dxfId="1033" priority="44" operator="notEqual">
      <formula>""</formula>
    </cfRule>
  </conditionalFormatting>
  <conditionalFormatting sqref="D120">
    <cfRule type="cellIs" dxfId="1032" priority="43" operator="notEqual">
      <formula>""</formula>
    </cfRule>
  </conditionalFormatting>
  <conditionalFormatting sqref="D139">
    <cfRule type="cellIs" dxfId="1031" priority="42" operator="notEqual">
      <formula>""</formula>
    </cfRule>
  </conditionalFormatting>
  <conditionalFormatting sqref="D140">
    <cfRule type="cellIs" dxfId="1030" priority="41" operator="notEqual">
      <formula>""</formula>
    </cfRule>
  </conditionalFormatting>
  <conditionalFormatting sqref="D138">
    <cfRule type="cellIs" dxfId="1029" priority="40" operator="notEqual">
      <formula>""</formula>
    </cfRule>
  </conditionalFormatting>
  <conditionalFormatting sqref="D141">
    <cfRule type="cellIs" dxfId="1028" priority="39" operator="notEqual">
      <formula>""</formula>
    </cfRule>
  </conditionalFormatting>
  <conditionalFormatting sqref="D166">
    <cfRule type="cellIs" dxfId="1027" priority="38" operator="notEqual">
      <formula>""</formula>
    </cfRule>
  </conditionalFormatting>
  <conditionalFormatting sqref="D167">
    <cfRule type="cellIs" dxfId="1026" priority="37" operator="notEqual">
      <formula>""</formula>
    </cfRule>
  </conditionalFormatting>
  <conditionalFormatting sqref="D165">
    <cfRule type="cellIs" dxfId="1025" priority="36" operator="notEqual">
      <formula>""</formula>
    </cfRule>
  </conditionalFormatting>
  <conditionalFormatting sqref="D168">
    <cfRule type="cellIs" dxfId="1024" priority="35" operator="notEqual">
      <formula>""</formula>
    </cfRule>
  </conditionalFormatting>
  <conditionalFormatting sqref="D189">
    <cfRule type="cellIs" dxfId="1023" priority="31" operator="notEqual">
      <formula>""</formula>
    </cfRule>
  </conditionalFormatting>
  <conditionalFormatting sqref="D187">
    <cfRule type="cellIs" dxfId="1022" priority="34" operator="notEqual">
      <formula>""</formula>
    </cfRule>
  </conditionalFormatting>
  <conditionalFormatting sqref="D188">
    <cfRule type="cellIs" dxfId="1021" priority="33" operator="notEqual">
      <formula>""</formula>
    </cfRule>
  </conditionalFormatting>
  <conditionalFormatting sqref="D186">
    <cfRule type="cellIs" dxfId="1020" priority="32" operator="notEqual">
      <formula>""</formula>
    </cfRule>
  </conditionalFormatting>
  <conditionalFormatting sqref="D210">
    <cfRule type="cellIs" dxfId="1019" priority="27" operator="notEqual">
      <formula>""</formula>
    </cfRule>
  </conditionalFormatting>
  <conditionalFormatting sqref="D208">
    <cfRule type="cellIs" dxfId="1018" priority="30" operator="notEqual">
      <formula>""</formula>
    </cfRule>
  </conditionalFormatting>
  <conditionalFormatting sqref="D209">
    <cfRule type="cellIs" dxfId="1017" priority="29" operator="notEqual">
      <formula>""</formula>
    </cfRule>
  </conditionalFormatting>
  <conditionalFormatting sqref="D207">
    <cfRule type="cellIs" dxfId="1016" priority="28" operator="notEqual">
      <formula>""</formula>
    </cfRule>
  </conditionalFormatting>
  <conditionalFormatting sqref="D231">
    <cfRule type="cellIs" dxfId="1015" priority="23" operator="notEqual">
      <formula>""</formula>
    </cfRule>
  </conditionalFormatting>
  <conditionalFormatting sqref="D229">
    <cfRule type="cellIs" dxfId="1014" priority="26" operator="notEqual">
      <formula>""</formula>
    </cfRule>
  </conditionalFormatting>
  <conditionalFormatting sqref="D230">
    <cfRule type="cellIs" dxfId="1013" priority="25" operator="notEqual">
      <formula>""</formula>
    </cfRule>
  </conditionalFormatting>
  <conditionalFormatting sqref="D228">
    <cfRule type="cellIs" dxfId="1012" priority="24" operator="notEqual">
      <formula>""</formula>
    </cfRule>
  </conditionalFormatting>
  <conditionalFormatting sqref="D252">
    <cfRule type="cellIs" dxfId="1011" priority="19" operator="notEqual">
      <formula>""</formula>
    </cfRule>
  </conditionalFormatting>
  <conditionalFormatting sqref="D250">
    <cfRule type="cellIs" dxfId="1010" priority="22" operator="notEqual">
      <formula>""</formula>
    </cfRule>
  </conditionalFormatting>
  <conditionalFormatting sqref="D251">
    <cfRule type="cellIs" dxfId="1009" priority="21" operator="notEqual">
      <formula>""</formula>
    </cfRule>
  </conditionalFormatting>
  <conditionalFormatting sqref="D249">
    <cfRule type="cellIs" dxfId="1008" priority="20" operator="notEqual">
      <formula>""</formula>
    </cfRule>
  </conditionalFormatting>
  <conditionalFormatting sqref="D24:D26">
    <cfRule type="cellIs" dxfId="1007" priority="11" operator="notEqual">
      <formula>""</formula>
    </cfRule>
  </conditionalFormatting>
  <conditionalFormatting sqref="C10:C26">
    <cfRule type="cellIs" dxfId="1006" priority="18" operator="notEqual">
      <formula>""</formula>
    </cfRule>
  </conditionalFormatting>
  <conditionalFormatting sqref="C7">
    <cfRule type="cellIs" dxfId="1005" priority="17" operator="notEqual">
      <formula>""</formula>
    </cfRule>
  </conditionalFormatting>
  <conditionalFormatting sqref="C8">
    <cfRule type="cellIs" dxfId="1004" priority="16" operator="notEqual">
      <formula>""</formula>
    </cfRule>
  </conditionalFormatting>
  <conditionalFormatting sqref="C6">
    <cfRule type="cellIs" dxfId="1003" priority="15" operator="notEqual">
      <formula>""</formula>
    </cfRule>
  </conditionalFormatting>
  <conditionalFormatting sqref="C9">
    <cfRule type="cellIs" dxfId="1002" priority="14" operator="notEqual">
      <formula>""</formula>
    </cfRule>
  </conditionalFormatting>
  <conditionalFormatting sqref="C75:D75 D76:D83">
    <cfRule type="cellIs" dxfId="1001" priority="9" operator="notEqual">
      <formula>""</formula>
    </cfRule>
  </conditionalFormatting>
  <conditionalFormatting sqref="I75:I83">
    <cfRule type="cellIs" dxfId="1000" priority="7" operator="notEqual">
      <formula>""</formula>
    </cfRule>
  </conditionalFormatting>
  <conditionalFormatting sqref="F162:F163">
    <cfRule type="cellIs" dxfId="999" priority="2" operator="notEqual">
      <formula>""</formula>
    </cfRule>
  </conditionalFormatting>
  <conditionalFormatting sqref="C161">
    <cfRule type="cellIs" dxfId="998" priority="4" operator="notEqual">
      <formula>""</formula>
    </cfRule>
  </conditionalFormatting>
  <conditionalFormatting sqref="J75:K75">
    <cfRule type="cellIs" dxfId="997" priority="8" operator="notEqual">
      <formula>""</formula>
    </cfRule>
  </conditionalFormatting>
  <conditionalFormatting sqref="I162:I163">
    <cfRule type="cellIs" dxfId="996" priority="6" operator="notEqual">
      <formula>""</formula>
    </cfRule>
  </conditionalFormatting>
  <conditionalFormatting sqref="E162">
    <cfRule type="cellIs" dxfId="995" priority="3" operator="notEqual">
      <formula>""</formula>
    </cfRule>
  </conditionalFormatting>
  <hyperlinks>
    <hyperlink ref="M28" location="_ftnref1" display="_ftnref1"/>
    <hyperlink ref="M29" location="_ftnref2" display="_ftnref2"/>
    <hyperlink ref="M30" location="_ftnref3" display="_ftnref3"/>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524"/>
  <sheetViews>
    <sheetView topLeftCell="A64" zoomScale="85" zoomScaleNormal="85" workbookViewId="0">
      <selection activeCell="C76" sqref="C76:H76"/>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10.33203125" customWidth="1"/>
    <col min="28" max="28" width="4.5546875" customWidth="1"/>
    <col min="29" max="29" width="5.33203125" customWidth="1"/>
  </cols>
  <sheetData>
    <row r="1" spans="2:11" ht="23.4" x14ac:dyDescent="0.45">
      <c r="B1" s="139" t="s">
        <v>1745</v>
      </c>
    </row>
    <row r="2" spans="2:11" x14ac:dyDescent="0.3">
      <c r="B2" t="s">
        <v>191</v>
      </c>
      <c r="C2" s="49" t="s">
        <v>1746</v>
      </c>
    </row>
    <row r="4" spans="2:11" x14ac:dyDescent="0.3">
      <c r="B4" s="49" t="s">
        <v>192</v>
      </c>
      <c r="I4" s="49" t="s">
        <v>193</v>
      </c>
    </row>
    <row r="5" spans="2:11" ht="40.200000000000003" x14ac:dyDescent="0.3">
      <c r="B5" s="284" t="s">
        <v>194</v>
      </c>
      <c r="C5" s="284" t="s">
        <v>195</v>
      </c>
      <c r="D5" s="284" t="s">
        <v>232</v>
      </c>
      <c r="E5" s="284" t="s">
        <v>239</v>
      </c>
      <c r="F5" s="25" t="s">
        <v>196</v>
      </c>
      <c r="I5" s="223" t="s">
        <v>194</v>
      </c>
      <c r="J5" s="223" t="s">
        <v>195</v>
      </c>
      <c r="K5" s="136" t="s">
        <v>197</v>
      </c>
    </row>
    <row r="6" spans="2:11" ht="43.2" x14ac:dyDescent="0.3">
      <c r="B6" s="457" t="s">
        <v>657</v>
      </c>
      <c r="C6" s="96" t="s">
        <v>1721</v>
      </c>
      <c r="D6" s="491" t="s">
        <v>1645</v>
      </c>
      <c r="E6" s="332" t="s">
        <v>1646</v>
      </c>
      <c r="F6" s="188">
        <v>8.5760273972602743</v>
      </c>
      <c r="I6" s="84"/>
      <c r="J6" s="84"/>
      <c r="K6" s="74"/>
    </row>
    <row r="7" spans="2:11" ht="15" customHeight="1" x14ac:dyDescent="0.3">
      <c r="B7" s="457"/>
      <c r="C7" s="21" t="s">
        <v>840</v>
      </c>
      <c r="D7" s="491"/>
      <c r="E7" s="332"/>
      <c r="F7" s="187">
        <v>5.4086393088552915</v>
      </c>
    </row>
    <row r="8" spans="2:11" ht="15" customHeight="1" x14ac:dyDescent="0.3">
      <c r="B8" s="457"/>
      <c r="C8" s="26" t="s">
        <v>749</v>
      </c>
      <c r="D8" s="491"/>
      <c r="E8" s="332"/>
      <c r="F8" s="187">
        <v>13.341502397442728</v>
      </c>
      <c r="I8" s="137"/>
    </row>
    <row r="9" spans="2:11" ht="15" customHeight="1" x14ac:dyDescent="0.3">
      <c r="B9" s="457"/>
      <c r="C9" s="26" t="s">
        <v>1722</v>
      </c>
      <c r="D9" s="491"/>
      <c r="E9" s="332"/>
      <c r="F9" s="187">
        <v>5.3554319931565439</v>
      </c>
      <c r="I9" s="137"/>
    </row>
    <row r="10" spans="2:11" ht="15" customHeight="1" x14ac:dyDescent="0.3">
      <c r="B10" s="457"/>
      <c r="C10" s="26" t="s">
        <v>664</v>
      </c>
      <c r="D10" s="491"/>
      <c r="E10" s="332"/>
      <c r="F10" s="187">
        <v>5.3703624276217026</v>
      </c>
      <c r="I10" s="137"/>
    </row>
    <row r="11" spans="2:11" ht="15" customHeight="1" x14ac:dyDescent="0.3">
      <c r="B11" s="457"/>
      <c r="C11" s="26" t="s">
        <v>668</v>
      </c>
      <c r="D11" s="491"/>
      <c r="E11" s="332"/>
      <c r="F11" s="187">
        <v>6.5796111403047819</v>
      </c>
      <c r="I11" s="137"/>
    </row>
    <row r="12" spans="2:11" ht="15" customHeight="1" x14ac:dyDescent="0.3">
      <c r="B12" s="457"/>
      <c r="C12" s="26" t="s">
        <v>954</v>
      </c>
      <c r="D12" s="491"/>
      <c r="E12" s="332"/>
      <c r="F12" s="187">
        <v>3.8407975460122699</v>
      </c>
      <c r="I12" s="137"/>
    </row>
    <row r="13" spans="2:11" ht="15" customHeight="1" x14ac:dyDescent="0.3">
      <c r="B13" s="457"/>
      <c r="C13" s="26" t="s">
        <v>959</v>
      </c>
      <c r="D13" s="491"/>
      <c r="E13" s="332"/>
      <c r="F13" s="187">
        <v>8.7866666666666671</v>
      </c>
      <c r="I13" s="137"/>
    </row>
    <row r="14" spans="2:11" ht="15" customHeight="1" x14ac:dyDescent="0.3">
      <c r="B14" s="457"/>
      <c r="C14" s="26" t="s">
        <v>843</v>
      </c>
      <c r="D14" s="491"/>
      <c r="E14" s="332"/>
      <c r="F14" s="187">
        <v>8.1809866056844172</v>
      </c>
      <c r="I14" s="137"/>
    </row>
    <row r="15" spans="2:11" ht="15" customHeight="1" x14ac:dyDescent="0.3">
      <c r="B15" s="457"/>
      <c r="C15" s="26" t="s">
        <v>848</v>
      </c>
      <c r="D15" s="491"/>
      <c r="E15" s="332"/>
      <c r="F15" s="187">
        <v>8.1809866056844172</v>
      </c>
      <c r="I15" s="137"/>
    </row>
    <row r="16" spans="2:11" ht="15" customHeight="1" x14ac:dyDescent="0.3">
      <c r="B16" s="457"/>
      <c r="C16" s="26" t="s">
        <v>955</v>
      </c>
      <c r="D16" s="491"/>
      <c r="E16" s="332"/>
      <c r="F16" s="187">
        <v>8.5760273972602743</v>
      </c>
      <c r="I16" s="137"/>
    </row>
    <row r="17" spans="2:9" ht="15" customHeight="1" x14ac:dyDescent="0.3">
      <c r="B17" s="457"/>
      <c r="C17" s="26" t="s">
        <v>956</v>
      </c>
      <c r="D17" s="491"/>
      <c r="E17" s="332"/>
      <c r="F17" s="187">
        <v>8.5760273972602743</v>
      </c>
      <c r="I17" s="137"/>
    </row>
    <row r="18" spans="2:9" ht="15" customHeight="1" x14ac:dyDescent="0.3">
      <c r="B18" s="457"/>
      <c r="C18" s="26" t="s">
        <v>960</v>
      </c>
      <c r="D18" s="491"/>
      <c r="E18" s="332"/>
      <c r="F18" s="187">
        <v>10.382255389718077</v>
      </c>
      <c r="I18" s="137"/>
    </row>
    <row r="19" spans="2:9" ht="15" customHeight="1" x14ac:dyDescent="0.3">
      <c r="B19" s="457"/>
      <c r="C19" s="26" t="s">
        <v>845</v>
      </c>
      <c r="D19" s="491"/>
      <c r="E19" s="332"/>
      <c r="F19" s="187">
        <v>4.6007716332904645</v>
      </c>
      <c r="I19" s="137"/>
    </row>
    <row r="20" spans="2:9" ht="15" customHeight="1" x14ac:dyDescent="0.3">
      <c r="B20" s="457"/>
      <c r="C20" s="26" t="s">
        <v>957</v>
      </c>
      <c r="D20" s="491"/>
      <c r="E20" s="332"/>
      <c r="F20" s="187">
        <v>6.160393603936039</v>
      </c>
      <c r="I20" s="137"/>
    </row>
    <row r="21" spans="2:9" ht="15" customHeight="1" x14ac:dyDescent="0.3">
      <c r="B21" s="457"/>
      <c r="C21" s="26" t="s">
        <v>958</v>
      </c>
      <c r="D21" s="491"/>
      <c r="E21" s="332"/>
      <c r="F21" s="187">
        <v>6.7791012452625878</v>
      </c>
      <c r="I21" s="137"/>
    </row>
    <row r="22" spans="2:9" ht="15" customHeight="1" x14ac:dyDescent="0.3">
      <c r="B22" s="457"/>
      <c r="C22" s="26" t="s">
        <v>665</v>
      </c>
      <c r="D22" s="491"/>
      <c r="E22" s="332"/>
      <c r="F22" s="187">
        <v>8.5760273972602743</v>
      </c>
      <c r="I22" s="137"/>
    </row>
    <row r="23" spans="2:9" ht="15" customHeight="1" x14ac:dyDescent="0.3">
      <c r="B23" s="457"/>
      <c r="C23" s="21" t="s">
        <v>961</v>
      </c>
      <c r="D23" s="491"/>
      <c r="E23" s="332"/>
      <c r="F23" s="187">
        <v>8.170309951060359</v>
      </c>
      <c r="I23" s="137"/>
    </row>
    <row r="24" spans="2:9" ht="33.75" customHeight="1" x14ac:dyDescent="0.3">
      <c r="B24" s="457"/>
      <c r="C24" s="96" t="s">
        <v>1629</v>
      </c>
      <c r="D24" s="491"/>
      <c r="E24" s="332"/>
      <c r="F24" s="33" t="s">
        <v>1630</v>
      </c>
      <c r="I24" s="137"/>
    </row>
    <row r="25" spans="2:9" ht="30" customHeight="1" x14ac:dyDescent="0.3">
      <c r="B25" s="457"/>
      <c r="C25" s="96" t="s">
        <v>1631</v>
      </c>
      <c r="D25" s="491"/>
      <c r="E25" s="332"/>
      <c r="F25" s="33" t="s">
        <v>1630</v>
      </c>
      <c r="I25" s="137"/>
    </row>
    <row r="26" spans="2:9" ht="35.25" customHeight="1" x14ac:dyDescent="0.3">
      <c r="B26" s="457"/>
      <c r="C26" s="186" t="s">
        <v>1632</v>
      </c>
      <c r="D26" s="491"/>
      <c r="E26" s="332"/>
      <c r="F26" s="33" t="s">
        <v>1630</v>
      </c>
      <c r="I26" s="137"/>
    </row>
    <row r="27" spans="2:9" ht="62.25" customHeight="1" x14ac:dyDescent="0.3">
      <c r="B27" s="457"/>
      <c r="C27" s="96" t="s">
        <v>1721</v>
      </c>
      <c r="D27" s="491"/>
      <c r="E27" s="332" t="s">
        <v>1747</v>
      </c>
      <c r="F27" s="187">
        <v>5.8660958904109588</v>
      </c>
      <c r="I27" s="137"/>
    </row>
    <row r="28" spans="2:9" ht="15" customHeight="1" x14ac:dyDescent="0.3">
      <c r="B28" s="457"/>
      <c r="C28" s="21" t="s">
        <v>840</v>
      </c>
      <c r="D28" s="491"/>
      <c r="E28" s="332"/>
      <c r="F28" s="187">
        <v>3.6995680345572355</v>
      </c>
      <c r="I28" s="221"/>
    </row>
    <row r="29" spans="2:9" ht="15" customHeight="1" x14ac:dyDescent="0.3">
      <c r="B29" s="457"/>
      <c r="C29" s="26" t="s">
        <v>749</v>
      </c>
      <c r="D29" s="491"/>
      <c r="E29" s="332"/>
      <c r="F29" s="187">
        <v>9.1257325519445924</v>
      </c>
      <c r="I29" s="27"/>
    </row>
    <row r="30" spans="2:9" ht="15" customHeight="1" x14ac:dyDescent="0.3">
      <c r="B30" s="457"/>
      <c r="C30" s="26" t="s">
        <v>1722</v>
      </c>
      <c r="D30" s="491"/>
      <c r="E30" s="332"/>
      <c r="F30" s="187">
        <v>3.6631736526946108</v>
      </c>
      <c r="I30" s="27"/>
    </row>
    <row r="31" spans="2:9" ht="15" customHeight="1" x14ac:dyDescent="0.3">
      <c r="B31" s="457"/>
      <c r="C31" s="26" t="s">
        <v>664</v>
      </c>
      <c r="D31" s="491"/>
      <c r="E31" s="332"/>
      <c r="F31" s="187">
        <v>3.6733862320394595</v>
      </c>
      <c r="I31" s="27"/>
    </row>
    <row r="32" spans="2:9" ht="15" customHeight="1" x14ac:dyDescent="0.3">
      <c r="B32" s="457"/>
      <c r="C32" s="26" t="s">
        <v>668</v>
      </c>
      <c r="D32" s="491"/>
      <c r="E32" s="332"/>
      <c r="F32" s="187">
        <v>4.5005254860746193</v>
      </c>
      <c r="I32" s="27"/>
    </row>
    <row r="33" spans="2:9" ht="15" customHeight="1" x14ac:dyDescent="0.3">
      <c r="B33" s="457"/>
      <c r="C33" s="26" t="s">
        <v>954</v>
      </c>
      <c r="D33" s="491"/>
      <c r="E33" s="332"/>
      <c r="F33" s="187">
        <v>2.6271472392638038</v>
      </c>
      <c r="I33" s="27"/>
    </row>
    <row r="34" spans="2:9" ht="15" customHeight="1" x14ac:dyDescent="0.3">
      <c r="B34" s="457"/>
      <c r="C34" s="26" t="s">
        <v>959</v>
      </c>
      <c r="D34" s="491"/>
      <c r="E34" s="332"/>
      <c r="F34" s="187">
        <v>6.0101754385964909</v>
      </c>
      <c r="I34" s="27"/>
    </row>
    <row r="35" spans="2:9" ht="15" customHeight="1" x14ac:dyDescent="0.3">
      <c r="B35" s="457"/>
      <c r="C35" s="26" t="s">
        <v>843</v>
      </c>
      <c r="D35" s="491"/>
      <c r="E35" s="332"/>
      <c r="F35" s="187">
        <v>5.5958836981378637</v>
      </c>
      <c r="I35" s="27"/>
    </row>
    <row r="36" spans="2:9" ht="15" customHeight="1" x14ac:dyDescent="0.3">
      <c r="B36" s="457"/>
      <c r="C36" s="26" t="s">
        <v>848</v>
      </c>
      <c r="D36" s="491"/>
      <c r="E36" s="332"/>
      <c r="F36" s="187">
        <v>5.5958836981378637</v>
      </c>
      <c r="I36" s="27"/>
    </row>
    <row r="37" spans="2:9" ht="15" customHeight="1" x14ac:dyDescent="0.3">
      <c r="B37" s="457"/>
      <c r="C37" s="26" t="s">
        <v>955</v>
      </c>
      <c r="D37" s="491"/>
      <c r="E37" s="332"/>
      <c r="F37" s="187">
        <v>5.8660958904109588</v>
      </c>
      <c r="I37" s="27"/>
    </row>
    <row r="38" spans="2:9" ht="15" customHeight="1" x14ac:dyDescent="0.3">
      <c r="B38" s="457"/>
      <c r="C38" s="26" t="s">
        <v>956</v>
      </c>
      <c r="D38" s="491"/>
      <c r="E38" s="332"/>
      <c r="F38" s="187">
        <v>5.8660958904109588</v>
      </c>
      <c r="I38" s="27"/>
    </row>
    <row r="39" spans="2:9" ht="15" customHeight="1" x14ac:dyDescent="0.3">
      <c r="B39" s="457"/>
      <c r="C39" s="26" t="s">
        <v>960</v>
      </c>
      <c r="D39" s="491"/>
      <c r="E39" s="332"/>
      <c r="F39" s="187">
        <v>7.1015754560530677</v>
      </c>
      <c r="I39" s="27"/>
    </row>
    <row r="40" spans="2:9" ht="15" customHeight="1" x14ac:dyDescent="0.3">
      <c r="B40" s="457"/>
      <c r="C40" s="26" t="s">
        <v>845</v>
      </c>
      <c r="D40" s="491"/>
      <c r="E40" s="332"/>
      <c r="F40" s="187">
        <v>3.146977769612346</v>
      </c>
      <c r="I40" s="27"/>
    </row>
    <row r="41" spans="2:9" ht="15" customHeight="1" x14ac:dyDescent="0.3">
      <c r="B41" s="457"/>
      <c r="C41" s="26" t="s">
        <v>957</v>
      </c>
      <c r="D41" s="491"/>
      <c r="E41" s="332"/>
      <c r="F41" s="187">
        <v>4.2137761377613776</v>
      </c>
      <c r="I41" s="27"/>
    </row>
    <row r="42" spans="2:9" ht="15" customHeight="1" x14ac:dyDescent="0.3">
      <c r="B42" s="457"/>
      <c r="C42" s="26" t="s">
        <v>958</v>
      </c>
      <c r="D42" s="491"/>
      <c r="E42" s="332"/>
      <c r="F42" s="187">
        <v>4.6369788846778563</v>
      </c>
      <c r="I42" s="27"/>
    </row>
    <row r="43" spans="2:9" ht="15" customHeight="1" x14ac:dyDescent="0.3">
      <c r="B43" s="457"/>
      <c r="C43" s="26" t="s">
        <v>665</v>
      </c>
      <c r="D43" s="491"/>
      <c r="E43" s="332"/>
      <c r="F43" s="187">
        <v>5.8660958904109588</v>
      </c>
      <c r="I43" s="27"/>
    </row>
    <row r="44" spans="2:9" ht="15" customHeight="1" x14ac:dyDescent="0.3">
      <c r="B44" s="457"/>
      <c r="C44" s="21" t="s">
        <v>961</v>
      </c>
      <c r="D44" s="491"/>
      <c r="E44" s="332"/>
      <c r="F44" s="187">
        <v>5.5885807504078304</v>
      </c>
      <c r="I44" s="27"/>
    </row>
    <row r="45" spans="2:9" ht="29.25" customHeight="1" x14ac:dyDescent="0.3">
      <c r="B45" s="457"/>
      <c r="C45" s="96" t="s">
        <v>1629</v>
      </c>
      <c r="D45" s="491"/>
      <c r="E45" s="332"/>
      <c r="F45" s="33" t="s">
        <v>1630</v>
      </c>
      <c r="I45" s="27"/>
    </row>
    <row r="46" spans="2:9" ht="33" customHeight="1" x14ac:dyDescent="0.3">
      <c r="B46" s="457"/>
      <c r="C46" s="96" t="s">
        <v>1631</v>
      </c>
      <c r="D46" s="491"/>
      <c r="E46" s="332"/>
      <c r="F46" s="33" t="s">
        <v>1630</v>
      </c>
      <c r="I46" s="27"/>
    </row>
    <row r="47" spans="2:9" ht="30.75" customHeight="1" x14ac:dyDescent="0.3">
      <c r="B47" s="457"/>
      <c r="C47" s="186" t="s">
        <v>1632</v>
      </c>
      <c r="D47" s="491"/>
      <c r="E47" s="332"/>
      <c r="F47" s="33" t="s">
        <v>1630</v>
      </c>
      <c r="I47" s="27"/>
    </row>
    <row r="48" spans="2:9" ht="15" customHeight="1" x14ac:dyDescent="0.3">
      <c r="B48" s="18"/>
      <c r="D48" s="137"/>
      <c r="I48" s="137"/>
    </row>
    <row r="49" spans="2:15" x14ac:dyDescent="0.3">
      <c r="B49" s="24" t="s">
        <v>198</v>
      </c>
      <c r="C49" s="172"/>
      <c r="D49" s="27"/>
      <c r="E49" s="18"/>
      <c r="F49" s="18"/>
      <c r="G49" s="18"/>
      <c r="H49" s="18"/>
      <c r="L49" s="18"/>
      <c r="M49" s="24" t="s">
        <v>199</v>
      </c>
      <c r="N49" s="135"/>
      <c r="O49" s="135"/>
    </row>
    <row r="50" spans="2:15" ht="45.75" customHeight="1" x14ac:dyDescent="0.3">
      <c r="B50" s="284" t="s">
        <v>200</v>
      </c>
      <c r="C50" s="284" t="s">
        <v>195</v>
      </c>
      <c r="D50" s="284" t="s">
        <v>232</v>
      </c>
      <c r="E50" s="284" t="s">
        <v>239</v>
      </c>
      <c r="F50" s="284" t="s">
        <v>773</v>
      </c>
      <c r="G50" s="284" t="s">
        <v>774</v>
      </c>
      <c r="H50" s="284" t="s">
        <v>1728</v>
      </c>
      <c r="I50" s="284" t="s">
        <v>1729</v>
      </c>
      <c r="J50" s="25" t="s">
        <v>201</v>
      </c>
      <c r="L50" s="18"/>
      <c r="M50" s="284" t="s">
        <v>194</v>
      </c>
      <c r="N50" s="284" t="s">
        <v>195</v>
      </c>
      <c r="O50" s="25" t="s">
        <v>203</v>
      </c>
    </row>
    <row r="51" spans="2:15" x14ac:dyDescent="0.3">
      <c r="B51" s="333" t="s">
        <v>1263</v>
      </c>
      <c r="C51" s="222" t="s">
        <v>242</v>
      </c>
      <c r="D51" s="84"/>
      <c r="E51" s="84"/>
      <c r="F51" s="84"/>
      <c r="G51" s="84"/>
      <c r="H51" s="26"/>
      <c r="I51" s="84"/>
      <c r="J51" s="38" t="s">
        <v>280</v>
      </c>
      <c r="L51" s="18"/>
      <c r="M51" s="222"/>
      <c r="N51" s="222"/>
      <c r="O51" s="5"/>
    </row>
    <row r="52" spans="2:15" x14ac:dyDescent="0.3">
      <c r="B52" s="333"/>
      <c r="C52" s="333" t="s">
        <v>252</v>
      </c>
      <c r="D52" s="333" t="s">
        <v>1645</v>
      </c>
      <c r="E52" s="410" t="s">
        <v>1646</v>
      </c>
      <c r="F52" s="332" t="s">
        <v>1723</v>
      </c>
      <c r="G52" s="332" t="s">
        <v>1724</v>
      </c>
      <c r="H52" s="332" t="s">
        <v>1725</v>
      </c>
      <c r="I52" s="26" t="s">
        <v>1726</v>
      </c>
      <c r="J52" s="40">
        <v>0.42</v>
      </c>
      <c r="K52" s="18"/>
      <c r="L52" s="18"/>
      <c r="M52" s="18"/>
      <c r="N52" s="18"/>
      <c r="O52" s="18"/>
    </row>
    <row r="53" spans="2:15" x14ac:dyDescent="0.3">
      <c r="B53" s="333"/>
      <c r="C53" s="333"/>
      <c r="D53" s="333"/>
      <c r="E53" s="410"/>
      <c r="F53" s="332"/>
      <c r="G53" s="332"/>
      <c r="H53" s="332"/>
      <c r="I53" s="26" t="s">
        <v>1009</v>
      </c>
      <c r="J53" s="40">
        <v>11.58</v>
      </c>
      <c r="K53" s="18"/>
      <c r="L53" s="18"/>
      <c r="M53" s="18"/>
      <c r="N53" s="18"/>
      <c r="O53" s="18"/>
    </row>
    <row r="54" spans="2:15" x14ac:dyDescent="0.3">
      <c r="B54" s="333"/>
      <c r="C54" s="333"/>
      <c r="D54" s="333"/>
      <c r="E54" s="410"/>
      <c r="F54" s="332"/>
      <c r="G54" s="332" t="s">
        <v>1727</v>
      </c>
      <c r="H54" s="332"/>
      <c r="I54" s="26" t="s">
        <v>1726</v>
      </c>
      <c r="J54" s="40">
        <v>0.39</v>
      </c>
      <c r="K54" s="18"/>
      <c r="L54" s="18"/>
      <c r="M54" s="18"/>
      <c r="N54" s="18"/>
      <c r="O54" s="18"/>
    </row>
    <row r="55" spans="2:15" x14ac:dyDescent="0.3">
      <c r="B55" s="333"/>
      <c r="C55" s="333"/>
      <c r="D55" s="333"/>
      <c r="E55" s="410"/>
      <c r="F55" s="332"/>
      <c r="G55" s="332"/>
      <c r="H55" s="332"/>
      <c r="I55" s="26" t="s">
        <v>1009</v>
      </c>
      <c r="J55" s="40">
        <v>11.31</v>
      </c>
      <c r="K55" s="18"/>
      <c r="L55" s="18"/>
      <c r="M55" s="18"/>
      <c r="N55" s="18"/>
      <c r="O55" s="18"/>
    </row>
    <row r="56" spans="2:15" x14ac:dyDescent="0.3">
      <c r="B56" s="333"/>
      <c r="C56" s="333"/>
      <c r="D56" s="333"/>
      <c r="E56" s="410" t="s">
        <v>1747</v>
      </c>
      <c r="F56" s="332"/>
      <c r="G56" s="332" t="s">
        <v>1724</v>
      </c>
      <c r="H56" s="332"/>
      <c r="I56" s="26" t="s">
        <v>1726</v>
      </c>
      <c r="J56" s="40">
        <v>2.0699999999999998</v>
      </c>
      <c r="K56" s="18"/>
      <c r="L56" s="18"/>
      <c r="M56" s="18"/>
      <c r="N56" s="18"/>
      <c r="O56" s="18"/>
    </row>
    <row r="57" spans="2:15" x14ac:dyDescent="0.3">
      <c r="B57" s="333"/>
      <c r="C57" s="333"/>
      <c r="D57" s="333"/>
      <c r="E57" s="410"/>
      <c r="F57" s="332"/>
      <c r="G57" s="332"/>
      <c r="H57" s="332"/>
      <c r="I57" s="26" t="s">
        <v>1009</v>
      </c>
      <c r="J57" s="40">
        <v>2.4</v>
      </c>
      <c r="K57" s="18"/>
      <c r="L57" s="18"/>
      <c r="M57" s="18"/>
      <c r="N57" s="18"/>
      <c r="O57" s="18"/>
    </row>
    <row r="58" spans="2:15" x14ac:dyDescent="0.3">
      <c r="B58" s="333"/>
      <c r="C58" s="333"/>
      <c r="D58" s="333"/>
      <c r="E58" s="410"/>
      <c r="F58" s="332"/>
      <c r="G58" s="332" t="s">
        <v>1727</v>
      </c>
      <c r="H58" s="332"/>
      <c r="I58" s="26" t="s">
        <v>1726</v>
      </c>
      <c r="J58" s="40">
        <v>2.62</v>
      </c>
      <c r="K58" s="18"/>
      <c r="L58" s="18"/>
      <c r="M58" s="18"/>
      <c r="N58" s="18"/>
      <c r="O58" s="18"/>
    </row>
    <row r="59" spans="2:15" x14ac:dyDescent="0.3">
      <c r="B59" s="333"/>
      <c r="C59" s="333"/>
      <c r="D59" s="333"/>
      <c r="E59" s="410"/>
      <c r="F59" s="332"/>
      <c r="G59" s="332"/>
      <c r="H59" s="332"/>
      <c r="I59" s="26" t="s">
        <v>1009</v>
      </c>
      <c r="J59" s="40">
        <v>3</v>
      </c>
    </row>
    <row r="60" spans="2:15" x14ac:dyDescent="0.3">
      <c r="B60" s="135"/>
      <c r="C60" s="135"/>
      <c r="D60" s="135"/>
      <c r="E60" s="174"/>
      <c r="G60" s="18"/>
      <c r="I60" s="18"/>
    </row>
    <row r="61" spans="2:15" x14ac:dyDescent="0.3">
      <c r="B61" s="135"/>
      <c r="C61" s="135"/>
      <c r="D61" s="135"/>
      <c r="E61" s="174"/>
      <c r="G61" s="18"/>
      <c r="I61" s="18"/>
    </row>
    <row r="62" spans="2:15" x14ac:dyDescent="0.3">
      <c r="B62" s="49" t="s">
        <v>204</v>
      </c>
      <c r="E62" s="135"/>
      <c r="F62" s="135"/>
    </row>
    <row r="63" spans="2:15" x14ac:dyDescent="0.3">
      <c r="B63" s="49"/>
      <c r="E63" s="135"/>
      <c r="F63" s="135"/>
    </row>
    <row r="64" spans="2:15" ht="43.2" x14ac:dyDescent="0.3">
      <c r="B64" s="269" t="s">
        <v>200</v>
      </c>
      <c r="C64" s="269" t="s">
        <v>195</v>
      </c>
      <c r="D64" s="269" t="s">
        <v>232</v>
      </c>
      <c r="E64" s="269" t="s">
        <v>233</v>
      </c>
      <c r="F64" s="269" t="s">
        <v>773</v>
      </c>
      <c r="G64" s="269" t="s">
        <v>774</v>
      </c>
      <c r="H64" s="269" t="s">
        <v>1728</v>
      </c>
      <c r="I64" s="269" t="s">
        <v>1729</v>
      </c>
      <c r="J64" s="269" t="s">
        <v>1748</v>
      </c>
      <c r="K64" s="269" t="s">
        <v>1749</v>
      </c>
      <c r="L64" s="269" t="s">
        <v>205</v>
      </c>
      <c r="M64" s="269" t="s">
        <v>206</v>
      </c>
    </row>
    <row r="65" spans="1:17" x14ac:dyDescent="0.3">
      <c r="B65" s="332" t="s">
        <v>1645</v>
      </c>
      <c r="C65" s="332" t="s">
        <v>1646</v>
      </c>
      <c r="D65" s="457" t="s">
        <v>1723</v>
      </c>
      <c r="E65" s="242" t="s">
        <v>1724</v>
      </c>
      <c r="F65" s="270"/>
      <c r="G65" s="270"/>
      <c r="H65" s="270"/>
      <c r="I65" s="270"/>
      <c r="J65" s="270"/>
      <c r="K65" s="270"/>
      <c r="L65" s="267">
        <v>1</v>
      </c>
      <c r="M65" s="179">
        <v>2</v>
      </c>
    </row>
    <row r="66" spans="1:17" ht="15" customHeight="1" x14ac:dyDescent="0.3">
      <c r="B66" s="332"/>
      <c r="C66" s="332"/>
      <c r="D66" s="457"/>
      <c r="E66" s="267" t="s">
        <v>1727</v>
      </c>
      <c r="F66" s="270"/>
      <c r="G66" s="270"/>
      <c r="H66" s="180"/>
      <c r="I66" s="180"/>
      <c r="J66" s="180"/>
      <c r="K66" s="180"/>
      <c r="L66" s="267">
        <v>1</v>
      </c>
      <c r="M66" s="179">
        <v>2</v>
      </c>
    </row>
    <row r="67" spans="1:17" x14ac:dyDescent="0.3">
      <c r="B67" s="332"/>
      <c r="C67" s="332" t="s">
        <v>1747</v>
      </c>
      <c r="D67" s="457"/>
      <c r="E67" s="242" t="s">
        <v>1724</v>
      </c>
      <c r="F67" s="270"/>
      <c r="G67" s="270"/>
      <c r="H67" s="180"/>
      <c r="I67" s="180"/>
      <c r="J67" s="180"/>
      <c r="K67" s="180"/>
      <c r="L67" s="267">
        <v>1</v>
      </c>
      <c r="M67" s="179">
        <v>2.5</v>
      </c>
    </row>
    <row r="68" spans="1:17" x14ac:dyDescent="0.3">
      <c r="B68" s="332"/>
      <c r="C68" s="332"/>
      <c r="D68" s="457"/>
      <c r="E68" s="267" t="s">
        <v>1727</v>
      </c>
      <c r="F68" s="270"/>
      <c r="G68" s="270"/>
      <c r="H68" s="180"/>
      <c r="I68" s="180"/>
      <c r="J68" s="180"/>
      <c r="K68" s="180"/>
      <c r="L68" s="267">
        <v>1</v>
      </c>
      <c r="M68" s="179">
        <v>2.52</v>
      </c>
    </row>
    <row r="69" spans="1:17" x14ac:dyDescent="0.3">
      <c r="B69" s="49"/>
      <c r="E69" s="135"/>
      <c r="F69" s="135"/>
    </row>
    <row r="70" spans="1:17" x14ac:dyDescent="0.3">
      <c r="B70" s="49"/>
      <c r="E70" s="135"/>
      <c r="F70" s="135"/>
    </row>
    <row r="71" spans="1:17" x14ac:dyDescent="0.3">
      <c r="B71" s="49" t="s">
        <v>207</v>
      </c>
    </row>
    <row r="72" spans="1:17" x14ac:dyDescent="0.3">
      <c r="B72" s="133" t="s">
        <v>208</v>
      </c>
      <c r="C72" s="388" t="s">
        <v>209</v>
      </c>
      <c r="D72" s="389"/>
      <c r="E72" s="389"/>
      <c r="F72" s="389"/>
      <c r="G72" s="389"/>
      <c r="H72" s="390"/>
    </row>
    <row r="73" spans="1:17" ht="15" customHeight="1" x14ac:dyDescent="0.3">
      <c r="A73" s="300" t="s">
        <v>210</v>
      </c>
      <c r="B73" s="134" t="s">
        <v>211</v>
      </c>
      <c r="C73" s="317" t="s">
        <v>1730</v>
      </c>
      <c r="D73" s="318"/>
      <c r="E73" s="318"/>
      <c r="F73" s="318"/>
      <c r="G73" s="318"/>
      <c r="H73" s="319"/>
      <c r="Q73" s="131"/>
    </row>
    <row r="74" spans="1:17" x14ac:dyDescent="0.3">
      <c r="A74" s="301"/>
      <c r="B74" s="134" t="s">
        <v>212</v>
      </c>
      <c r="C74" s="317" t="s">
        <v>1731</v>
      </c>
      <c r="D74" s="318"/>
      <c r="E74" s="318"/>
      <c r="F74" s="318"/>
      <c r="G74" s="318"/>
      <c r="H74" s="319"/>
      <c r="Q74" s="131"/>
    </row>
    <row r="75" spans="1:17" x14ac:dyDescent="0.3">
      <c r="A75" s="301"/>
      <c r="B75" s="134" t="s">
        <v>213</v>
      </c>
      <c r="C75" s="317" t="s">
        <v>1732</v>
      </c>
      <c r="D75" s="318"/>
      <c r="E75" s="318"/>
      <c r="F75" s="318"/>
      <c r="G75" s="318"/>
      <c r="H75" s="319"/>
      <c r="Q75" s="131"/>
    </row>
    <row r="76" spans="1:17" x14ac:dyDescent="0.3">
      <c r="A76" s="301"/>
      <c r="B76" s="134" t="s">
        <v>214</v>
      </c>
      <c r="C76" s="317" t="s">
        <v>527</v>
      </c>
      <c r="D76" s="318"/>
      <c r="E76" s="318"/>
      <c r="F76" s="318"/>
      <c r="G76" s="318"/>
      <c r="H76" s="319"/>
      <c r="Q76" s="31"/>
    </row>
    <row r="77" spans="1:17" x14ac:dyDescent="0.3">
      <c r="A77" s="302"/>
      <c r="B77" s="134" t="s">
        <v>215</v>
      </c>
      <c r="C77" s="395"/>
      <c r="D77" s="396"/>
      <c r="E77" s="396"/>
      <c r="F77" s="396"/>
      <c r="G77" s="396"/>
      <c r="H77" s="397"/>
      <c r="Q77" s="131"/>
    </row>
    <row r="78" spans="1:17" ht="15" customHeight="1" x14ac:dyDescent="0.3">
      <c r="A78" s="300" t="s">
        <v>216</v>
      </c>
      <c r="B78" s="134" t="s">
        <v>217</v>
      </c>
      <c r="C78" s="395"/>
      <c r="D78" s="396"/>
      <c r="E78" s="396"/>
      <c r="F78" s="396"/>
      <c r="G78" s="396"/>
      <c r="H78" s="397"/>
      <c r="Q78" s="131"/>
    </row>
    <row r="79" spans="1:17" x14ac:dyDescent="0.3">
      <c r="A79" s="301"/>
      <c r="B79" s="134" t="s">
        <v>218</v>
      </c>
      <c r="C79" s="395"/>
      <c r="D79" s="396"/>
      <c r="E79" s="396"/>
      <c r="F79" s="396"/>
      <c r="G79" s="396"/>
      <c r="H79" s="397"/>
      <c r="Q79" s="131"/>
    </row>
    <row r="80" spans="1:17" x14ac:dyDescent="0.3">
      <c r="A80" s="301"/>
      <c r="B80" s="134" t="s">
        <v>219</v>
      </c>
      <c r="C80" s="395"/>
      <c r="D80" s="396"/>
      <c r="E80" s="396"/>
      <c r="F80" s="396"/>
      <c r="G80" s="396"/>
      <c r="H80" s="397"/>
      <c r="Q80" s="131"/>
    </row>
    <row r="81" spans="1:28" x14ac:dyDescent="0.3">
      <c r="A81" s="301"/>
      <c r="B81" s="134" t="s">
        <v>220</v>
      </c>
      <c r="C81" s="395"/>
      <c r="D81" s="396"/>
      <c r="E81" s="396"/>
      <c r="F81" s="396"/>
      <c r="G81" s="396"/>
      <c r="H81" s="397"/>
      <c r="Q81" s="131"/>
    </row>
    <row r="82" spans="1:28" x14ac:dyDescent="0.3">
      <c r="A82" s="301"/>
      <c r="B82" s="134" t="s">
        <v>221</v>
      </c>
      <c r="C82" s="395"/>
      <c r="D82" s="396"/>
      <c r="E82" s="396"/>
      <c r="F82" s="396"/>
      <c r="G82" s="396"/>
      <c r="H82" s="397"/>
      <c r="P82" s="131"/>
      <c r="Q82" s="131"/>
    </row>
    <row r="83" spans="1:28" x14ac:dyDescent="0.3">
      <c r="A83" s="301"/>
      <c r="B83" s="134" t="s">
        <v>222</v>
      </c>
      <c r="C83" s="395"/>
      <c r="D83" s="396"/>
      <c r="E83" s="396"/>
      <c r="F83" s="396"/>
      <c r="G83" s="396"/>
      <c r="H83" s="397"/>
      <c r="P83" s="131"/>
      <c r="Q83" s="131"/>
    </row>
    <row r="84" spans="1:28" x14ac:dyDescent="0.3">
      <c r="A84" s="301"/>
      <c r="B84" s="134" t="s">
        <v>223</v>
      </c>
      <c r="C84" s="395"/>
      <c r="D84" s="396"/>
      <c r="E84" s="396"/>
      <c r="F84" s="396"/>
      <c r="G84" s="396"/>
      <c r="H84" s="397"/>
      <c r="P84" s="131"/>
      <c r="Q84" s="131"/>
    </row>
    <row r="85" spans="1:28" x14ac:dyDescent="0.3">
      <c r="A85" s="301"/>
      <c r="B85" s="134" t="s">
        <v>224</v>
      </c>
      <c r="C85" s="395"/>
      <c r="D85" s="396"/>
      <c r="E85" s="396"/>
      <c r="F85" s="396"/>
      <c r="G85" s="396"/>
      <c r="H85" s="397"/>
    </row>
    <row r="86" spans="1:28" x14ac:dyDescent="0.3">
      <c r="A86" s="301"/>
      <c r="B86" s="134" t="s">
        <v>225</v>
      </c>
      <c r="C86" s="395"/>
      <c r="D86" s="396"/>
      <c r="E86" s="396"/>
      <c r="F86" s="396"/>
      <c r="G86" s="396"/>
      <c r="H86" s="397"/>
    </row>
    <row r="87" spans="1:28" x14ac:dyDescent="0.3">
      <c r="A87" s="302"/>
      <c r="B87" s="134" t="s">
        <v>226</v>
      </c>
      <c r="C87" s="395"/>
      <c r="D87" s="396"/>
      <c r="E87" s="396"/>
      <c r="F87" s="396"/>
      <c r="G87" s="396"/>
      <c r="H87" s="397"/>
    </row>
    <row r="88" spans="1:28" x14ac:dyDescent="0.3">
      <c r="L88" s="131"/>
      <c r="M88" s="131"/>
    </row>
    <row r="89" spans="1:28" x14ac:dyDescent="0.3">
      <c r="B89" s="49" t="s">
        <v>227</v>
      </c>
      <c r="L89" s="131"/>
      <c r="M89" s="131"/>
    </row>
    <row r="90" spans="1:28" ht="27" x14ac:dyDescent="0.3">
      <c r="B90" s="29" t="s">
        <v>228</v>
      </c>
      <c r="C90" s="223" t="s">
        <v>194</v>
      </c>
      <c r="D90" s="223" t="s">
        <v>195</v>
      </c>
      <c r="E90" s="303" t="s">
        <v>229</v>
      </c>
      <c r="F90" s="304"/>
      <c r="G90" s="304"/>
      <c r="H90" s="304"/>
      <c r="I90" s="305"/>
      <c r="L90" s="131"/>
      <c r="M90" s="131"/>
    </row>
    <row r="91" spans="1:28" ht="15" customHeight="1" x14ac:dyDescent="0.3">
      <c r="B91" s="255" t="s">
        <v>1615</v>
      </c>
      <c r="C91" s="84"/>
      <c r="D91" s="84"/>
      <c r="E91" s="317" t="s">
        <v>1616</v>
      </c>
      <c r="F91" s="318"/>
      <c r="G91" s="318"/>
      <c r="H91" s="318"/>
      <c r="I91" s="319"/>
      <c r="L91" s="31"/>
      <c r="M91" s="31"/>
    </row>
    <row r="92" spans="1:28" x14ac:dyDescent="0.3">
      <c r="L92" s="131"/>
      <c r="M92" s="131"/>
    </row>
    <row r="94" spans="1:28" s="18" customFormat="1" x14ac:dyDescent="0.3">
      <c r="B94" s="320" t="s">
        <v>230</v>
      </c>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row>
    <row r="95" spans="1:28" s="18" customFormat="1" ht="42" customHeight="1" x14ac:dyDescent="0.3">
      <c r="B95" s="228" t="s">
        <v>231</v>
      </c>
      <c r="C95" s="17" t="s">
        <v>200</v>
      </c>
      <c r="D95" s="17" t="s">
        <v>195</v>
      </c>
      <c r="E95" s="17" t="s">
        <v>232</v>
      </c>
      <c r="F95" s="17" t="s">
        <v>233</v>
      </c>
      <c r="G95" s="17" t="s">
        <v>773</v>
      </c>
      <c r="H95" s="17" t="s">
        <v>947</v>
      </c>
      <c r="I95" s="17" t="s">
        <v>1728</v>
      </c>
      <c r="J95" s="17" t="s">
        <v>1750</v>
      </c>
      <c r="K95" s="17" t="s">
        <v>1748</v>
      </c>
      <c r="L95" s="17" t="s">
        <v>1751</v>
      </c>
      <c r="M95" s="17" t="s">
        <v>234</v>
      </c>
      <c r="N95" s="17" t="s">
        <v>235</v>
      </c>
      <c r="O95" s="228" t="s">
        <v>236</v>
      </c>
      <c r="P95" s="466" t="s">
        <v>237</v>
      </c>
      <c r="Q95" s="467"/>
      <c r="R95" s="467"/>
      <c r="S95" s="467"/>
      <c r="T95" s="467"/>
      <c r="U95" s="467"/>
      <c r="V95" s="467"/>
      <c r="W95" s="467"/>
      <c r="X95" s="467"/>
      <c r="Y95" s="467"/>
      <c r="Z95" s="467"/>
      <c r="AA95" s="467"/>
      <c r="AB95" s="488"/>
    </row>
    <row r="96" spans="1:28" s="18" customFormat="1" ht="15" customHeight="1" x14ac:dyDescent="0.3">
      <c r="B96" s="309" t="s">
        <v>255</v>
      </c>
      <c r="C96" s="312" t="s">
        <v>1752</v>
      </c>
      <c r="D96" s="312" t="s">
        <v>1662</v>
      </c>
      <c r="E96" s="312" t="s">
        <v>1663</v>
      </c>
      <c r="F96" s="242" t="s">
        <v>1664</v>
      </c>
      <c r="G96" s="180"/>
      <c r="H96" s="180"/>
      <c r="I96" s="180"/>
      <c r="J96" s="180"/>
      <c r="K96" s="180"/>
      <c r="L96" s="180"/>
      <c r="M96" s="277">
        <v>14.2</v>
      </c>
      <c r="N96" s="481" t="s">
        <v>256</v>
      </c>
      <c r="O96" s="484" t="s">
        <v>257</v>
      </c>
      <c r="P96" s="323" t="s">
        <v>1753</v>
      </c>
      <c r="Q96" s="323"/>
      <c r="R96" s="323"/>
      <c r="S96" s="323"/>
      <c r="T96" s="323"/>
      <c r="U96" s="323"/>
      <c r="V96" s="323"/>
      <c r="W96" s="323"/>
      <c r="X96" s="323"/>
      <c r="Y96" s="323"/>
      <c r="Z96" s="323"/>
      <c r="AA96" s="323"/>
      <c r="AB96" s="323"/>
    </row>
    <row r="97" spans="2:28" s="18" customFormat="1" ht="15" customHeight="1" x14ac:dyDescent="0.3">
      <c r="B97" s="310"/>
      <c r="C97" s="313"/>
      <c r="D97" s="313"/>
      <c r="E97" s="313"/>
      <c r="F97" s="242" t="s">
        <v>1666</v>
      </c>
      <c r="G97" s="180"/>
      <c r="H97" s="180"/>
      <c r="I97" s="180"/>
      <c r="J97" s="180"/>
      <c r="K97" s="180"/>
      <c r="L97" s="180"/>
      <c r="M97" s="277">
        <v>23.2</v>
      </c>
      <c r="N97" s="482"/>
      <c r="O97" s="485"/>
      <c r="P97" s="347"/>
      <c r="Q97" s="347"/>
      <c r="R97" s="347"/>
      <c r="S97" s="347"/>
      <c r="T97" s="347"/>
      <c r="U97" s="347"/>
      <c r="V97" s="347"/>
      <c r="W97" s="347"/>
      <c r="X97" s="347"/>
      <c r="Y97" s="347"/>
      <c r="Z97" s="347"/>
      <c r="AA97" s="347"/>
      <c r="AB97" s="347"/>
    </row>
    <row r="98" spans="2:28" s="18" customFormat="1" ht="15" customHeight="1" x14ac:dyDescent="0.3">
      <c r="B98" s="310"/>
      <c r="C98" s="313"/>
      <c r="D98" s="313"/>
      <c r="E98" s="313"/>
      <c r="F98" s="242" t="s">
        <v>1667</v>
      </c>
      <c r="G98" s="180"/>
      <c r="H98" s="180"/>
      <c r="I98" s="180"/>
      <c r="J98" s="180"/>
      <c r="K98" s="180"/>
      <c r="L98" s="180"/>
      <c r="M98" s="277">
        <v>35</v>
      </c>
      <c r="N98" s="482"/>
      <c r="O98" s="485"/>
      <c r="P98" s="347"/>
      <c r="Q98" s="347"/>
      <c r="R98" s="347"/>
      <c r="S98" s="347"/>
      <c r="T98" s="347"/>
      <c r="U98" s="347"/>
      <c r="V98" s="347"/>
      <c r="W98" s="347"/>
      <c r="X98" s="347"/>
      <c r="Y98" s="347"/>
      <c r="Z98" s="347"/>
      <c r="AA98" s="347"/>
      <c r="AB98" s="347"/>
    </row>
    <row r="99" spans="2:28" s="18" customFormat="1" ht="15" customHeight="1" x14ac:dyDescent="0.3">
      <c r="B99" s="310"/>
      <c r="C99" s="313"/>
      <c r="D99" s="313"/>
      <c r="E99" s="313"/>
      <c r="F99" s="242" t="s">
        <v>1668</v>
      </c>
      <c r="G99" s="180"/>
      <c r="H99" s="180"/>
      <c r="I99" s="180"/>
      <c r="J99" s="180"/>
      <c r="K99" s="180"/>
      <c r="L99" s="180"/>
      <c r="M99" s="277">
        <v>45</v>
      </c>
      <c r="N99" s="482"/>
      <c r="O99" s="485"/>
      <c r="P99" s="347"/>
      <c r="Q99" s="347"/>
      <c r="R99" s="347"/>
      <c r="S99" s="347"/>
      <c r="T99" s="347"/>
      <c r="U99" s="347"/>
      <c r="V99" s="347"/>
      <c r="W99" s="347"/>
      <c r="X99" s="347"/>
      <c r="Y99" s="347"/>
      <c r="Z99" s="347"/>
      <c r="AA99" s="347"/>
      <c r="AB99" s="347"/>
    </row>
    <row r="100" spans="2:28" s="18" customFormat="1" ht="15" customHeight="1" x14ac:dyDescent="0.3">
      <c r="B100" s="310"/>
      <c r="C100" s="313"/>
      <c r="D100" s="313"/>
      <c r="E100" s="313"/>
      <c r="F100" s="242" t="s">
        <v>1669</v>
      </c>
      <c r="G100" s="180"/>
      <c r="H100" s="180"/>
      <c r="I100" s="180"/>
      <c r="J100" s="180"/>
      <c r="K100" s="180"/>
      <c r="L100" s="180"/>
      <c r="M100" s="277">
        <v>60</v>
      </c>
      <c r="N100" s="482"/>
      <c r="O100" s="485"/>
      <c r="P100" s="347"/>
      <c r="Q100" s="347"/>
      <c r="R100" s="347"/>
      <c r="S100" s="347"/>
      <c r="T100" s="347"/>
      <c r="U100" s="347"/>
      <c r="V100" s="347"/>
      <c r="W100" s="347"/>
      <c r="X100" s="347"/>
      <c r="Y100" s="347"/>
      <c r="Z100" s="347"/>
      <c r="AA100" s="347"/>
      <c r="AB100" s="347"/>
    </row>
    <row r="101" spans="2:28" s="18" customFormat="1" ht="15" customHeight="1" x14ac:dyDescent="0.3">
      <c r="B101" s="310"/>
      <c r="C101" s="313"/>
      <c r="D101" s="313"/>
      <c r="E101" s="313"/>
      <c r="F101" s="242" t="s">
        <v>1670</v>
      </c>
      <c r="G101" s="180"/>
      <c r="H101" s="180"/>
      <c r="I101" s="180"/>
      <c r="J101" s="180"/>
      <c r="K101" s="180"/>
      <c r="L101" s="180"/>
      <c r="M101" s="277">
        <v>75.099999999999994</v>
      </c>
      <c r="N101" s="482"/>
      <c r="O101" s="485"/>
      <c r="P101" s="347"/>
      <c r="Q101" s="347"/>
      <c r="R101" s="347"/>
      <c r="S101" s="347"/>
      <c r="T101" s="347"/>
      <c r="U101" s="347"/>
      <c r="V101" s="347"/>
      <c r="W101" s="347"/>
      <c r="X101" s="347"/>
      <c r="Y101" s="347"/>
      <c r="Z101" s="347"/>
      <c r="AA101" s="347"/>
      <c r="AB101" s="347"/>
    </row>
    <row r="102" spans="2:28" s="18" customFormat="1" ht="15" customHeight="1" x14ac:dyDescent="0.3">
      <c r="B102" s="310"/>
      <c r="C102" s="313"/>
      <c r="D102" s="314"/>
      <c r="E102" s="313"/>
      <c r="F102" s="242" t="s">
        <v>1671</v>
      </c>
      <c r="G102" s="180"/>
      <c r="H102" s="180"/>
      <c r="I102" s="180"/>
      <c r="J102" s="180"/>
      <c r="K102" s="180"/>
      <c r="L102" s="180"/>
      <c r="M102" s="277">
        <v>90.5</v>
      </c>
      <c r="N102" s="482"/>
      <c r="O102" s="485"/>
      <c r="P102" s="347"/>
      <c r="Q102" s="347"/>
      <c r="R102" s="347"/>
      <c r="S102" s="347"/>
      <c r="T102" s="347"/>
      <c r="U102" s="347"/>
      <c r="V102" s="347"/>
      <c r="W102" s="347"/>
      <c r="X102" s="347"/>
      <c r="Y102" s="347"/>
      <c r="Z102" s="347"/>
      <c r="AA102" s="347"/>
      <c r="AB102" s="347"/>
    </row>
    <row r="103" spans="2:28" s="18" customFormat="1" ht="15" customHeight="1" x14ac:dyDescent="0.3">
      <c r="B103" s="310"/>
      <c r="C103" s="313"/>
      <c r="D103" s="312" t="s">
        <v>1672</v>
      </c>
      <c r="E103" s="313"/>
      <c r="F103" s="242" t="s">
        <v>1673</v>
      </c>
      <c r="G103" s="180"/>
      <c r="H103" s="180"/>
      <c r="I103" s="180"/>
      <c r="J103" s="180"/>
      <c r="K103" s="180"/>
      <c r="L103" s="180"/>
      <c r="M103" s="277">
        <v>5.9</v>
      </c>
      <c r="N103" s="482"/>
      <c r="O103" s="485"/>
      <c r="P103" s="347"/>
      <c r="Q103" s="347"/>
      <c r="R103" s="347"/>
      <c r="S103" s="347"/>
      <c r="T103" s="347"/>
      <c r="U103" s="347"/>
      <c r="V103" s="347"/>
      <c r="W103" s="347"/>
      <c r="X103" s="347"/>
      <c r="Y103" s="347"/>
      <c r="Z103" s="347"/>
      <c r="AA103" s="347"/>
      <c r="AB103" s="347"/>
    </row>
    <row r="104" spans="2:28" s="18" customFormat="1" ht="15" customHeight="1" x14ac:dyDescent="0.3">
      <c r="B104" s="310"/>
      <c r="C104" s="313"/>
      <c r="D104" s="313"/>
      <c r="E104" s="313"/>
      <c r="F104" s="242" t="s">
        <v>1674</v>
      </c>
      <c r="G104" s="180"/>
      <c r="H104" s="180"/>
      <c r="I104" s="180"/>
      <c r="J104" s="180"/>
      <c r="K104" s="180"/>
      <c r="L104" s="180"/>
      <c r="M104" s="277">
        <v>9</v>
      </c>
      <c r="N104" s="482"/>
      <c r="O104" s="485"/>
      <c r="P104" s="347"/>
      <c r="Q104" s="347"/>
      <c r="R104" s="347"/>
      <c r="S104" s="347"/>
      <c r="T104" s="347"/>
      <c r="U104" s="347"/>
      <c r="V104" s="347"/>
      <c r="W104" s="347"/>
      <c r="X104" s="347"/>
      <c r="Y104" s="347"/>
      <c r="Z104" s="347"/>
      <c r="AA104" s="347"/>
      <c r="AB104" s="347"/>
    </row>
    <row r="105" spans="2:28" s="18" customFormat="1" ht="15" customHeight="1" x14ac:dyDescent="0.3">
      <c r="B105" s="310"/>
      <c r="C105" s="313"/>
      <c r="D105" s="313"/>
      <c r="E105" s="313"/>
      <c r="F105" s="242" t="s">
        <v>1675</v>
      </c>
      <c r="G105" s="180"/>
      <c r="H105" s="180"/>
      <c r="I105" s="180"/>
      <c r="J105" s="180"/>
      <c r="K105" s="180"/>
      <c r="L105" s="180"/>
      <c r="M105" s="277">
        <v>14.5</v>
      </c>
      <c r="N105" s="482"/>
      <c r="O105" s="485"/>
      <c r="P105" s="347"/>
      <c r="Q105" s="347"/>
      <c r="R105" s="347"/>
      <c r="S105" s="347"/>
      <c r="T105" s="347"/>
      <c r="U105" s="347"/>
      <c r="V105" s="347"/>
      <c r="W105" s="347"/>
      <c r="X105" s="347"/>
      <c r="Y105" s="347"/>
      <c r="Z105" s="347"/>
      <c r="AA105" s="347"/>
      <c r="AB105" s="347"/>
    </row>
    <row r="106" spans="2:28" s="18" customFormat="1" ht="15" customHeight="1" x14ac:dyDescent="0.3">
      <c r="B106" s="310"/>
      <c r="C106" s="313"/>
      <c r="D106" s="314"/>
      <c r="E106" s="313"/>
      <c r="F106" s="272" t="s">
        <v>1676</v>
      </c>
      <c r="G106" s="180"/>
      <c r="H106" s="180"/>
      <c r="I106" s="180"/>
      <c r="J106" s="180"/>
      <c r="K106" s="180"/>
      <c r="L106" s="180"/>
      <c r="M106" s="277">
        <v>23.8</v>
      </c>
      <c r="N106" s="482"/>
      <c r="O106" s="485"/>
      <c r="P106" s="347"/>
      <c r="Q106" s="347"/>
      <c r="R106" s="347"/>
      <c r="S106" s="347"/>
      <c r="T106" s="347"/>
      <c r="U106" s="347"/>
      <c r="V106" s="347"/>
      <c r="W106" s="347"/>
      <c r="X106" s="347"/>
      <c r="Y106" s="347"/>
      <c r="Z106" s="347"/>
      <c r="AA106" s="347"/>
      <c r="AB106" s="347"/>
    </row>
    <row r="107" spans="2:28" s="18" customFormat="1" ht="27" customHeight="1" x14ac:dyDescent="0.3">
      <c r="B107" s="310"/>
      <c r="C107" s="313"/>
      <c r="D107" s="312" t="s">
        <v>1677</v>
      </c>
      <c r="E107" s="313"/>
      <c r="F107" s="272" t="s">
        <v>1678</v>
      </c>
      <c r="G107" s="180"/>
      <c r="H107" s="180"/>
      <c r="I107" s="180"/>
      <c r="J107" s="180"/>
      <c r="K107" s="180"/>
      <c r="L107" s="180"/>
      <c r="M107" s="277">
        <v>5.4</v>
      </c>
      <c r="N107" s="482"/>
      <c r="O107" s="485"/>
      <c r="P107" s="347"/>
      <c r="Q107" s="347"/>
      <c r="R107" s="347"/>
      <c r="S107" s="347"/>
      <c r="T107" s="347"/>
      <c r="U107" s="347"/>
      <c r="V107" s="347"/>
      <c r="W107" s="347"/>
      <c r="X107" s="347"/>
      <c r="Y107" s="347"/>
      <c r="Z107" s="347"/>
      <c r="AA107" s="347"/>
      <c r="AB107" s="347"/>
    </row>
    <row r="108" spans="2:28" s="18" customFormat="1" ht="27" customHeight="1" x14ac:dyDescent="0.3">
      <c r="B108" s="310"/>
      <c r="C108" s="313"/>
      <c r="D108" s="313"/>
      <c r="E108" s="313"/>
      <c r="F108" s="272" t="s">
        <v>1679</v>
      </c>
      <c r="G108" s="180"/>
      <c r="H108" s="180"/>
      <c r="I108" s="180"/>
      <c r="J108" s="180"/>
      <c r="K108" s="180"/>
      <c r="L108" s="180"/>
      <c r="M108" s="277">
        <v>8.1</v>
      </c>
      <c r="N108" s="482"/>
      <c r="O108" s="485"/>
      <c r="P108" s="347"/>
      <c r="Q108" s="347"/>
      <c r="R108" s="347"/>
      <c r="S108" s="347"/>
      <c r="T108" s="347"/>
      <c r="U108" s="347"/>
      <c r="V108" s="347"/>
      <c r="W108" s="347"/>
      <c r="X108" s="347"/>
      <c r="Y108" s="347"/>
      <c r="Z108" s="347"/>
      <c r="AA108" s="347"/>
      <c r="AB108" s="347"/>
    </row>
    <row r="109" spans="2:28" s="18" customFormat="1" ht="27" customHeight="1" x14ac:dyDescent="0.3">
      <c r="B109" s="310"/>
      <c r="C109" s="313"/>
      <c r="D109" s="313"/>
      <c r="E109" s="313"/>
      <c r="F109" s="242" t="s">
        <v>1680</v>
      </c>
      <c r="G109" s="180"/>
      <c r="H109" s="180"/>
      <c r="I109" s="180"/>
      <c r="J109" s="180"/>
      <c r="K109" s="180"/>
      <c r="L109" s="180"/>
      <c r="M109" s="277">
        <v>13.7</v>
      </c>
      <c r="N109" s="482"/>
      <c r="O109" s="485"/>
      <c r="P109" s="347"/>
      <c r="Q109" s="347"/>
      <c r="R109" s="347"/>
      <c r="S109" s="347"/>
      <c r="T109" s="347"/>
      <c r="U109" s="347"/>
      <c r="V109" s="347"/>
      <c r="W109" s="347"/>
      <c r="X109" s="347"/>
      <c r="Y109" s="347"/>
      <c r="Z109" s="347"/>
      <c r="AA109" s="347"/>
      <c r="AB109" s="347"/>
    </row>
    <row r="110" spans="2:28" s="18" customFormat="1" ht="27" customHeight="1" x14ac:dyDescent="0.3">
      <c r="B110" s="310"/>
      <c r="C110" s="313"/>
      <c r="D110" s="314"/>
      <c r="E110" s="313"/>
      <c r="F110" s="242" t="s">
        <v>1681</v>
      </c>
      <c r="G110" s="180"/>
      <c r="H110" s="180"/>
      <c r="I110" s="180"/>
      <c r="J110" s="180"/>
      <c r="K110" s="180"/>
      <c r="L110" s="180"/>
      <c r="M110" s="277">
        <v>23.6</v>
      </c>
      <c r="N110" s="482"/>
      <c r="O110" s="485"/>
      <c r="P110" s="347"/>
      <c r="Q110" s="347"/>
      <c r="R110" s="347"/>
      <c r="S110" s="347"/>
      <c r="T110" s="347"/>
      <c r="U110" s="347"/>
      <c r="V110" s="347"/>
      <c r="W110" s="347"/>
      <c r="X110" s="347"/>
      <c r="Y110" s="347"/>
      <c r="Z110" s="347"/>
      <c r="AA110" s="347"/>
      <c r="AB110" s="347"/>
    </row>
    <row r="111" spans="2:28" s="18" customFormat="1" ht="15" customHeight="1" x14ac:dyDescent="0.3">
      <c r="B111" s="310"/>
      <c r="C111" s="313"/>
      <c r="D111" s="312" t="s">
        <v>1682</v>
      </c>
      <c r="E111" s="313"/>
      <c r="F111" s="242" t="s">
        <v>1673</v>
      </c>
      <c r="G111" s="180"/>
      <c r="H111" s="180"/>
      <c r="I111" s="180"/>
      <c r="J111" s="180"/>
      <c r="K111" s="180"/>
      <c r="L111" s="180"/>
      <c r="M111" s="277">
        <v>5.9</v>
      </c>
      <c r="N111" s="482"/>
      <c r="O111" s="485"/>
      <c r="P111" s="347"/>
      <c r="Q111" s="347"/>
      <c r="R111" s="347"/>
      <c r="S111" s="347"/>
      <c r="T111" s="347"/>
      <c r="U111" s="347"/>
      <c r="V111" s="347"/>
      <c r="W111" s="347"/>
      <c r="X111" s="347"/>
      <c r="Y111" s="347"/>
      <c r="Z111" s="347"/>
      <c r="AA111" s="347"/>
      <c r="AB111" s="347"/>
    </row>
    <row r="112" spans="2:28" s="18" customFormat="1" ht="15" customHeight="1" x14ac:dyDescent="0.3">
      <c r="B112" s="310"/>
      <c r="C112" s="313"/>
      <c r="D112" s="313"/>
      <c r="E112" s="313"/>
      <c r="F112" s="242" t="s">
        <v>1674</v>
      </c>
      <c r="G112" s="180"/>
      <c r="H112" s="180"/>
      <c r="I112" s="180"/>
      <c r="J112" s="180"/>
      <c r="K112" s="180"/>
      <c r="L112" s="180"/>
      <c r="M112" s="277">
        <v>9</v>
      </c>
      <c r="N112" s="482"/>
      <c r="O112" s="485"/>
      <c r="P112" s="347"/>
      <c r="Q112" s="347"/>
      <c r="R112" s="347"/>
      <c r="S112" s="347"/>
      <c r="T112" s="347"/>
      <c r="U112" s="347"/>
      <c r="V112" s="347"/>
      <c r="W112" s="347"/>
      <c r="X112" s="347"/>
      <c r="Y112" s="347"/>
      <c r="Z112" s="347"/>
      <c r="AA112" s="347"/>
      <c r="AB112" s="347"/>
    </row>
    <row r="113" spans="2:28" s="18" customFormat="1" ht="15" customHeight="1" x14ac:dyDescent="0.3">
      <c r="B113" s="310"/>
      <c r="C113" s="313"/>
      <c r="D113" s="313"/>
      <c r="E113" s="313"/>
      <c r="F113" s="242" t="s">
        <v>1675</v>
      </c>
      <c r="G113" s="180"/>
      <c r="H113" s="180"/>
      <c r="I113" s="180"/>
      <c r="J113" s="180"/>
      <c r="K113" s="180"/>
      <c r="L113" s="180"/>
      <c r="M113" s="277">
        <v>14.5</v>
      </c>
      <c r="N113" s="482"/>
      <c r="O113" s="485"/>
      <c r="P113" s="347"/>
      <c r="Q113" s="347"/>
      <c r="R113" s="347"/>
      <c r="S113" s="347"/>
      <c r="T113" s="347"/>
      <c r="U113" s="347"/>
      <c r="V113" s="347"/>
      <c r="W113" s="347"/>
      <c r="X113" s="347"/>
      <c r="Y113" s="347"/>
      <c r="Z113" s="347"/>
      <c r="AA113" s="347"/>
      <c r="AB113" s="347"/>
    </row>
    <row r="114" spans="2:28" s="18" customFormat="1" ht="15" customHeight="1" x14ac:dyDescent="0.3">
      <c r="B114" s="310"/>
      <c r="C114" s="313"/>
      <c r="D114" s="313"/>
      <c r="E114" s="313"/>
      <c r="F114" s="272" t="s">
        <v>1683</v>
      </c>
      <c r="G114" s="180"/>
      <c r="H114" s="180"/>
      <c r="I114" s="180"/>
      <c r="J114" s="180"/>
      <c r="K114" s="180"/>
      <c r="L114" s="180"/>
      <c r="M114" s="277">
        <v>22.6</v>
      </c>
      <c r="N114" s="482"/>
      <c r="O114" s="485"/>
      <c r="P114" s="347"/>
      <c r="Q114" s="347"/>
      <c r="R114" s="347"/>
      <c r="S114" s="347"/>
      <c r="T114" s="347"/>
      <c r="U114" s="347"/>
      <c r="V114" s="347"/>
      <c r="W114" s="347"/>
      <c r="X114" s="347"/>
      <c r="Y114" s="347"/>
      <c r="Z114" s="347"/>
      <c r="AA114" s="347"/>
      <c r="AB114" s="347"/>
    </row>
    <row r="115" spans="2:28" s="18" customFormat="1" ht="15" customHeight="1" x14ac:dyDescent="0.3">
      <c r="B115" s="310"/>
      <c r="C115" s="313"/>
      <c r="D115" s="314"/>
      <c r="E115" s="313"/>
      <c r="F115" s="242" t="s">
        <v>1684</v>
      </c>
      <c r="G115" s="180"/>
      <c r="H115" s="180"/>
      <c r="I115" s="180"/>
      <c r="J115" s="180"/>
      <c r="K115" s="180"/>
      <c r="L115" s="180"/>
      <c r="M115" s="277">
        <v>35.200000000000003</v>
      </c>
      <c r="N115" s="482"/>
      <c r="O115" s="485"/>
      <c r="P115" s="347"/>
      <c r="Q115" s="347"/>
      <c r="R115" s="347"/>
      <c r="S115" s="347"/>
      <c r="T115" s="347"/>
      <c r="U115" s="347"/>
      <c r="V115" s="347"/>
      <c r="W115" s="347"/>
      <c r="X115" s="347"/>
      <c r="Y115" s="347"/>
      <c r="Z115" s="347"/>
      <c r="AA115" s="347"/>
      <c r="AB115" s="347"/>
    </row>
    <row r="116" spans="2:28" s="18" customFormat="1" ht="15" customHeight="1" x14ac:dyDescent="0.3">
      <c r="B116" s="310"/>
      <c r="C116" s="313"/>
      <c r="D116" s="312" t="s">
        <v>1685</v>
      </c>
      <c r="E116" s="313"/>
      <c r="F116" s="272" t="s">
        <v>1678</v>
      </c>
      <c r="G116" s="180"/>
      <c r="H116" s="180"/>
      <c r="I116" s="180"/>
      <c r="J116" s="180"/>
      <c r="K116" s="180"/>
      <c r="L116" s="180"/>
      <c r="M116" s="277">
        <v>5.4</v>
      </c>
      <c r="N116" s="482"/>
      <c r="O116" s="485"/>
      <c r="P116" s="347"/>
      <c r="Q116" s="347"/>
      <c r="R116" s="347"/>
      <c r="S116" s="347"/>
      <c r="T116" s="347"/>
      <c r="U116" s="347"/>
      <c r="V116" s="347"/>
      <c r="W116" s="347"/>
      <c r="X116" s="347"/>
      <c r="Y116" s="347"/>
      <c r="Z116" s="347"/>
      <c r="AA116" s="347"/>
      <c r="AB116" s="347"/>
    </row>
    <row r="117" spans="2:28" s="18" customFormat="1" ht="15" customHeight="1" x14ac:dyDescent="0.3">
      <c r="B117" s="310"/>
      <c r="C117" s="313"/>
      <c r="D117" s="313"/>
      <c r="E117" s="313"/>
      <c r="F117" s="272" t="s">
        <v>1679</v>
      </c>
      <c r="G117" s="180"/>
      <c r="H117" s="180"/>
      <c r="I117" s="180"/>
      <c r="J117" s="180"/>
      <c r="K117" s="180"/>
      <c r="L117" s="180"/>
      <c r="M117" s="277">
        <v>8.1</v>
      </c>
      <c r="N117" s="482"/>
      <c r="O117" s="485"/>
      <c r="P117" s="347"/>
      <c r="Q117" s="347"/>
      <c r="R117" s="347"/>
      <c r="S117" s="347"/>
      <c r="T117" s="347"/>
      <c r="U117" s="347"/>
      <c r="V117" s="347"/>
      <c r="W117" s="347"/>
      <c r="X117" s="347"/>
      <c r="Y117" s="347"/>
      <c r="Z117" s="347"/>
      <c r="AA117" s="347"/>
      <c r="AB117" s="347"/>
    </row>
    <row r="118" spans="2:28" s="18" customFormat="1" ht="15" customHeight="1" x14ac:dyDescent="0.3">
      <c r="B118" s="310"/>
      <c r="C118" s="313"/>
      <c r="D118" s="313"/>
      <c r="E118" s="313"/>
      <c r="F118" s="242" t="s">
        <v>1680</v>
      </c>
      <c r="G118" s="180"/>
      <c r="H118" s="180"/>
      <c r="I118" s="180"/>
      <c r="J118" s="180"/>
      <c r="K118" s="180"/>
      <c r="L118" s="180"/>
      <c r="M118" s="277">
        <v>13.7</v>
      </c>
      <c r="N118" s="482"/>
      <c r="O118" s="485"/>
      <c r="P118" s="347"/>
      <c r="Q118" s="347"/>
      <c r="R118" s="347"/>
      <c r="S118" s="347"/>
      <c r="T118" s="347"/>
      <c r="U118" s="347"/>
      <c r="V118" s="347"/>
      <c r="W118" s="347"/>
      <c r="X118" s="347"/>
      <c r="Y118" s="347"/>
      <c r="Z118" s="347"/>
      <c r="AA118" s="347"/>
      <c r="AB118" s="347"/>
    </row>
    <row r="119" spans="2:28" s="18" customFormat="1" ht="15" customHeight="1" x14ac:dyDescent="0.3">
      <c r="B119" s="310"/>
      <c r="C119" s="313"/>
      <c r="D119" s="313"/>
      <c r="E119" s="313"/>
      <c r="F119" s="242" t="s">
        <v>1686</v>
      </c>
      <c r="G119" s="180"/>
      <c r="H119" s="180"/>
      <c r="I119" s="180"/>
      <c r="J119" s="180"/>
      <c r="K119" s="180"/>
      <c r="L119" s="180"/>
      <c r="M119" s="277">
        <v>22.4</v>
      </c>
      <c r="N119" s="482"/>
      <c r="O119" s="485"/>
      <c r="P119" s="347"/>
      <c r="Q119" s="347"/>
      <c r="R119" s="347"/>
      <c r="S119" s="347"/>
      <c r="T119" s="347"/>
      <c r="U119" s="347"/>
      <c r="V119" s="347"/>
      <c r="W119" s="347"/>
      <c r="X119" s="347"/>
      <c r="Y119" s="347"/>
      <c r="Z119" s="347"/>
      <c r="AA119" s="347"/>
      <c r="AB119" s="347"/>
    </row>
    <row r="120" spans="2:28" s="18" customFormat="1" ht="15" customHeight="1" x14ac:dyDescent="0.3">
      <c r="B120" s="310"/>
      <c r="C120" s="313"/>
      <c r="D120" s="314"/>
      <c r="E120" s="313"/>
      <c r="F120" s="242" t="s">
        <v>1684</v>
      </c>
      <c r="G120" s="180"/>
      <c r="H120" s="180"/>
      <c r="I120" s="180"/>
      <c r="J120" s="180"/>
      <c r="K120" s="180"/>
      <c r="L120" s="180"/>
      <c r="M120" s="277">
        <v>35.200000000000003</v>
      </c>
      <c r="N120" s="482"/>
      <c r="O120" s="485"/>
      <c r="P120" s="347"/>
      <c r="Q120" s="347"/>
      <c r="R120" s="347"/>
      <c r="S120" s="347"/>
      <c r="T120" s="347"/>
      <c r="U120" s="347"/>
      <c r="V120" s="347"/>
      <c r="W120" s="347"/>
      <c r="X120" s="347"/>
      <c r="Y120" s="347"/>
      <c r="Z120" s="347"/>
      <c r="AA120" s="347"/>
      <c r="AB120" s="347"/>
    </row>
    <row r="121" spans="2:28" s="18" customFormat="1" x14ac:dyDescent="0.3">
      <c r="B121" s="310"/>
      <c r="C121" s="314"/>
      <c r="D121" s="242" t="s">
        <v>252</v>
      </c>
      <c r="E121" s="313"/>
      <c r="F121" s="242" t="s">
        <v>252</v>
      </c>
      <c r="G121" s="242"/>
      <c r="H121" s="242"/>
      <c r="I121" s="242"/>
      <c r="J121" s="242"/>
      <c r="K121" s="180"/>
      <c r="L121" s="180"/>
      <c r="M121" s="277">
        <v>27.9</v>
      </c>
      <c r="N121" s="482"/>
      <c r="O121" s="485"/>
      <c r="P121" s="347"/>
      <c r="Q121" s="347"/>
      <c r="R121" s="347"/>
      <c r="S121" s="347"/>
      <c r="T121" s="347"/>
      <c r="U121" s="347"/>
      <c r="V121" s="347"/>
      <c r="W121" s="347"/>
      <c r="X121" s="347"/>
      <c r="Y121" s="347"/>
      <c r="Z121" s="347"/>
      <c r="AA121" s="347"/>
      <c r="AB121" s="347"/>
    </row>
    <row r="122" spans="2:28" s="18" customFormat="1" ht="15" customHeight="1" x14ac:dyDescent="0.3">
      <c r="B122" s="310"/>
      <c r="C122" s="312" t="s">
        <v>1687</v>
      </c>
      <c r="D122" s="356" t="s">
        <v>1688</v>
      </c>
      <c r="E122" s="313"/>
      <c r="F122" s="242" t="s">
        <v>1689</v>
      </c>
      <c r="G122" s="180"/>
      <c r="H122" s="180"/>
      <c r="I122" s="180"/>
      <c r="J122" s="180"/>
      <c r="K122" s="180"/>
      <c r="L122" s="180"/>
      <c r="M122" s="277">
        <v>12.4</v>
      </c>
      <c r="N122" s="482"/>
      <c r="O122" s="485"/>
      <c r="P122" s="347"/>
      <c r="Q122" s="347"/>
      <c r="R122" s="347"/>
      <c r="S122" s="347"/>
      <c r="T122" s="347"/>
      <c r="U122" s="347"/>
      <c r="V122" s="347"/>
      <c r="W122" s="347"/>
      <c r="X122" s="347"/>
      <c r="Y122" s="347"/>
      <c r="Z122" s="347"/>
      <c r="AA122" s="347"/>
      <c r="AB122" s="347"/>
    </row>
    <row r="123" spans="2:28" s="18" customFormat="1" ht="15" customHeight="1" x14ac:dyDescent="0.3">
      <c r="B123" s="310"/>
      <c r="C123" s="313"/>
      <c r="D123" s="357"/>
      <c r="E123" s="313"/>
      <c r="F123" s="242" t="s">
        <v>1690</v>
      </c>
      <c r="G123" s="180"/>
      <c r="H123" s="180"/>
      <c r="I123" s="180"/>
      <c r="J123" s="180"/>
      <c r="K123" s="180"/>
      <c r="L123" s="180"/>
      <c r="M123" s="277">
        <v>13.9</v>
      </c>
      <c r="N123" s="482"/>
      <c r="O123" s="485"/>
      <c r="P123" s="347"/>
      <c r="Q123" s="347"/>
      <c r="R123" s="347"/>
      <c r="S123" s="347"/>
      <c r="T123" s="347"/>
      <c r="U123" s="347"/>
      <c r="V123" s="347"/>
      <c r="W123" s="347"/>
      <c r="X123" s="347"/>
      <c r="Y123" s="347"/>
      <c r="Z123" s="347"/>
      <c r="AA123" s="347"/>
      <c r="AB123" s="347"/>
    </row>
    <row r="124" spans="2:28" s="18" customFormat="1" ht="15" customHeight="1" x14ac:dyDescent="0.3">
      <c r="B124" s="310"/>
      <c r="C124" s="313"/>
      <c r="D124" s="357"/>
      <c r="E124" s="313"/>
      <c r="F124" s="242" t="s">
        <v>1691</v>
      </c>
      <c r="G124" s="180"/>
      <c r="H124" s="180"/>
      <c r="I124" s="180"/>
      <c r="J124" s="180"/>
      <c r="K124" s="180"/>
      <c r="L124" s="180"/>
      <c r="M124" s="277">
        <v>16.399999999999999</v>
      </c>
      <c r="N124" s="482"/>
      <c r="O124" s="485"/>
      <c r="P124" s="347"/>
      <c r="Q124" s="347"/>
      <c r="R124" s="347"/>
      <c r="S124" s="347"/>
      <c r="T124" s="347"/>
      <c r="U124" s="347"/>
      <c r="V124" s="347"/>
      <c r="W124" s="347"/>
      <c r="X124" s="347"/>
      <c r="Y124" s="347"/>
      <c r="Z124" s="347"/>
      <c r="AA124" s="347"/>
      <c r="AB124" s="347"/>
    </row>
    <row r="125" spans="2:28" s="18" customFormat="1" ht="15" customHeight="1" x14ac:dyDescent="0.3">
      <c r="B125" s="310"/>
      <c r="C125" s="313"/>
      <c r="D125" s="357"/>
      <c r="E125" s="313"/>
      <c r="F125" s="242" t="s">
        <v>1692</v>
      </c>
      <c r="G125" s="180"/>
      <c r="H125" s="180"/>
      <c r="I125" s="180"/>
      <c r="J125" s="180"/>
      <c r="K125" s="180"/>
      <c r="L125" s="180"/>
      <c r="M125" s="277">
        <v>21.6</v>
      </c>
      <c r="N125" s="482"/>
      <c r="O125" s="485"/>
      <c r="P125" s="347"/>
      <c r="Q125" s="347"/>
      <c r="R125" s="347"/>
      <c r="S125" s="347"/>
      <c r="T125" s="347"/>
      <c r="U125" s="347"/>
      <c r="V125" s="347"/>
      <c r="W125" s="347"/>
      <c r="X125" s="347"/>
      <c r="Y125" s="347"/>
      <c r="Z125" s="347"/>
      <c r="AA125" s="347"/>
      <c r="AB125" s="347"/>
    </row>
    <row r="126" spans="2:28" s="18" customFormat="1" ht="15" customHeight="1" x14ac:dyDescent="0.3">
      <c r="B126" s="310"/>
      <c r="C126" s="313"/>
      <c r="D126" s="357"/>
      <c r="E126" s="313"/>
      <c r="F126" s="242" t="s">
        <v>1693</v>
      </c>
      <c r="G126" s="180"/>
      <c r="H126" s="180"/>
      <c r="I126" s="180"/>
      <c r="J126" s="180"/>
      <c r="K126" s="180"/>
      <c r="L126" s="180"/>
      <c r="M126" s="277">
        <v>27</v>
      </c>
      <c r="N126" s="482"/>
      <c r="O126" s="485"/>
      <c r="P126" s="347"/>
      <c r="Q126" s="347"/>
      <c r="R126" s="347"/>
      <c r="S126" s="347"/>
      <c r="T126" s="347"/>
      <c r="U126" s="347"/>
      <c r="V126" s="347"/>
      <c r="W126" s="347"/>
      <c r="X126" s="347"/>
      <c r="Y126" s="347"/>
      <c r="Z126" s="347"/>
      <c r="AA126" s="347"/>
      <c r="AB126" s="347"/>
    </row>
    <row r="127" spans="2:28" s="18" customFormat="1" ht="15" customHeight="1" x14ac:dyDescent="0.3">
      <c r="B127" s="310"/>
      <c r="C127" s="313"/>
      <c r="D127" s="357"/>
      <c r="E127" s="313"/>
      <c r="F127" s="242" t="s">
        <v>1694</v>
      </c>
      <c r="G127" s="180"/>
      <c r="H127" s="180"/>
      <c r="I127" s="180"/>
      <c r="J127" s="180"/>
      <c r="K127" s="180"/>
      <c r="L127" s="180"/>
      <c r="M127" s="277">
        <v>32.6</v>
      </c>
      <c r="N127" s="482"/>
      <c r="O127" s="485"/>
      <c r="P127" s="347"/>
      <c r="Q127" s="347"/>
      <c r="R127" s="347"/>
      <c r="S127" s="347"/>
      <c r="T127" s="347"/>
      <c r="U127" s="347"/>
      <c r="V127" s="347"/>
      <c r="W127" s="347"/>
      <c r="X127" s="347"/>
      <c r="Y127" s="347"/>
      <c r="Z127" s="347"/>
      <c r="AA127" s="347"/>
      <c r="AB127" s="347"/>
    </row>
    <row r="128" spans="2:28" s="18" customFormat="1" ht="15" customHeight="1" x14ac:dyDescent="0.3">
      <c r="B128" s="310"/>
      <c r="C128" s="313"/>
      <c r="D128" s="357"/>
      <c r="E128" s="313"/>
      <c r="F128" s="242" t="s">
        <v>1695</v>
      </c>
      <c r="G128" s="180"/>
      <c r="H128" s="180"/>
      <c r="I128" s="180"/>
      <c r="J128" s="180"/>
      <c r="K128" s="180"/>
      <c r="L128" s="180"/>
      <c r="M128" s="277">
        <v>37.5</v>
      </c>
      <c r="N128" s="482"/>
      <c r="O128" s="485"/>
      <c r="P128" s="347"/>
      <c r="Q128" s="347"/>
      <c r="R128" s="347"/>
      <c r="S128" s="347"/>
      <c r="T128" s="347"/>
      <c r="U128" s="347"/>
      <c r="V128" s="347"/>
      <c r="W128" s="347"/>
      <c r="X128" s="347"/>
      <c r="Y128" s="347"/>
      <c r="Z128" s="347"/>
      <c r="AA128" s="347"/>
      <c r="AB128" s="347"/>
    </row>
    <row r="129" spans="2:28" s="18" customFormat="1" ht="15" customHeight="1" x14ac:dyDescent="0.3">
      <c r="B129" s="310"/>
      <c r="C129" s="313"/>
      <c r="D129" s="357"/>
      <c r="E129" s="313"/>
      <c r="F129" s="242" t="s">
        <v>1696</v>
      </c>
      <c r="G129" s="180"/>
      <c r="H129" s="180"/>
      <c r="I129" s="180"/>
      <c r="J129" s="180"/>
      <c r="K129" s="180"/>
      <c r="L129" s="180"/>
      <c r="M129" s="277">
        <v>46</v>
      </c>
      <c r="N129" s="482"/>
      <c r="O129" s="485"/>
      <c r="P129" s="347"/>
      <c r="Q129" s="347"/>
      <c r="R129" s="347"/>
      <c r="S129" s="347"/>
      <c r="T129" s="347"/>
      <c r="U129" s="347"/>
      <c r="V129" s="347"/>
      <c r="W129" s="347"/>
      <c r="X129" s="347"/>
      <c r="Y129" s="347"/>
      <c r="Z129" s="347"/>
      <c r="AA129" s="347"/>
      <c r="AB129" s="347"/>
    </row>
    <row r="130" spans="2:28" s="18" customFormat="1" ht="15" customHeight="1" x14ac:dyDescent="0.3">
      <c r="B130" s="310"/>
      <c r="C130" s="313"/>
      <c r="D130" s="357"/>
      <c r="E130" s="313"/>
      <c r="F130" s="242" t="s">
        <v>1697</v>
      </c>
      <c r="G130" s="180"/>
      <c r="H130" s="180"/>
      <c r="I130" s="180"/>
      <c r="J130" s="180"/>
      <c r="K130" s="180"/>
      <c r="L130" s="180"/>
      <c r="M130" s="277">
        <v>56.9</v>
      </c>
      <c r="N130" s="482"/>
      <c r="O130" s="485"/>
      <c r="P130" s="347"/>
      <c r="Q130" s="347"/>
      <c r="R130" s="347"/>
      <c r="S130" s="347"/>
      <c r="T130" s="347"/>
      <c r="U130" s="347"/>
      <c r="V130" s="347"/>
      <c r="W130" s="347"/>
      <c r="X130" s="347"/>
      <c r="Y130" s="347"/>
      <c r="Z130" s="347"/>
      <c r="AA130" s="347"/>
      <c r="AB130" s="347"/>
    </row>
    <row r="131" spans="2:28" s="18" customFormat="1" ht="15" customHeight="1" x14ac:dyDescent="0.3">
      <c r="B131" s="310"/>
      <c r="C131" s="313"/>
      <c r="D131" s="357"/>
      <c r="E131" s="313"/>
      <c r="F131" s="242" t="s">
        <v>1698</v>
      </c>
      <c r="G131" s="180"/>
      <c r="H131" s="180"/>
      <c r="I131" s="180"/>
      <c r="J131" s="180"/>
      <c r="K131" s="180"/>
      <c r="L131" s="180"/>
      <c r="M131" s="277">
        <v>66.5</v>
      </c>
      <c r="N131" s="482"/>
      <c r="O131" s="485"/>
      <c r="P131" s="347"/>
      <c r="Q131" s="347"/>
      <c r="R131" s="347"/>
      <c r="S131" s="347"/>
      <c r="T131" s="347"/>
      <c r="U131" s="347"/>
      <c r="V131" s="347"/>
      <c r="W131" s="347"/>
      <c r="X131" s="347"/>
      <c r="Y131" s="347"/>
      <c r="Z131" s="347"/>
      <c r="AA131" s="347"/>
      <c r="AB131" s="347"/>
    </row>
    <row r="132" spans="2:28" s="18" customFormat="1" ht="15" customHeight="1" x14ac:dyDescent="0.3">
      <c r="B132" s="310"/>
      <c r="C132" s="313"/>
      <c r="D132" s="358"/>
      <c r="E132" s="313"/>
      <c r="F132" s="242" t="s">
        <v>1699</v>
      </c>
      <c r="G132" s="180"/>
      <c r="H132" s="180"/>
      <c r="I132" s="180"/>
      <c r="J132" s="180"/>
      <c r="K132" s="180"/>
      <c r="L132" s="180"/>
      <c r="M132" s="277">
        <v>83.6</v>
      </c>
      <c r="N132" s="482"/>
      <c r="O132" s="485"/>
      <c r="P132" s="347"/>
      <c r="Q132" s="347"/>
      <c r="R132" s="347"/>
      <c r="S132" s="347"/>
      <c r="T132" s="347"/>
      <c r="U132" s="347"/>
      <c r="V132" s="347"/>
      <c r="W132" s="347"/>
      <c r="X132" s="347"/>
      <c r="Y132" s="347"/>
      <c r="Z132" s="347"/>
      <c r="AA132" s="347"/>
      <c r="AB132" s="347"/>
    </row>
    <row r="133" spans="2:28" s="18" customFormat="1" ht="15" customHeight="1" x14ac:dyDescent="0.3">
      <c r="B133" s="310"/>
      <c r="C133" s="313"/>
      <c r="D133" s="356" t="s">
        <v>1700</v>
      </c>
      <c r="E133" s="313"/>
      <c r="F133" s="242" t="s">
        <v>1701</v>
      </c>
      <c r="G133" s="180"/>
      <c r="H133" s="180"/>
      <c r="I133" s="180"/>
      <c r="J133" s="180"/>
      <c r="K133" s="180"/>
      <c r="L133" s="180"/>
      <c r="M133" s="277">
        <v>12.1</v>
      </c>
      <c r="N133" s="482"/>
      <c r="O133" s="485"/>
      <c r="P133" s="347"/>
      <c r="Q133" s="347"/>
      <c r="R133" s="347"/>
      <c r="S133" s="347"/>
      <c r="T133" s="347"/>
      <c r="U133" s="347"/>
      <c r="V133" s="347"/>
      <c r="W133" s="347"/>
      <c r="X133" s="347"/>
      <c r="Y133" s="347"/>
      <c r="Z133" s="347"/>
      <c r="AA133" s="347"/>
      <c r="AB133" s="347"/>
    </row>
    <row r="134" spans="2:28" s="18" customFormat="1" ht="15" customHeight="1" x14ac:dyDescent="0.3">
      <c r="B134" s="310"/>
      <c r="C134" s="313"/>
      <c r="D134" s="357"/>
      <c r="E134" s="313"/>
      <c r="F134" s="242" t="s">
        <v>1702</v>
      </c>
      <c r="G134" s="180"/>
      <c r="H134" s="180"/>
      <c r="I134" s="180"/>
      <c r="J134" s="180"/>
      <c r="K134" s="180"/>
      <c r="L134" s="180"/>
      <c r="M134" s="277">
        <v>13.6</v>
      </c>
      <c r="N134" s="482"/>
      <c r="O134" s="485"/>
      <c r="P134" s="347"/>
      <c r="Q134" s="347"/>
      <c r="R134" s="347"/>
      <c r="S134" s="347"/>
      <c r="T134" s="347"/>
      <c r="U134" s="347"/>
      <c r="V134" s="347"/>
      <c r="W134" s="347"/>
      <c r="X134" s="347"/>
      <c r="Y134" s="347"/>
      <c r="Z134" s="347"/>
      <c r="AA134" s="347"/>
      <c r="AB134" s="347"/>
    </row>
    <row r="135" spans="2:28" s="18" customFormat="1" ht="15" customHeight="1" x14ac:dyDescent="0.3">
      <c r="B135" s="310"/>
      <c r="C135" s="313"/>
      <c r="D135" s="357"/>
      <c r="E135" s="313"/>
      <c r="F135" s="242" t="s">
        <v>1703</v>
      </c>
      <c r="G135" s="180"/>
      <c r="H135" s="180"/>
      <c r="I135" s="180"/>
      <c r="J135" s="180"/>
      <c r="K135" s="180"/>
      <c r="L135" s="180"/>
      <c r="M135" s="277">
        <v>15.8</v>
      </c>
      <c r="N135" s="482"/>
      <c r="O135" s="485"/>
      <c r="P135" s="347"/>
      <c r="Q135" s="347"/>
      <c r="R135" s="347"/>
      <c r="S135" s="347"/>
      <c r="T135" s="347"/>
      <c r="U135" s="347"/>
      <c r="V135" s="347"/>
      <c r="W135" s="347"/>
      <c r="X135" s="347"/>
      <c r="Y135" s="347"/>
      <c r="Z135" s="347"/>
      <c r="AA135" s="347"/>
      <c r="AB135" s="347"/>
    </row>
    <row r="136" spans="2:28" s="18" customFormat="1" ht="15" customHeight="1" x14ac:dyDescent="0.3">
      <c r="B136" s="310"/>
      <c r="C136" s="313"/>
      <c r="D136" s="358"/>
      <c r="E136" s="313"/>
      <c r="F136" s="242" t="s">
        <v>1704</v>
      </c>
      <c r="G136" s="180"/>
      <c r="H136" s="180"/>
      <c r="I136" s="180"/>
      <c r="J136" s="180"/>
      <c r="K136" s="180"/>
      <c r="L136" s="180"/>
      <c r="M136" s="277">
        <v>23</v>
      </c>
      <c r="N136" s="482"/>
      <c r="O136" s="485"/>
      <c r="P136" s="347"/>
      <c r="Q136" s="347"/>
      <c r="R136" s="347"/>
      <c r="S136" s="347"/>
      <c r="T136" s="347"/>
      <c r="U136" s="347"/>
      <c r="V136" s="347"/>
      <c r="W136" s="347"/>
      <c r="X136" s="347"/>
      <c r="Y136" s="347"/>
      <c r="Z136" s="347"/>
      <c r="AA136" s="347"/>
      <c r="AB136" s="347"/>
    </row>
    <row r="137" spans="2:28" s="18" customFormat="1" ht="15" customHeight="1" x14ac:dyDescent="0.3">
      <c r="B137" s="310"/>
      <c r="C137" s="313"/>
      <c r="D137" s="356" t="s">
        <v>1705</v>
      </c>
      <c r="E137" s="313"/>
      <c r="F137" s="242" t="s">
        <v>1701</v>
      </c>
      <c r="G137" s="180"/>
      <c r="H137" s="180"/>
      <c r="I137" s="180"/>
      <c r="J137" s="180"/>
      <c r="K137" s="180"/>
      <c r="L137" s="180"/>
      <c r="M137" s="277">
        <v>12.1</v>
      </c>
      <c r="N137" s="482"/>
      <c r="O137" s="485"/>
      <c r="P137" s="347"/>
      <c r="Q137" s="347"/>
      <c r="R137" s="347"/>
      <c r="S137" s="347"/>
      <c r="T137" s="347"/>
      <c r="U137" s="347"/>
      <c r="V137" s="347"/>
      <c r="W137" s="347"/>
      <c r="X137" s="347"/>
      <c r="Y137" s="347"/>
      <c r="Z137" s="347"/>
      <c r="AA137" s="347"/>
      <c r="AB137" s="347"/>
    </row>
    <row r="138" spans="2:28" s="18" customFormat="1" ht="15" customHeight="1" x14ac:dyDescent="0.3">
      <c r="B138" s="310"/>
      <c r="C138" s="313"/>
      <c r="D138" s="357"/>
      <c r="E138" s="313"/>
      <c r="F138" s="242" t="s">
        <v>1702</v>
      </c>
      <c r="G138" s="180"/>
      <c r="H138" s="180"/>
      <c r="I138" s="180"/>
      <c r="J138" s="180"/>
      <c r="K138" s="180"/>
      <c r="L138" s="180"/>
      <c r="M138" s="277">
        <v>13.6</v>
      </c>
      <c r="N138" s="482"/>
      <c r="O138" s="485"/>
      <c r="P138" s="347"/>
      <c r="Q138" s="347"/>
      <c r="R138" s="347"/>
      <c r="S138" s="347"/>
      <c r="T138" s="347"/>
      <c r="U138" s="347"/>
      <c r="V138" s="347"/>
      <c r="W138" s="347"/>
      <c r="X138" s="347"/>
      <c r="Y138" s="347"/>
      <c r="Z138" s="347"/>
      <c r="AA138" s="347"/>
      <c r="AB138" s="347"/>
    </row>
    <row r="139" spans="2:28" s="18" customFormat="1" ht="15" customHeight="1" x14ac:dyDescent="0.3">
      <c r="B139" s="310"/>
      <c r="C139" s="313"/>
      <c r="D139" s="358"/>
      <c r="E139" s="313"/>
      <c r="F139" s="242" t="s">
        <v>1703</v>
      </c>
      <c r="G139" s="180"/>
      <c r="H139" s="180"/>
      <c r="I139" s="180"/>
      <c r="J139" s="180"/>
      <c r="K139" s="180"/>
      <c r="L139" s="180"/>
      <c r="M139" s="277">
        <v>15.8</v>
      </c>
      <c r="N139" s="482"/>
      <c r="O139" s="485"/>
      <c r="P139" s="347"/>
      <c r="Q139" s="347"/>
      <c r="R139" s="347"/>
      <c r="S139" s="347"/>
      <c r="T139" s="347"/>
      <c r="U139" s="347"/>
      <c r="V139" s="347"/>
      <c r="W139" s="347"/>
      <c r="X139" s="347"/>
      <c r="Y139" s="347"/>
      <c r="Z139" s="347"/>
      <c r="AA139" s="347"/>
      <c r="AB139" s="347"/>
    </row>
    <row r="140" spans="2:28" s="18" customFormat="1" ht="15" customHeight="1" x14ac:dyDescent="0.3">
      <c r="B140" s="310"/>
      <c r="C140" s="313"/>
      <c r="D140" s="242" t="s">
        <v>1706</v>
      </c>
      <c r="E140" s="313"/>
      <c r="F140" s="242" t="s">
        <v>1707</v>
      </c>
      <c r="G140" s="180"/>
      <c r="H140" s="180"/>
      <c r="I140" s="180"/>
      <c r="J140" s="180"/>
      <c r="K140" s="180"/>
      <c r="L140" s="180"/>
      <c r="M140" s="277">
        <v>24.6</v>
      </c>
      <c r="N140" s="482"/>
      <c r="O140" s="485"/>
      <c r="P140" s="347"/>
      <c r="Q140" s="347"/>
      <c r="R140" s="347"/>
      <c r="S140" s="347"/>
      <c r="T140" s="347"/>
      <c r="U140" s="347"/>
      <c r="V140" s="347"/>
      <c r="W140" s="347"/>
      <c r="X140" s="347"/>
      <c r="Y140" s="347"/>
      <c r="Z140" s="347"/>
      <c r="AA140" s="347"/>
      <c r="AB140" s="347"/>
    </row>
    <row r="141" spans="2:28" s="18" customFormat="1" ht="15" customHeight="1" x14ac:dyDescent="0.3">
      <c r="B141" s="310"/>
      <c r="C141" s="313"/>
      <c r="D141" s="312" t="s">
        <v>1708</v>
      </c>
      <c r="E141" s="313"/>
      <c r="F141" s="242" t="s">
        <v>1701</v>
      </c>
      <c r="G141" s="180"/>
      <c r="H141" s="180"/>
      <c r="I141" s="180"/>
      <c r="J141" s="180"/>
      <c r="K141" s="180"/>
      <c r="L141" s="180"/>
      <c r="M141" s="277">
        <v>12.1</v>
      </c>
      <c r="N141" s="482"/>
      <c r="O141" s="485"/>
      <c r="P141" s="347"/>
      <c r="Q141" s="347"/>
      <c r="R141" s="347"/>
      <c r="S141" s="347"/>
      <c r="T141" s="347"/>
      <c r="U141" s="347"/>
      <c r="V141" s="347"/>
      <c r="W141" s="347"/>
      <c r="X141" s="347"/>
      <c r="Y141" s="347"/>
      <c r="Z141" s="347"/>
      <c r="AA141" s="347"/>
      <c r="AB141" s="347"/>
    </row>
    <row r="142" spans="2:28" s="18" customFormat="1" ht="15" customHeight="1" x14ac:dyDescent="0.3">
      <c r="B142" s="310"/>
      <c r="C142" s="313"/>
      <c r="D142" s="314"/>
      <c r="E142" s="313"/>
      <c r="F142" s="242" t="s">
        <v>1709</v>
      </c>
      <c r="G142" s="180"/>
      <c r="H142" s="180"/>
      <c r="I142" s="180"/>
      <c r="J142" s="180"/>
      <c r="K142" s="180"/>
      <c r="L142" s="180"/>
      <c r="M142" s="277">
        <v>15.2</v>
      </c>
      <c r="N142" s="482"/>
      <c r="O142" s="485"/>
      <c r="P142" s="347"/>
      <c r="Q142" s="347"/>
      <c r="R142" s="347"/>
      <c r="S142" s="347"/>
      <c r="T142" s="347"/>
      <c r="U142" s="347"/>
      <c r="V142" s="347"/>
      <c r="W142" s="347"/>
      <c r="X142" s="347"/>
      <c r="Y142" s="347"/>
      <c r="Z142" s="347"/>
      <c r="AA142" s="347"/>
      <c r="AB142" s="347"/>
    </row>
    <row r="143" spans="2:28" s="18" customFormat="1" ht="15" customHeight="1" x14ac:dyDescent="0.3">
      <c r="B143" s="310"/>
      <c r="C143" s="313"/>
      <c r="D143" s="356" t="s">
        <v>1710</v>
      </c>
      <c r="E143" s="313"/>
      <c r="F143" s="242" t="s">
        <v>1711</v>
      </c>
      <c r="G143" s="180"/>
      <c r="H143" s="180"/>
      <c r="I143" s="180"/>
      <c r="J143" s="180"/>
      <c r="K143" s="180"/>
      <c r="L143" s="180"/>
      <c r="M143" s="277">
        <v>6.6</v>
      </c>
      <c r="N143" s="482"/>
      <c r="O143" s="485"/>
      <c r="P143" s="347"/>
      <c r="Q143" s="347"/>
      <c r="R143" s="347"/>
      <c r="S143" s="347"/>
      <c r="T143" s="347"/>
      <c r="U143" s="347"/>
      <c r="V143" s="347"/>
      <c r="W143" s="347"/>
      <c r="X143" s="347"/>
      <c r="Y143" s="347"/>
      <c r="Z143" s="347"/>
      <c r="AA143" s="347"/>
      <c r="AB143" s="347"/>
    </row>
    <row r="144" spans="2:28" s="18" customFormat="1" ht="15" customHeight="1" x14ac:dyDescent="0.3">
      <c r="B144" s="310"/>
      <c r="C144" s="313"/>
      <c r="D144" s="358"/>
      <c r="E144" s="313"/>
      <c r="F144" s="242" t="s">
        <v>1712</v>
      </c>
      <c r="G144" s="180"/>
      <c r="H144" s="180"/>
      <c r="I144" s="180"/>
      <c r="J144" s="180"/>
      <c r="K144" s="180"/>
      <c r="L144" s="180"/>
      <c r="M144" s="277">
        <v>9.5</v>
      </c>
      <c r="N144" s="482"/>
      <c r="O144" s="485"/>
      <c r="P144" s="347"/>
      <c r="Q144" s="347"/>
      <c r="R144" s="347"/>
      <c r="S144" s="347"/>
      <c r="T144" s="347"/>
      <c r="U144" s="347"/>
      <c r="V144" s="347"/>
      <c r="W144" s="347"/>
      <c r="X144" s="347"/>
      <c r="Y144" s="347"/>
      <c r="Z144" s="347"/>
      <c r="AA144" s="347"/>
      <c r="AB144" s="347"/>
    </row>
    <row r="145" spans="2:28" s="18" customFormat="1" x14ac:dyDescent="0.3">
      <c r="B145" s="310"/>
      <c r="C145" s="314"/>
      <c r="D145" s="242" t="s">
        <v>252</v>
      </c>
      <c r="E145" s="313"/>
      <c r="F145" s="242" t="s">
        <v>252</v>
      </c>
      <c r="G145" s="242"/>
      <c r="H145" s="242"/>
      <c r="I145" s="242"/>
      <c r="J145" s="242"/>
      <c r="K145" s="180"/>
      <c r="L145" s="180"/>
      <c r="M145" s="277">
        <v>21.4</v>
      </c>
      <c r="N145" s="482"/>
      <c r="O145" s="485"/>
      <c r="P145" s="347"/>
      <c r="Q145" s="347"/>
      <c r="R145" s="347"/>
      <c r="S145" s="347"/>
      <c r="T145" s="347"/>
      <c r="U145" s="347"/>
      <c r="V145" s="347"/>
      <c r="W145" s="347"/>
      <c r="X145" s="347"/>
      <c r="Y145" s="347"/>
      <c r="Z145" s="347"/>
      <c r="AA145" s="347"/>
      <c r="AB145" s="347"/>
    </row>
    <row r="146" spans="2:28" s="18" customFormat="1" ht="37.5" customHeight="1" x14ac:dyDescent="0.3">
      <c r="B146" s="310"/>
      <c r="C146" s="312" t="s">
        <v>1713</v>
      </c>
      <c r="D146" s="356" t="s">
        <v>1714</v>
      </c>
      <c r="E146" s="313"/>
      <c r="F146" s="242" t="s">
        <v>1618</v>
      </c>
      <c r="G146" s="180"/>
      <c r="H146" s="180"/>
      <c r="I146" s="180"/>
      <c r="J146" s="180"/>
      <c r="K146" s="180"/>
      <c r="L146" s="180"/>
      <c r="M146" s="277">
        <v>14.3</v>
      </c>
      <c r="N146" s="482"/>
      <c r="O146" s="485"/>
      <c r="P146" s="347"/>
      <c r="Q146" s="347"/>
      <c r="R146" s="347"/>
      <c r="S146" s="347"/>
      <c r="T146" s="347"/>
      <c r="U146" s="347"/>
      <c r="V146" s="347"/>
      <c r="W146" s="347"/>
      <c r="X146" s="347"/>
      <c r="Y146" s="347"/>
      <c r="Z146" s="347"/>
      <c r="AA146" s="347"/>
      <c r="AB146" s="347"/>
    </row>
    <row r="147" spans="2:28" s="18" customFormat="1" ht="37.5" customHeight="1" x14ac:dyDescent="0.3">
      <c r="B147" s="310"/>
      <c r="C147" s="313"/>
      <c r="D147" s="357"/>
      <c r="E147" s="313"/>
      <c r="F147" s="242" t="s">
        <v>1620</v>
      </c>
      <c r="G147" s="180"/>
      <c r="H147" s="180"/>
      <c r="I147" s="180"/>
      <c r="J147" s="180"/>
      <c r="K147" s="180"/>
      <c r="L147" s="180"/>
      <c r="M147" s="277">
        <v>18.600000000000001</v>
      </c>
      <c r="N147" s="482"/>
      <c r="O147" s="485"/>
      <c r="P147" s="347"/>
      <c r="Q147" s="347"/>
      <c r="R147" s="347"/>
      <c r="S147" s="347"/>
      <c r="T147" s="347"/>
      <c r="U147" s="347"/>
      <c r="V147" s="347"/>
      <c r="W147" s="347"/>
      <c r="X147" s="347"/>
      <c r="Y147" s="347"/>
      <c r="Z147" s="347"/>
      <c r="AA147" s="347"/>
      <c r="AB147" s="347"/>
    </row>
    <row r="148" spans="2:28" s="18" customFormat="1" ht="37.5" customHeight="1" x14ac:dyDescent="0.3">
      <c r="B148" s="310"/>
      <c r="C148" s="313"/>
      <c r="D148" s="357"/>
      <c r="E148" s="313"/>
      <c r="F148" s="242" t="s">
        <v>1621</v>
      </c>
      <c r="G148" s="180"/>
      <c r="H148" s="180"/>
      <c r="I148" s="180"/>
      <c r="J148" s="180"/>
      <c r="K148" s="180"/>
      <c r="L148" s="180"/>
      <c r="M148" s="277">
        <v>28.6</v>
      </c>
      <c r="N148" s="482"/>
      <c r="O148" s="485"/>
      <c r="P148" s="347"/>
      <c r="Q148" s="347"/>
      <c r="R148" s="347"/>
      <c r="S148" s="347"/>
      <c r="T148" s="347"/>
      <c r="U148" s="347"/>
      <c r="V148" s="347"/>
      <c r="W148" s="347"/>
      <c r="X148" s="347"/>
      <c r="Y148" s="347"/>
      <c r="Z148" s="347"/>
      <c r="AA148" s="347"/>
      <c r="AB148" s="347"/>
    </row>
    <row r="149" spans="2:28" s="18" customFormat="1" ht="37.5" customHeight="1" x14ac:dyDescent="0.3">
      <c r="B149" s="310"/>
      <c r="C149" s="313"/>
      <c r="D149" s="357"/>
      <c r="E149" s="313"/>
      <c r="F149" s="242" t="s">
        <v>1622</v>
      </c>
      <c r="G149" s="180"/>
      <c r="H149" s="180"/>
      <c r="I149" s="180"/>
      <c r="J149" s="180"/>
      <c r="K149" s="180"/>
      <c r="L149" s="180"/>
      <c r="M149" s="277">
        <v>36.9</v>
      </c>
      <c r="N149" s="482"/>
      <c r="O149" s="485"/>
      <c r="P149" s="347"/>
      <c r="Q149" s="347"/>
      <c r="R149" s="347"/>
      <c r="S149" s="347"/>
      <c r="T149" s="347"/>
      <c r="U149" s="347"/>
      <c r="V149" s="347"/>
      <c r="W149" s="347"/>
      <c r="X149" s="347"/>
      <c r="Y149" s="347"/>
      <c r="Z149" s="347"/>
      <c r="AA149" s="347"/>
      <c r="AB149" s="347"/>
    </row>
    <row r="150" spans="2:28" s="18" customFormat="1" ht="37.5" customHeight="1" x14ac:dyDescent="0.3">
      <c r="B150" s="310"/>
      <c r="C150" s="313"/>
      <c r="D150" s="358"/>
      <c r="E150" s="313"/>
      <c r="F150" s="242" t="s">
        <v>1623</v>
      </c>
      <c r="G150" s="180"/>
      <c r="H150" s="180"/>
      <c r="I150" s="180"/>
      <c r="J150" s="180"/>
      <c r="K150" s="180"/>
      <c r="L150" s="180"/>
      <c r="M150" s="277">
        <v>53.2</v>
      </c>
      <c r="N150" s="482"/>
      <c r="O150" s="485"/>
      <c r="P150" s="347"/>
      <c r="Q150" s="347"/>
      <c r="R150" s="347"/>
      <c r="S150" s="347"/>
      <c r="T150" s="347"/>
      <c r="U150" s="347"/>
      <c r="V150" s="347"/>
      <c r="W150" s="347"/>
      <c r="X150" s="347"/>
      <c r="Y150" s="347"/>
      <c r="Z150" s="347"/>
      <c r="AA150" s="347"/>
      <c r="AB150" s="347"/>
    </row>
    <row r="151" spans="2:28" s="18" customFormat="1" x14ac:dyDescent="0.3">
      <c r="B151" s="311"/>
      <c r="C151" s="314"/>
      <c r="D151" s="242" t="s">
        <v>252</v>
      </c>
      <c r="E151" s="314"/>
      <c r="F151" s="242" t="s">
        <v>252</v>
      </c>
      <c r="G151" s="242"/>
      <c r="H151" s="242"/>
      <c r="I151" s="242"/>
      <c r="J151" s="242"/>
      <c r="K151" s="180"/>
      <c r="L151" s="180"/>
      <c r="M151" s="277">
        <v>30.7</v>
      </c>
      <c r="N151" s="483"/>
      <c r="O151" s="486"/>
      <c r="P151" s="329"/>
      <c r="Q151" s="329"/>
      <c r="R151" s="329"/>
      <c r="S151" s="329"/>
      <c r="T151" s="329"/>
      <c r="U151" s="329"/>
      <c r="V151" s="329"/>
      <c r="W151" s="329"/>
      <c r="X151" s="329"/>
      <c r="Y151" s="329"/>
      <c r="Z151" s="329"/>
      <c r="AA151" s="329"/>
      <c r="AB151" s="329"/>
    </row>
    <row r="152" spans="2:28" s="18" customFormat="1" ht="15" customHeight="1" x14ac:dyDescent="0.3">
      <c r="B152" s="369" t="s">
        <v>259</v>
      </c>
      <c r="C152" s="343" t="s">
        <v>1752</v>
      </c>
      <c r="D152" s="343" t="s">
        <v>1662</v>
      </c>
      <c r="E152" s="343" t="s">
        <v>1725</v>
      </c>
      <c r="F152" s="332" t="s">
        <v>1726</v>
      </c>
      <c r="G152" s="332" t="s">
        <v>1723</v>
      </c>
      <c r="H152" s="332" t="s">
        <v>1724</v>
      </c>
      <c r="I152" s="332" t="s">
        <v>1617</v>
      </c>
      <c r="J152" s="242" t="s">
        <v>1664</v>
      </c>
      <c r="K152" s="180"/>
      <c r="L152" s="180"/>
      <c r="M152" s="277">
        <v>4.4000000000000004</v>
      </c>
      <c r="N152" s="332" t="s">
        <v>264</v>
      </c>
      <c r="O152" s="309" t="s">
        <v>257</v>
      </c>
      <c r="P152" s="322" t="s">
        <v>1754</v>
      </c>
      <c r="Q152" s="323"/>
      <c r="R152" s="323"/>
      <c r="S152" s="323"/>
      <c r="T152" s="323"/>
      <c r="U152" s="323"/>
      <c r="V152" s="323"/>
      <c r="W152" s="323"/>
      <c r="X152" s="323"/>
      <c r="Y152" s="323"/>
      <c r="Z152" s="323"/>
      <c r="AA152" s="323"/>
      <c r="AB152" s="324"/>
    </row>
    <row r="153" spans="2:28" s="18" customFormat="1" ht="15" customHeight="1" x14ac:dyDescent="0.3">
      <c r="B153" s="369"/>
      <c r="C153" s="343"/>
      <c r="D153" s="343"/>
      <c r="E153" s="343"/>
      <c r="F153" s="332"/>
      <c r="G153" s="332"/>
      <c r="H153" s="332"/>
      <c r="I153" s="332"/>
      <c r="J153" s="242" t="s">
        <v>1666</v>
      </c>
      <c r="K153" s="180"/>
      <c r="L153" s="180"/>
      <c r="M153" s="277">
        <v>7.8</v>
      </c>
      <c r="N153" s="332"/>
      <c r="O153" s="310"/>
      <c r="P153" s="325"/>
      <c r="Q153" s="326"/>
      <c r="R153" s="326"/>
      <c r="S153" s="326"/>
      <c r="T153" s="326"/>
      <c r="U153" s="326"/>
      <c r="V153" s="326"/>
      <c r="W153" s="326"/>
      <c r="X153" s="326"/>
      <c r="Y153" s="326"/>
      <c r="Z153" s="326"/>
      <c r="AA153" s="326"/>
      <c r="AB153" s="327"/>
    </row>
    <row r="154" spans="2:28" s="18" customFormat="1" ht="15" customHeight="1" x14ac:dyDescent="0.3">
      <c r="B154" s="369"/>
      <c r="C154" s="343"/>
      <c r="D154" s="343"/>
      <c r="E154" s="343"/>
      <c r="F154" s="332"/>
      <c r="G154" s="332"/>
      <c r="H154" s="332"/>
      <c r="I154" s="332"/>
      <c r="J154" s="242" t="s">
        <v>1667</v>
      </c>
      <c r="K154" s="180"/>
      <c r="L154" s="180"/>
      <c r="M154" s="277">
        <v>11.9</v>
      </c>
      <c r="N154" s="332"/>
      <c r="O154" s="310"/>
      <c r="P154" s="325"/>
      <c r="Q154" s="326"/>
      <c r="R154" s="326"/>
      <c r="S154" s="326"/>
      <c r="T154" s="326"/>
      <c r="U154" s="326"/>
      <c r="V154" s="326"/>
      <c r="W154" s="326"/>
      <c r="X154" s="326"/>
      <c r="Y154" s="326"/>
      <c r="Z154" s="326"/>
      <c r="AA154" s="326"/>
      <c r="AB154" s="327"/>
    </row>
    <row r="155" spans="2:28" s="18" customFormat="1" ht="15" customHeight="1" x14ac:dyDescent="0.3">
      <c r="B155" s="369"/>
      <c r="C155" s="343"/>
      <c r="D155" s="343"/>
      <c r="E155" s="343"/>
      <c r="F155" s="332"/>
      <c r="G155" s="332"/>
      <c r="H155" s="332"/>
      <c r="I155" s="332"/>
      <c r="J155" s="242" t="s">
        <v>1668</v>
      </c>
      <c r="K155" s="180"/>
      <c r="L155" s="180"/>
      <c r="M155" s="277">
        <v>16.899999999999999</v>
      </c>
      <c r="N155" s="332"/>
      <c r="O155" s="310"/>
      <c r="P155" s="325"/>
      <c r="Q155" s="326"/>
      <c r="R155" s="326"/>
      <c r="S155" s="326"/>
      <c r="T155" s="326"/>
      <c r="U155" s="326"/>
      <c r="V155" s="326"/>
      <c r="W155" s="326"/>
      <c r="X155" s="326"/>
      <c r="Y155" s="326"/>
      <c r="Z155" s="326"/>
      <c r="AA155" s="326"/>
      <c r="AB155" s="327"/>
    </row>
    <row r="156" spans="2:28" s="18" customFormat="1" ht="15" customHeight="1" x14ac:dyDescent="0.3">
      <c r="B156" s="369"/>
      <c r="C156" s="343"/>
      <c r="D156" s="343"/>
      <c r="E156" s="343"/>
      <c r="F156" s="332"/>
      <c r="G156" s="332"/>
      <c r="H156" s="332"/>
      <c r="I156" s="332"/>
      <c r="J156" s="242" t="s">
        <v>1669</v>
      </c>
      <c r="K156" s="180"/>
      <c r="L156" s="180"/>
      <c r="M156" s="277">
        <v>22.5</v>
      </c>
      <c r="N156" s="332"/>
      <c r="O156" s="310"/>
      <c r="P156" s="325"/>
      <c r="Q156" s="326"/>
      <c r="R156" s="326"/>
      <c r="S156" s="326"/>
      <c r="T156" s="326"/>
      <c r="U156" s="326"/>
      <c r="V156" s="326"/>
      <c r="W156" s="326"/>
      <c r="X156" s="326"/>
      <c r="Y156" s="326"/>
      <c r="Z156" s="326"/>
      <c r="AA156" s="326"/>
      <c r="AB156" s="327"/>
    </row>
    <row r="157" spans="2:28" s="18" customFormat="1" ht="15" customHeight="1" x14ac:dyDescent="0.3">
      <c r="B157" s="369"/>
      <c r="C157" s="343"/>
      <c r="D157" s="343"/>
      <c r="E157" s="343"/>
      <c r="F157" s="332"/>
      <c r="G157" s="332"/>
      <c r="H157" s="332"/>
      <c r="I157" s="332"/>
      <c r="J157" s="242" t="s">
        <v>1670</v>
      </c>
      <c r="K157" s="180"/>
      <c r="L157" s="180"/>
      <c r="M157" s="277">
        <v>28.4</v>
      </c>
      <c r="N157" s="332"/>
      <c r="O157" s="310"/>
      <c r="P157" s="325"/>
      <c r="Q157" s="326"/>
      <c r="R157" s="326"/>
      <c r="S157" s="326"/>
      <c r="T157" s="326"/>
      <c r="U157" s="326"/>
      <c r="V157" s="326"/>
      <c r="W157" s="326"/>
      <c r="X157" s="326"/>
      <c r="Y157" s="326"/>
      <c r="Z157" s="326"/>
      <c r="AA157" s="326"/>
      <c r="AB157" s="327"/>
    </row>
    <row r="158" spans="2:28" s="18" customFormat="1" ht="15" customHeight="1" x14ac:dyDescent="0.3">
      <c r="B158" s="369"/>
      <c r="C158" s="343"/>
      <c r="D158" s="343"/>
      <c r="E158" s="343"/>
      <c r="F158" s="332"/>
      <c r="G158" s="332"/>
      <c r="H158" s="332"/>
      <c r="I158" s="332"/>
      <c r="J158" s="242" t="s">
        <v>1671</v>
      </c>
      <c r="K158" s="180"/>
      <c r="L158" s="180"/>
      <c r="M158" s="277">
        <v>34.700000000000003</v>
      </c>
      <c r="N158" s="332"/>
      <c r="O158" s="310"/>
      <c r="P158" s="325"/>
      <c r="Q158" s="326"/>
      <c r="R158" s="326"/>
      <c r="S158" s="326"/>
      <c r="T158" s="326"/>
      <c r="U158" s="326"/>
      <c r="V158" s="326"/>
      <c r="W158" s="326"/>
      <c r="X158" s="326"/>
      <c r="Y158" s="326"/>
      <c r="Z158" s="326"/>
      <c r="AA158" s="326"/>
      <c r="AB158" s="327"/>
    </row>
    <row r="159" spans="2:28" s="18" customFormat="1" ht="15" customHeight="1" x14ac:dyDescent="0.3">
      <c r="B159" s="369"/>
      <c r="C159" s="343"/>
      <c r="D159" s="343" t="s">
        <v>1672</v>
      </c>
      <c r="E159" s="343"/>
      <c r="F159" s="332"/>
      <c r="G159" s="332"/>
      <c r="H159" s="332"/>
      <c r="I159" s="332"/>
      <c r="J159" s="242" t="s">
        <v>1673</v>
      </c>
      <c r="K159" s="180"/>
      <c r="L159" s="180"/>
      <c r="M159" s="277">
        <v>2.1</v>
      </c>
      <c r="N159" s="332"/>
      <c r="O159" s="310"/>
      <c r="P159" s="325"/>
      <c r="Q159" s="326"/>
      <c r="R159" s="326"/>
      <c r="S159" s="326"/>
      <c r="T159" s="326"/>
      <c r="U159" s="326"/>
      <c r="V159" s="326"/>
      <c r="W159" s="326"/>
      <c r="X159" s="326"/>
      <c r="Y159" s="326"/>
      <c r="Z159" s="326"/>
      <c r="AA159" s="326"/>
      <c r="AB159" s="327"/>
    </row>
    <row r="160" spans="2:28" s="18" customFormat="1" ht="15" customHeight="1" x14ac:dyDescent="0.3">
      <c r="B160" s="369"/>
      <c r="C160" s="343"/>
      <c r="D160" s="343"/>
      <c r="E160" s="343"/>
      <c r="F160" s="332"/>
      <c r="G160" s="332"/>
      <c r="H160" s="332"/>
      <c r="I160" s="332"/>
      <c r="J160" s="242" t="s">
        <v>1674</v>
      </c>
      <c r="K160" s="180"/>
      <c r="L160" s="180"/>
      <c r="M160" s="277">
        <v>3.3</v>
      </c>
      <c r="N160" s="332"/>
      <c r="O160" s="310"/>
      <c r="P160" s="325"/>
      <c r="Q160" s="326"/>
      <c r="R160" s="326"/>
      <c r="S160" s="326"/>
      <c r="T160" s="326"/>
      <c r="U160" s="326"/>
      <c r="V160" s="326"/>
      <c r="W160" s="326"/>
      <c r="X160" s="326"/>
      <c r="Y160" s="326"/>
      <c r="Z160" s="326"/>
      <c r="AA160" s="326"/>
      <c r="AB160" s="327"/>
    </row>
    <row r="161" spans="2:28" s="18" customFormat="1" ht="15" customHeight="1" x14ac:dyDescent="0.3">
      <c r="B161" s="369"/>
      <c r="C161" s="343"/>
      <c r="D161" s="343"/>
      <c r="E161" s="343"/>
      <c r="F161" s="332"/>
      <c r="G161" s="332"/>
      <c r="H161" s="332"/>
      <c r="I161" s="332"/>
      <c r="J161" s="242" t="s">
        <v>1675</v>
      </c>
      <c r="K161" s="180"/>
      <c r="L161" s="180"/>
      <c r="M161" s="277">
        <v>4.5999999999999996</v>
      </c>
      <c r="N161" s="332"/>
      <c r="O161" s="310"/>
      <c r="P161" s="325"/>
      <c r="Q161" s="326"/>
      <c r="R161" s="326"/>
      <c r="S161" s="326"/>
      <c r="T161" s="326"/>
      <c r="U161" s="326"/>
      <c r="V161" s="326"/>
      <c r="W161" s="326"/>
      <c r="X161" s="326"/>
      <c r="Y161" s="326"/>
      <c r="Z161" s="326"/>
      <c r="AA161" s="326"/>
      <c r="AB161" s="327"/>
    </row>
    <row r="162" spans="2:28" s="18" customFormat="1" ht="15" customHeight="1" x14ac:dyDescent="0.3">
      <c r="B162" s="369"/>
      <c r="C162" s="343"/>
      <c r="D162" s="343"/>
      <c r="E162" s="343"/>
      <c r="F162" s="332"/>
      <c r="G162" s="332"/>
      <c r="H162" s="332"/>
      <c r="I162" s="332"/>
      <c r="J162" s="272" t="s">
        <v>1676</v>
      </c>
      <c r="K162" s="180"/>
      <c r="L162" s="180"/>
      <c r="M162" s="277">
        <v>8.5</v>
      </c>
      <c r="N162" s="332"/>
      <c r="O162" s="310"/>
      <c r="P162" s="325"/>
      <c r="Q162" s="326"/>
      <c r="R162" s="326"/>
      <c r="S162" s="326"/>
      <c r="T162" s="326"/>
      <c r="U162" s="326"/>
      <c r="V162" s="326"/>
      <c r="W162" s="326"/>
      <c r="X162" s="326"/>
      <c r="Y162" s="326"/>
      <c r="Z162" s="326"/>
      <c r="AA162" s="326"/>
      <c r="AB162" s="327"/>
    </row>
    <row r="163" spans="2:28" s="18" customFormat="1" ht="15" customHeight="1" x14ac:dyDescent="0.3">
      <c r="B163" s="369"/>
      <c r="C163" s="343"/>
      <c r="D163" s="343" t="s">
        <v>1677</v>
      </c>
      <c r="E163" s="343"/>
      <c r="F163" s="332"/>
      <c r="G163" s="332"/>
      <c r="H163" s="332"/>
      <c r="I163" s="332"/>
      <c r="J163" s="272" t="s">
        <v>1678</v>
      </c>
      <c r="K163" s="180"/>
      <c r="L163" s="180"/>
      <c r="M163" s="277">
        <v>1.2</v>
      </c>
      <c r="N163" s="332"/>
      <c r="O163" s="310"/>
      <c r="P163" s="325"/>
      <c r="Q163" s="326"/>
      <c r="R163" s="326"/>
      <c r="S163" s="326"/>
      <c r="T163" s="326"/>
      <c r="U163" s="326"/>
      <c r="V163" s="326"/>
      <c r="W163" s="326"/>
      <c r="X163" s="326"/>
      <c r="Y163" s="326"/>
      <c r="Z163" s="326"/>
      <c r="AA163" s="326"/>
      <c r="AB163" s="327"/>
    </row>
    <row r="164" spans="2:28" s="18" customFormat="1" ht="15" customHeight="1" x14ac:dyDescent="0.3">
      <c r="B164" s="369"/>
      <c r="C164" s="343"/>
      <c r="D164" s="343"/>
      <c r="E164" s="343"/>
      <c r="F164" s="332"/>
      <c r="G164" s="332"/>
      <c r="H164" s="332"/>
      <c r="I164" s="332"/>
      <c r="J164" s="272" t="s">
        <v>1679</v>
      </c>
      <c r="K164" s="180"/>
      <c r="L164" s="180"/>
      <c r="M164" s="277">
        <v>1.8</v>
      </c>
      <c r="N164" s="332"/>
      <c r="O164" s="310"/>
      <c r="P164" s="325"/>
      <c r="Q164" s="326"/>
      <c r="R164" s="326"/>
      <c r="S164" s="326"/>
      <c r="T164" s="326"/>
      <c r="U164" s="326"/>
      <c r="V164" s="326"/>
      <c r="W164" s="326"/>
      <c r="X164" s="326"/>
      <c r="Y164" s="326"/>
      <c r="Z164" s="326"/>
      <c r="AA164" s="326"/>
      <c r="AB164" s="327"/>
    </row>
    <row r="165" spans="2:28" s="18" customFormat="1" ht="15" customHeight="1" x14ac:dyDescent="0.3">
      <c r="B165" s="369"/>
      <c r="C165" s="343"/>
      <c r="D165" s="343"/>
      <c r="E165" s="343"/>
      <c r="F165" s="332"/>
      <c r="G165" s="332"/>
      <c r="H165" s="332"/>
      <c r="I165" s="332"/>
      <c r="J165" s="242" t="s">
        <v>1680</v>
      </c>
      <c r="K165" s="180"/>
      <c r="L165" s="180"/>
      <c r="M165" s="277">
        <v>3.5</v>
      </c>
      <c r="N165" s="332"/>
      <c r="O165" s="310"/>
      <c r="P165" s="325"/>
      <c r="Q165" s="326"/>
      <c r="R165" s="326"/>
      <c r="S165" s="326"/>
      <c r="T165" s="326"/>
      <c r="U165" s="326"/>
      <c r="V165" s="326"/>
      <c r="W165" s="326"/>
      <c r="X165" s="326"/>
      <c r="Y165" s="326"/>
      <c r="Z165" s="326"/>
      <c r="AA165" s="326"/>
      <c r="AB165" s="327"/>
    </row>
    <row r="166" spans="2:28" s="18" customFormat="1" ht="15" customHeight="1" x14ac:dyDescent="0.3">
      <c r="B166" s="369"/>
      <c r="C166" s="343"/>
      <c r="D166" s="343"/>
      <c r="E166" s="343"/>
      <c r="F166" s="332"/>
      <c r="G166" s="332"/>
      <c r="H166" s="332"/>
      <c r="I166" s="332"/>
      <c r="J166" s="242" t="s">
        <v>1681</v>
      </c>
      <c r="K166" s="180"/>
      <c r="L166" s="180"/>
      <c r="M166" s="277">
        <v>8.1</v>
      </c>
      <c r="N166" s="332"/>
      <c r="O166" s="310"/>
      <c r="P166" s="325"/>
      <c r="Q166" s="326"/>
      <c r="R166" s="326"/>
      <c r="S166" s="326"/>
      <c r="T166" s="326"/>
      <c r="U166" s="326"/>
      <c r="V166" s="326"/>
      <c r="W166" s="326"/>
      <c r="X166" s="326"/>
      <c r="Y166" s="326"/>
      <c r="Z166" s="326"/>
      <c r="AA166" s="326"/>
      <c r="AB166" s="327"/>
    </row>
    <row r="167" spans="2:28" s="18" customFormat="1" ht="15" customHeight="1" x14ac:dyDescent="0.3">
      <c r="B167" s="369"/>
      <c r="C167" s="343"/>
      <c r="D167" s="343" t="s">
        <v>1716</v>
      </c>
      <c r="E167" s="343"/>
      <c r="F167" s="332"/>
      <c r="G167" s="332"/>
      <c r="H167" s="332"/>
      <c r="I167" s="332"/>
      <c r="J167" s="242" t="s">
        <v>1673</v>
      </c>
      <c r="K167" s="180"/>
      <c r="L167" s="180"/>
      <c r="M167" s="277">
        <v>2.1</v>
      </c>
      <c r="N167" s="332"/>
      <c r="O167" s="310"/>
      <c r="P167" s="325"/>
      <c r="Q167" s="326"/>
      <c r="R167" s="326"/>
      <c r="S167" s="326"/>
      <c r="T167" s="326"/>
      <c r="U167" s="326"/>
      <c r="V167" s="326"/>
      <c r="W167" s="326"/>
      <c r="X167" s="326"/>
      <c r="Y167" s="326"/>
      <c r="Z167" s="326"/>
      <c r="AA167" s="326"/>
      <c r="AB167" s="327"/>
    </row>
    <row r="168" spans="2:28" s="18" customFormat="1" ht="15" customHeight="1" x14ac:dyDescent="0.3">
      <c r="B168" s="369"/>
      <c r="C168" s="343"/>
      <c r="D168" s="343"/>
      <c r="E168" s="343"/>
      <c r="F168" s="332"/>
      <c r="G168" s="332"/>
      <c r="H168" s="332"/>
      <c r="I168" s="332"/>
      <c r="J168" s="242" t="s">
        <v>1674</v>
      </c>
      <c r="K168" s="180"/>
      <c r="L168" s="180"/>
      <c r="M168" s="277">
        <v>3.3</v>
      </c>
      <c r="N168" s="332"/>
      <c r="O168" s="310"/>
      <c r="P168" s="325"/>
      <c r="Q168" s="326"/>
      <c r="R168" s="326"/>
      <c r="S168" s="326"/>
      <c r="T168" s="326"/>
      <c r="U168" s="326"/>
      <c r="V168" s="326"/>
      <c r="W168" s="326"/>
      <c r="X168" s="326"/>
      <c r="Y168" s="326"/>
      <c r="Z168" s="326"/>
      <c r="AA168" s="326"/>
      <c r="AB168" s="327"/>
    </row>
    <row r="169" spans="2:28" s="18" customFormat="1" ht="15" customHeight="1" x14ac:dyDescent="0.3">
      <c r="B169" s="369"/>
      <c r="C169" s="343"/>
      <c r="D169" s="343"/>
      <c r="E169" s="343"/>
      <c r="F169" s="332"/>
      <c r="G169" s="332"/>
      <c r="H169" s="332"/>
      <c r="I169" s="332"/>
      <c r="J169" s="242" t="s">
        <v>1675</v>
      </c>
      <c r="K169" s="180"/>
      <c r="L169" s="180"/>
      <c r="M169" s="277">
        <v>4.5999999999999996</v>
      </c>
      <c r="N169" s="332"/>
      <c r="O169" s="310"/>
      <c r="P169" s="325"/>
      <c r="Q169" s="326"/>
      <c r="R169" s="326"/>
      <c r="S169" s="326"/>
      <c r="T169" s="326"/>
      <c r="U169" s="326"/>
      <c r="V169" s="326"/>
      <c r="W169" s="326"/>
      <c r="X169" s="326"/>
      <c r="Y169" s="326"/>
      <c r="Z169" s="326"/>
      <c r="AA169" s="326"/>
      <c r="AB169" s="327"/>
    </row>
    <row r="170" spans="2:28" s="18" customFormat="1" ht="15" customHeight="1" x14ac:dyDescent="0.3">
      <c r="B170" s="369"/>
      <c r="C170" s="343"/>
      <c r="D170" s="343"/>
      <c r="E170" s="343"/>
      <c r="F170" s="332"/>
      <c r="G170" s="332"/>
      <c r="H170" s="332"/>
      <c r="I170" s="332"/>
      <c r="J170" s="272" t="s">
        <v>1683</v>
      </c>
      <c r="K170" s="180"/>
      <c r="L170" s="180"/>
      <c r="M170" s="277">
        <v>6.5</v>
      </c>
      <c r="N170" s="332"/>
      <c r="O170" s="310"/>
      <c r="P170" s="325"/>
      <c r="Q170" s="326"/>
      <c r="R170" s="326"/>
      <c r="S170" s="326"/>
      <c r="T170" s="326"/>
      <c r="U170" s="326"/>
      <c r="V170" s="326"/>
      <c r="W170" s="326"/>
      <c r="X170" s="326"/>
      <c r="Y170" s="326"/>
      <c r="Z170" s="326"/>
      <c r="AA170" s="326"/>
      <c r="AB170" s="327"/>
    </row>
    <row r="171" spans="2:28" s="18" customFormat="1" ht="15" customHeight="1" x14ac:dyDescent="0.3">
      <c r="B171" s="369"/>
      <c r="C171" s="343"/>
      <c r="D171" s="343"/>
      <c r="E171" s="343"/>
      <c r="F171" s="332"/>
      <c r="G171" s="332"/>
      <c r="H171" s="332"/>
      <c r="I171" s="332"/>
      <c r="J171" s="242" t="s">
        <v>1684</v>
      </c>
      <c r="K171" s="180"/>
      <c r="L171" s="180"/>
      <c r="M171" s="277">
        <v>11.9</v>
      </c>
      <c r="N171" s="332"/>
      <c r="O171" s="310"/>
      <c r="P171" s="325"/>
      <c r="Q171" s="326"/>
      <c r="R171" s="326"/>
      <c r="S171" s="326"/>
      <c r="T171" s="326"/>
      <c r="U171" s="326"/>
      <c r="V171" s="326"/>
      <c r="W171" s="326"/>
      <c r="X171" s="326"/>
      <c r="Y171" s="326"/>
      <c r="Z171" s="326"/>
      <c r="AA171" s="326"/>
      <c r="AB171" s="327"/>
    </row>
    <row r="172" spans="2:28" s="18" customFormat="1" ht="15" customHeight="1" x14ac:dyDescent="0.3">
      <c r="B172" s="369"/>
      <c r="C172" s="343"/>
      <c r="D172" s="343" t="s">
        <v>1717</v>
      </c>
      <c r="E172" s="343"/>
      <c r="F172" s="332"/>
      <c r="G172" s="332"/>
      <c r="H172" s="332"/>
      <c r="I172" s="332"/>
      <c r="J172" s="272" t="s">
        <v>1678</v>
      </c>
      <c r="K172" s="180"/>
      <c r="L172" s="180"/>
      <c r="M172" s="277">
        <v>1.2</v>
      </c>
      <c r="N172" s="332"/>
      <c r="O172" s="310"/>
      <c r="P172" s="325"/>
      <c r="Q172" s="326"/>
      <c r="R172" s="326"/>
      <c r="S172" s="326"/>
      <c r="T172" s="326"/>
      <c r="U172" s="326"/>
      <c r="V172" s="326"/>
      <c r="W172" s="326"/>
      <c r="X172" s="326"/>
      <c r="Y172" s="326"/>
      <c r="Z172" s="326"/>
      <c r="AA172" s="326"/>
      <c r="AB172" s="327"/>
    </row>
    <row r="173" spans="2:28" s="18" customFormat="1" ht="15" customHeight="1" x14ac:dyDescent="0.3">
      <c r="B173" s="369"/>
      <c r="C173" s="343"/>
      <c r="D173" s="343"/>
      <c r="E173" s="343"/>
      <c r="F173" s="332"/>
      <c r="G173" s="332"/>
      <c r="H173" s="332"/>
      <c r="I173" s="332"/>
      <c r="J173" s="272" t="s">
        <v>1679</v>
      </c>
      <c r="K173" s="180"/>
      <c r="L173" s="180"/>
      <c r="M173" s="277">
        <v>1.8</v>
      </c>
      <c r="N173" s="332"/>
      <c r="O173" s="310"/>
      <c r="P173" s="325"/>
      <c r="Q173" s="326"/>
      <c r="R173" s="326"/>
      <c r="S173" s="326"/>
      <c r="T173" s="326"/>
      <c r="U173" s="326"/>
      <c r="V173" s="326"/>
      <c r="W173" s="326"/>
      <c r="X173" s="326"/>
      <c r="Y173" s="326"/>
      <c r="Z173" s="326"/>
      <c r="AA173" s="326"/>
      <c r="AB173" s="327"/>
    </row>
    <row r="174" spans="2:28" s="18" customFormat="1" ht="15" customHeight="1" x14ac:dyDescent="0.3">
      <c r="B174" s="369"/>
      <c r="C174" s="343"/>
      <c r="D174" s="343"/>
      <c r="E174" s="343"/>
      <c r="F174" s="332"/>
      <c r="G174" s="332"/>
      <c r="H174" s="332"/>
      <c r="I174" s="332"/>
      <c r="J174" s="242" t="s">
        <v>1680</v>
      </c>
      <c r="K174" s="180"/>
      <c r="L174" s="180"/>
      <c r="M174" s="277">
        <v>3.5</v>
      </c>
      <c r="N174" s="332"/>
      <c r="O174" s="310"/>
      <c r="P174" s="325"/>
      <c r="Q174" s="326"/>
      <c r="R174" s="326"/>
      <c r="S174" s="326"/>
      <c r="T174" s="326"/>
      <c r="U174" s="326"/>
      <c r="V174" s="326"/>
      <c r="W174" s="326"/>
      <c r="X174" s="326"/>
      <c r="Y174" s="326"/>
      <c r="Z174" s="326"/>
      <c r="AA174" s="326"/>
      <c r="AB174" s="327"/>
    </row>
    <row r="175" spans="2:28" s="18" customFormat="1" ht="15" customHeight="1" x14ac:dyDescent="0.3">
      <c r="B175" s="369"/>
      <c r="C175" s="343"/>
      <c r="D175" s="343"/>
      <c r="E175" s="343"/>
      <c r="F175" s="332"/>
      <c r="G175" s="332"/>
      <c r="H175" s="332"/>
      <c r="I175" s="332"/>
      <c r="J175" s="242" t="s">
        <v>1686</v>
      </c>
      <c r="K175" s="180"/>
      <c r="L175" s="180"/>
      <c r="M175" s="277">
        <v>6.1</v>
      </c>
      <c r="N175" s="332"/>
      <c r="O175" s="310"/>
      <c r="P175" s="325"/>
      <c r="Q175" s="326"/>
      <c r="R175" s="326"/>
      <c r="S175" s="326"/>
      <c r="T175" s="326"/>
      <c r="U175" s="326"/>
      <c r="V175" s="326"/>
      <c r="W175" s="326"/>
      <c r="X175" s="326"/>
      <c r="Y175" s="326"/>
      <c r="Z175" s="326"/>
      <c r="AA175" s="326"/>
      <c r="AB175" s="327"/>
    </row>
    <row r="176" spans="2:28" s="18" customFormat="1" ht="15" customHeight="1" x14ac:dyDescent="0.3">
      <c r="B176" s="369"/>
      <c r="C176" s="343"/>
      <c r="D176" s="343"/>
      <c r="E176" s="343"/>
      <c r="F176" s="332"/>
      <c r="G176" s="332"/>
      <c r="H176" s="332"/>
      <c r="I176" s="332"/>
      <c r="J176" s="242" t="s">
        <v>1684</v>
      </c>
      <c r="K176" s="180"/>
      <c r="L176" s="180"/>
      <c r="M176" s="277">
        <v>11.9</v>
      </c>
      <c r="N176" s="332"/>
      <c r="O176" s="310"/>
      <c r="P176" s="325"/>
      <c r="Q176" s="326"/>
      <c r="R176" s="326"/>
      <c r="S176" s="326"/>
      <c r="T176" s="326"/>
      <c r="U176" s="326"/>
      <c r="V176" s="326"/>
      <c r="W176" s="326"/>
      <c r="X176" s="326"/>
      <c r="Y176" s="326"/>
      <c r="Z176" s="326"/>
      <c r="AA176" s="326"/>
      <c r="AB176" s="327"/>
    </row>
    <row r="177" spans="2:28" s="18" customFormat="1" ht="15" customHeight="1" x14ac:dyDescent="0.3">
      <c r="B177" s="369"/>
      <c r="C177" s="343" t="s">
        <v>1687</v>
      </c>
      <c r="D177" s="489" t="s">
        <v>1688</v>
      </c>
      <c r="E177" s="343"/>
      <c r="F177" s="332"/>
      <c r="G177" s="332"/>
      <c r="H177" s="332"/>
      <c r="I177" s="332"/>
      <c r="J177" s="242" t="s">
        <v>1689</v>
      </c>
      <c r="K177" s="180"/>
      <c r="L177" s="180"/>
      <c r="M177" s="277">
        <v>6.4</v>
      </c>
      <c r="N177" s="332"/>
      <c r="O177" s="310"/>
      <c r="P177" s="325"/>
      <c r="Q177" s="326"/>
      <c r="R177" s="326"/>
      <c r="S177" s="326"/>
      <c r="T177" s="326"/>
      <c r="U177" s="326"/>
      <c r="V177" s="326"/>
      <c r="W177" s="326"/>
      <c r="X177" s="326"/>
      <c r="Y177" s="326"/>
      <c r="Z177" s="326"/>
      <c r="AA177" s="326"/>
      <c r="AB177" s="327"/>
    </row>
    <row r="178" spans="2:28" s="18" customFormat="1" ht="15" customHeight="1" x14ac:dyDescent="0.3">
      <c r="B178" s="369"/>
      <c r="C178" s="343"/>
      <c r="D178" s="489"/>
      <c r="E178" s="343"/>
      <c r="F178" s="332"/>
      <c r="G178" s="332"/>
      <c r="H178" s="332"/>
      <c r="I178" s="332"/>
      <c r="J178" s="242" t="s">
        <v>1690</v>
      </c>
      <c r="K178" s="180"/>
      <c r="L178" s="180"/>
      <c r="M178" s="277">
        <v>7.1</v>
      </c>
      <c r="N178" s="332"/>
      <c r="O178" s="310"/>
      <c r="P178" s="325"/>
      <c r="Q178" s="326"/>
      <c r="R178" s="326"/>
      <c r="S178" s="326"/>
      <c r="T178" s="326"/>
      <c r="U178" s="326"/>
      <c r="V178" s="326"/>
      <c r="W178" s="326"/>
      <c r="X178" s="326"/>
      <c r="Y178" s="326"/>
      <c r="Z178" s="326"/>
      <c r="AA178" s="326"/>
      <c r="AB178" s="327"/>
    </row>
    <row r="179" spans="2:28" s="18" customFormat="1" ht="15" customHeight="1" x14ac:dyDescent="0.3">
      <c r="B179" s="369"/>
      <c r="C179" s="343"/>
      <c r="D179" s="489"/>
      <c r="E179" s="343"/>
      <c r="F179" s="332"/>
      <c r="G179" s="332"/>
      <c r="H179" s="332"/>
      <c r="I179" s="332"/>
      <c r="J179" s="242" t="s">
        <v>1691</v>
      </c>
      <c r="K179" s="180"/>
      <c r="L179" s="180"/>
      <c r="M179" s="277">
        <v>8.9</v>
      </c>
      <c r="N179" s="332"/>
      <c r="O179" s="310"/>
      <c r="P179" s="325"/>
      <c r="Q179" s="326"/>
      <c r="R179" s="326"/>
      <c r="S179" s="326"/>
      <c r="T179" s="326"/>
      <c r="U179" s="326"/>
      <c r="V179" s="326"/>
      <c r="W179" s="326"/>
      <c r="X179" s="326"/>
      <c r="Y179" s="326"/>
      <c r="Z179" s="326"/>
      <c r="AA179" s="326"/>
      <c r="AB179" s="327"/>
    </row>
    <row r="180" spans="2:28" s="18" customFormat="1" ht="15" customHeight="1" x14ac:dyDescent="0.3">
      <c r="B180" s="369"/>
      <c r="C180" s="343"/>
      <c r="D180" s="489"/>
      <c r="E180" s="343"/>
      <c r="F180" s="332"/>
      <c r="G180" s="332"/>
      <c r="H180" s="332"/>
      <c r="I180" s="332"/>
      <c r="J180" s="242" t="s">
        <v>1692</v>
      </c>
      <c r="K180" s="180"/>
      <c r="L180" s="180"/>
      <c r="M180" s="277">
        <v>11.8</v>
      </c>
      <c r="N180" s="332"/>
      <c r="O180" s="310"/>
      <c r="P180" s="325"/>
      <c r="Q180" s="326"/>
      <c r="R180" s="326"/>
      <c r="S180" s="326"/>
      <c r="T180" s="326"/>
      <c r="U180" s="326"/>
      <c r="V180" s="326"/>
      <c r="W180" s="326"/>
      <c r="X180" s="326"/>
      <c r="Y180" s="326"/>
      <c r="Z180" s="326"/>
      <c r="AA180" s="326"/>
      <c r="AB180" s="327"/>
    </row>
    <row r="181" spans="2:28" s="18" customFormat="1" ht="15" customHeight="1" x14ac:dyDescent="0.3">
      <c r="B181" s="369"/>
      <c r="C181" s="343"/>
      <c r="D181" s="489"/>
      <c r="E181" s="343"/>
      <c r="F181" s="332"/>
      <c r="G181" s="332"/>
      <c r="H181" s="332"/>
      <c r="I181" s="332"/>
      <c r="J181" s="242" t="s">
        <v>1693</v>
      </c>
      <c r="K181" s="180"/>
      <c r="L181" s="180"/>
      <c r="M181" s="277">
        <v>15.7</v>
      </c>
      <c r="N181" s="332"/>
      <c r="O181" s="310"/>
      <c r="P181" s="325"/>
      <c r="Q181" s="326"/>
      <c r="R181" s="326"/>
      <c r="S181" s="326"/>
      <c r="T181" s="326"/>
      <c r="U181" s="326"/>
      <c r="V181" s="326"/>
      <c r="W181" s="326"/>
      <c r="X181" s="326"/>
      <c r="Y181" s="326"/>
      <c r="Z181" s="326"/>
      <c r="AA181" s="326"/>
      <c r="AB181" s="327"/>
    </row>
    <row r="182" spans="2:28" s="18" customFormat="1" ht="15" customHeight="1" x14ac:dyDescent="0.3">
      <c r="B182" s="369"/>
      <c r="C182" s="343"/>
      <c r="D182" s="489"/>
      <c r="E182" s="343"/>
      <c r="F182" s="332"/>
      <c r="G182" s="332"/>
      <c r="H182" s="332"/>
      <c r="I182" s="332"/>
      <c r="J182" s="242" t="s">
        <v>1694</v>
      </c>
      <c r="K182" s="180"/>
      <c r="L182" s="180"/>
      <c r="M182" s="277">
        <v>19</v>
      </c>
      <c r="N182" s="332"/>
      <c r="O182" s="310"/>
      <c r="P182" s="325"/>
      <c r="Q182" s="326"/>
      <c r="R182" s="326"/>
      <c r="S182" s="326"/>
      <c r="T182" s="326"/>
      <c r="U182" s="326"/>
      <c r="V182" s="326"/>
      <c r="W182" s="326"/>
      <c r="X182" s="326"/>
      <c r="Y182" s="326"/>
      <c r="Z182" s="326"/>
      <c r="AA182" s="326"/>
      <c r="AB182" s="327"/>
    </row>
    <row r="183" spans="2:28" s="18" customFormat="1" x14ac:dyDescent="0.3">
      <c r="B183" s="369"/>
      <c r="C183" s="343"/>
      <c r="D183" s="489"/>
      <c r="E183" s="343"/>
      <c r="F183" s="332"/>
      <c r="G183" s="332"/>
      <c r="H183" s="332"/>
      <c r="I183" s="332"/>
      <c r="J183" s="242" t="s">
        <v>1695</v>
      </c>
      <c r="K183" s="180"/>
      <c r="L183" s="180"/>
      <c r="M183" s="277">
        <v>22.4</v>
      </c>
      <c r="N183" s="332"/>
      <c r="O183" s="310"/>
      <c r="P183" s="325"/>
      <c r="Q183" s="326"/>
      <c r="R183" s="326"/>
      <c r="S183" s="326"/>
      <c r="T183" s="326"/>
      <c r="U183" s="326"/>
      <c r="V183" s="326"/>
      <c r="W183" s="326"/>
      <c r="X183" s="326"/>
      <c r="Y183" s="326"/>
      <c r="Z183" s="326"/>
      <c r="AA183" s="326"/>
      <c r="AB183" s="327"/>
    </row>
    <row r="184" spans="2:28" s="18" customFormat="1" x14ac:dyDescent="0.3">
      <c r="B184" s="369"/>
      <c r="C184" s="343"/>
      <c r="D184" s="489"/>
      <c r="E184" s="343"/>
      <c r="F184" s="332"/>
      <c r="G184" s="332"/>
      <c r="H184" s="332"/>
      <c r="I184" s="332"/>
      <c r="J184" s="242" t="s">
        <v>1696</v>
      </c>
      <c r="K184" s="180"/>
      <c r="L184" s="180"/>
      <c r="M184" s="277">
        <v>28</v>
      </c>
      <c r="N184" s="332"/>
      <c r="O184" s="310"/>
      <c r="P184" s="325"/>
      <c r="Q184" s="326"/>
      <c r="R184" s="326"/>
      <c r="S184" s="326"/>
      <c r="T184" s="326"/>
      <c r="U184" s="326"/>
      <c r="V184" s="326"/>
      <c r="W184" s="326"/>
      <c r="X184" s="326"/>
      <c r="Y184" s="326"/>
      <c r="Z184" s="326"/>
      <c r="AA184" s="326"/>
      <c r="AB184" s="327"/>
    </row>
    <row r="185" spans="2:28" s="18" customFormat="1" x14ac:dyDescent="0.3">
      <c r="B185" s="369"/>
      <c r="C185" s="343"/>
      <c r="D185" s="489"/>
      <c r="E185" s="343"/>
      <c r="F185" s="332"/>
      <c r="G185" s="332"/>
      <c r="H185" s="332"/>
      <c r="I185" s="332"/>
      <c r="J185" s="242" t="s">
        <v>1697</v>
      </c>
      <c r="K185" s="180"/>
      <c r="L185" s="180"/>
      <c r="M185" s="277">
        <v>34.299999999999997</v>
      </c>
      <c r="N185" s="332"/>
      <c r="O185" s="310"/>
      <c r="P185" s="325"/>
      <c r="Q185" s="326"/>
      <c r="R185" s="326"/>
      <c r="S185" s="326"/>
      <c r="T185" s="326"/>
      <c r="U185" s="326"/>
      <c r="V185" s="326"/>
      <c r="W185" s="326"/>
      <c r="X185" s="326"/>
      <c r="Y185" s="326"/>
      <c r="Z185" s="326"/>
      <c r="AA185" s="326"/>
      <c r="AB185" s="327"/>
    </row>
    <row r="186" spans="2:28" s="18" customFormat="1" ht="15" customHeight="1" x14ac:dyDescent="0.3">
      <c r="B186" s="369"/>
      <c r="C186" s="343"/>
      <c r="D186" s="489"/>
      <c r="E186" s="343"/>
      <c r="F186" s="332"/>
      <c r="G186" s="332"/>
      <c r="H186" s="332"/>
      <c r="I186" s="332"/>
      <c r="J186" s="242" t="s">
        <v>1698</v>
      </c>
      <c r="K186" s="180"/>
      <c r="L186" s="180"/>
      <c r="M186" s="277">
        <v>40.200000000000003</v>
      </c>
      <c r="N186" s="332"/>
      <c r="O186" s="310"/>
      <c r="P186" s="325"/>
      <c r="Q186" s="326"/>
      <c r="R186" s="326"/>
      <c r="S186" s="326"/>
      <c r="T186" s="326"/>
      <c r="U186" s="326"/>
      <c r="V186" s="326"/>
      <c r="W186" s="326"/>
      <c r="X186" s="326"/>
      <c r="Y186" s="326"/>
      <c r="Z186" s="326"/>
      <c r="AA186" s="326"/>
      <c r="AB186" s="327"/>
    </row>
    <row r="187" spans="2:28" s="18" customFormat="1" ht="15" customHeight="1" x14ac:dyDescent="0.3">
      <c r="B187" s="369"/>
      <c r="C187" s="343"/>
      <c r="D187" s="489"/>
      <c r="E187" s="343"/>
      <c r="F187" s="332"/>
      <c r="G187" s="332"/>
      <c r="H187" s="332"/>
      <c r="I187" s="332"/>
      <c r="J187" s="242" t="s">
        <v>1699</v>
      </c>
      <c r="K187" s="180"/>
      <c r="L187" s="180"/>
      <c r="M187" s="277">
        <v>53.6</v>
      </c>
      <c r="N187" s="332"/>
      <c r="O187" s="310"/>
      <c r="P187" s="325"/>
      <c r="Q187" s="326"/>
      <c r="R187" s="326"/>
      <c r="S187" s="326"/>
      <c r="T187" s="326"/>
      <c r="U187" s="326"/>
      <c r="V187" s="326"/>
      <c r="W187" s="326"/>
      <c r="X187" s="326"/>
      <c r="Y187" s="326"/>
      <c r="Z187" s="326"/>
      <c r="AA187" s="326"/>
      <c r="AB187" s="327"/>
    </row>
    <row r="188" spans="2:28" s="18" customFormat="1" ht="15" customHeight="1" x14ac:dyDescent="0.3">
      <c r="B188" s="369"/>
      <c r="C188" s="343"/>
      <c r="D188" s="489" t="s">
        <v>1700</v>
      </c>
      <c r="E188" s="343"/>
      <c r="F188" s="332"/>
      <c r="G188" s="332"/>
      <c r="H188" s="332"/>
      <c r="I188" s="332"/>
      <c r="J188" s="242" t="s">
        <v>1701</v>
      </c>
      <c r="K188" s="180"/>
      <c r="L188" s="180"/>
      <c r="M188" s="277">
        <v>6.1</v>
      </c>
      <c r="N188" s="332"/>
      <c r="O188" s="310"/>
      <c r="P188" s="325"/>
      <c r="Q188" s="326"/>
      <c r="R188" s="326"/>
      <c r="S188" s="326"/>
      <c r="T188" s="326"/>
      <c r="U188" s="326"/>
      <c r="V188" s="326"/>
      <c r="W188" s="326"/>
      <c r="X188" s="326"/>
      <c r="Y188" s="326"/>
      <c r="Z188" s="326"/>
      <c r="AA188" s="326"/>
      <c r="AB188" s="327"/>
    </row>
    <row r="189" spans="2:28" s="18" customFormat="1" ht="15" customHeight="1" x14ac:dyDescent="0.3">
      <c r="B189" s="369"/>
      <c r="C189" s="343"/>
      <c r="D189" s="489"/>
      <c r="E189" s="343"/>
      <c r="F189" s="332"/>
      <c r="G189" s="332"/>
      <c r="H189" s="332"/>
      <c r="I189" s="332"/>
      <c r="J189" s="242" t="s">
        <v>1702</v>
      </c>
      <c r="K189" s="180"/>
      <c r="L189" s="180"/>
      <c r="M189" s="277">
        <v>6.8</v>
      </c>
      <c r="N189" s="332"/>
      <c r="O189" s="310"/>
      <c r="P189" s="325"/>
      <c r="Q189" s="326"/>
      <c r="R189" s="326"/>
      <c r="S189" s="326"/>
      <c r="T189" s="326"/>
      <c r="U189" s="326"/>
      <c r="V189" s="326"/>
      <c r="W189" s="326"/>
      <c r="X189" s="326"/>
      <c r="Y189" s="326"/>
      <c r="Z189" s="326"/>
      <c r="AA189" s="326"/>
      <c r="AB189" s="327"/>
    </row>
    <row r="190" spans="2:28" s="18" customFormat="1" x14ac:dyDescent="0.3">
      <c r="B190" s="369"/>
      <c r="C190" s="343"/>
      <c r="D190" s="489"/>
      <c r="E190" s="343"/>
      <c r="F190" s="332"/>
      <c r="G190" s="332"/>
      <c r="H190" s="332"/>
      <c r="I190" s="332"/>
      <c r="J190" s="242" t="s">
        <v>1703</v>
      </c>
      <c r="K190" s="180"/>
      <c r="L190" s="180"/>
      <c r="M190" s="277">
        <v>8.1999999999999993</v>
      </c>
      <c r="N190" s="332"/>
      <c r="O190" s="310"/>
      <c r="P190" s="325"/>
      <c r="Q190" s="326"/>
      <c r="R190" s="326"/>
      <c r="S190" s="326"/>
      <c r="T190" s="326"/>
      <c r="U190" s="326"/>
      <c r="V190" s="326"/>
      <c r="W190" s="326"/>
      <c r="X190" s="326"/>
      <c r="Y190" s="326"/>
      <c r="Z190" s="326"/>
      <c r="AA190" s="326"/>
      <c r="AB190" s="327"/>
    </row>
    <row r="191" spans="2:28" s="18" customFormat="1" x14ac:dyDescent="0.3">
      <c r="B191" s="369"/>
      <c r="C191" s="343"/>
      <c r="D191" s="489"/>
      <c r="E191" s="343"/>
      <c r="F191" s="332"/>
      <c r="G191" s="332"/>
      <c r="H191" s="332"/>
      <c r="I191" s="332"/>
      <c r="J191" s="242" t="s">
        <v>1704</v>
      </c>
      <c r="K191" s="180"/>
      <c r="L191" s="180"/>
      <c r="M191" s="277">
        <v>13.2</v>
      </c>
      <c r="N191" s="332"/>
      <c r="O191" s="310"/>
      <c r="P191" s="325"/>
      <c r="Q191" s="326"/>
      <c r="R191" s="326"/>
      <c r="S191" s="326"/>
      <c r="T191" s="326"/>
      <c r="U191" s="326"/>
      <c r="V191" s="326"/>
      <c r="W191" s="326"/>
      <c r="X191" s="326"/>
      <c r="Y191" s="326"/>
      <c r="Z191" s="326"/>
      <c r="AA191" s="326"/>
      <c r="AB191" s="327"/>
    </row>
    <row r="192" spans="2:28" s="18" customFormat="1" ht="15" customHeight="1" x14ac:dyDescent="0.3">
      <c r="B192" s="369"/>
      <c r="C192" s="343"/>
      <c r="D192" s="489" t="s">
        <v>1705</v>
      </c>
      <c r="E192" s="343"/>
      <c r="F192" s="332"/>
      <c r="G192" s="332"/>
      <c r="H192" s="332"/>
      <c r="I192" s="332"/>
      <c r="J192" s="242" t="s">
        <v>1701</v>
      </c>
      <c r="K192" s="180"/>
      <c r="L192" s="180"/>
      <c r="M192" s="277">
        <v>6.1</v>
      </c>
      <c r="N192" s="332"/>
      <c r="O192" s="310"/>
      <c r="P192" s="325"/>
      <c r="Q192" s="326"/>
      <c r="R192" s="326"/>
      <c r="S192" s="326"/>
      <c r="T192" s="326"/>
      <c r="U192" s="326"/>
      <c r="V192" s="326"/>
      <c r="W192" s="326"/>
      <c r="X192" s="326"/>
      <c r="Y192" s="326"/>
      <c r="Z192" s="326"/>
      <c r="AA192" s="326"/>
      <c r="AB192" s="327"/>
    </row>
    <row r="193" spans="2:28" s="18" customFormat="1" ht="15" customHeight="1" x14ac:dyDescent="0.3">
      <c r="B193" s="369"/>
      <c r="C193" s="343"/>
      <c r="D193" s="489"/>
      <c r="E193" s="343"/>
      <c r="F193" s="332"/>
      <c r="G193" s="332"/>
      <c r="H193" s="332"/>
      <c r="I193" s="332"/>
      <c r="J193" s="242" t="s">
        <v>1702</v>
      </c>
      <c r="K193" s="180"/>
      <c r="L193" s="180"/>
      <c r="M193" s="277">
        <v>6.8</v>
      </c>
      <c r="N193" s="332"/>
      <c r="O193" s="310"/>
      <c r="P193" s="325"/>
      <c r="Q193" s="326"/>
      <c r="R193" s="326"/>
      <c r="S193" s="326"/>
      <c r="T193" s="326"/>
      <c r="U193" s="326"/>
      <c r="V193" s="326"/>
      <c r="W193" s="326"/>
      <c r="X193" s="326"/>
      <c r="Y193" s="326"/>
      <c r="Z193" s="326"/>
      <c r="AA193" s="326"/>
      <c r="AB193" s="327"/>
    </row>
    <row r="194" spans="2:28" s="18" customFormat="1" ht="15" customHeight="1" x14ac:dyDescent="0.3">
      <c r="B194" s="369"/>
      <c r="C194" s="343"/>
      <c r="D194" s="489"/>
      <c r="E194" s="343"/>
      <c r="F194" s="332"/>
      <c r="G194" s="332"/>
      <c r="H194" s="332"/>
      <c r="I194" s="332"/>
      <c r="J194" s="242" t="s">
        <v>1703</v>
      </c>
      <c r="K194" s="180"/>
      <c r="L194" s="180"/>
      <c r="M194" s="277">
        <v>8.1999999999999993</v>
      </c>
      <c r="N194" s="332"/>
      <c r="O194" s="310"/>
      <c r="P194" s="325"/>
      <c r="Q194" s="326"/>
      <c r="R194" s="326"/>
      <c r="S194" s="326"/>
      <c r="T194" s="326"/>
      <c r="U194" s="326"/>
      <c r="V194" s="326"/>
      <c r="W194" s="326"/>
      <c r="X194" s="326"/>
      <c r="Y194" s="326"/>
      <c r="Z194" s="326"/>
      <c r="AA194" s="326"/>
      <c r="AB194" s="327"/>
    </row>
    <row r="195" spans="2:28" s="18" customFormat="1" ht="15" customHeight="1" x14ac:dyDescent="0.3">
      <c r="B195" s="369"/>
      <c r="C195" s="343"/>
      <c r="D195" s="272" t="s">
        <v>1718</v>
      </c>
      <c r="E195" s="343"/>
      <c r="F195" s="332"/>
      <c r="G195" s="332"/>
      <c r="H195" s="332"/>
      <c r="I195" s="332"/>
      <c r="J195" s="242" t="s">
        <v>1707</v>
      </c>
      <c r="K195" s="180"/>
      <c r="L195" s="180"/>
      <c r="M195" s="277">
        <v>14.8</v>
      </c>
      <c r="N195" s="332"/>
      <c r="O195" s="310"/>
      <c r="P195" s="325"/>
      <c r="Q195" s="326"/>
      <c r="R195" s="326"/>
      <c r="S195" s="326"/>
      <c r="T195" s="326"/>
      <c r="U195" s="326"/>
      <c r="V195" s="326"/>
      <c r="W195" s="326"/>
      <c r="X195" s="326"/>
      <c r="Y195" s="326"/>
      <c r="Z195" s="326"/>
      <c r="AA195" s="326"/>
      <c r="AB195" s="327"/>
    </row>
    <row r="196" spans="2:28" s="18" customFormat="1" ht="15" customHeight="1" x14ac:dyDescent="0.3">
      <c r="B196" s="369"/>
      <c r="C196" s="343"/>
      <c r="D196" s="490" t="s">
        <v>1708</v>
      </c>
      <c r="E196" s="343"/>
      <c r="F196" s="332"/>
      <c r="G196" s="332"/>
      <c r="H196" s="332"/>
      <c r="I196" s="332"/>
      <c r="J196" s="242" t="s">
        <v>1701</v>
      </c>
      <c r="K196" s="180"/>
      <c r="L196" s="180"/>
      <c r="M196" s="277">
        <v>6.1</v>
      </c>
      <c r="N196" s="332"/>
      <c r="O196" s="310"/>
      <c r="P196" s="325"/>
      <c r="Q196" s="326"/>
      <c r="R196" s="326"/>
      <c r="S196" s="326"/>
      <c r="T196" s="326"/>
      <c r="U196" s="326"/>
      <c r="V196" s="326"/>
      <c r="W196" s="326"/>
      <c r="X196" s="326"/>
      <c r="Y196" s="326"/>
      <c r="Z196" s="326"/>
      <c r="AA196" s="326"/>
      <c r="AB196" s="327"/>
    </row>
    <row r="197" spans="2:28" s="18" customFormat="1" ht="15" customHeight="1" x14ac:dyDescent="0.3">
      <c r="B197" s="369"/>
      <c r="C197" s="343"/>
      <c r="D197" s="490"/>
      <c r="E197" s="343"/>
      <c r="F197" s="332"/>
      <c r="G197" s="332"/>
      <c r="H197" s="332"/>
      <c r="I197" s="332"/>
      <c r="J197" s="242" t="s">
        <v>1709</v>
      </c>
      <c r="K197" s="180"/>
      <c r="L197" s="180"/>
      <c r="M197" s="277">
        <v>8.4</v>
      </c>
      <c r="N197" s="332"/>
      <c r="O197" s="310"/>
      <c r="P197" s="325"/>
      <c r="Q197" s="326"/>
      <c r="R197" s="326"/>
      <c r="S197" s="326"/>
      <c r="T197" s="326"/>
      <c r="U197" s="326"/>
      <c r="V197" s="326"/>
      <c r="W197" s="326"/>
      <c r="X197" s="326"/>
      <c r="Y197" s="326"/>
      <c r="Z197" s="326"/>
      <c r="AA197" s="326"/>
      <c r="AB197" s="327"/>
    </row>
    <row r="198" spans="2:28" s="18" customFormat="1" ht="15" customHeight="1" x14ac:dyDescent="0.3">
      <c r="B198" s="369"/>
      <c r="C198" s="343"/>
      <c r="D198" s="489" t="s">
        <v>1710</v>
      </c>
      <c r="E198" s="343"/>
      <c r="F198" s="332"/>
      <c r="G198" s="332"/>
      <c r="H198" s="332"/>
      <c r="I198" s="332"/>
      <c r="J198" s="242" t="s">
        <v>1711</v>
      </c>
      <c r="K198" s="180"/>
      <c r="L198" s="180"/>
      <c r="M198" s="277">
        <v>3.6</v>
      </c>
      <c r="N198" s="332"/>
      <c r="O198" s="310"/>
      <c r="P198" s="325"/>
      <c r="Q198" s="326"/>
      <c r="R198" s="326"/>
      <c r="S198" s="326"/>
      <c r="T198" s="326"/>
      <c r="U198" s="326"/>
      <c r="V198" s="326"/>
      <c r="W198" s="326"/>
      <c r="X198" s="326"/>
      <c r="Y198" s="326"/>
      <c r="Z198" s="326"/>
      <c r="AA198" s="326"/>
      <c r="AB198" s="327"/>
    </row>
    <row r="199" spans="2:28" s="18" customFormat="1" ht="15" customHeight="1" x14ac:dyDescent="0.3">
      <c r="B199" s="369"/>
      <c r="C199" s="343"/>
      <c r="D199" s="489"/>
      <c r="E199" s="343"/>
      <c r="F199" s="332"/>
      <c r="G199" s="332"/>
      <c r="H199" s="332"/>
      <c r="I199" s="332"/>
      <c r="J199" s="242" t="s">
        <v>1712</v>
      </c>
      <c r="K199" s="180"/>
      <c r="L199" s="180"/>
      <c r="M199" s="277">
        <v>5</v>
      </c>
      <c r="N199" s="332"/>
      <c r="O199" s="310"/>
      <c r="P199" s="325"/>
      <c r="Q199" s="326"/>
      <c r="R199" s="326"/>
      <c r="S199" s="326"/>
      <c r="T199" s="326"/>
      <c r="U199" s="326"/>
      <c r="V199" s="326"/>
      <c r="W199" s="326"/>
      <c r="X199" s="326"/>
      <c r="Y199" s="326"/>
      <c r="Z199" s="326"/>
      <c r="AA199" s="326"/>
      <c r="AB199" s="327"/>
    </row>
    <row r="200" spans="2:28" s="18" customFormat="1" ht="15" customHeight="1" x14ac:dyDescent="0.3">
      <c r="B200" s="369"/>
      <c r="C200" s="343" t="s">
        <v>1713</v>
      </c>
      <c r="D200" s="489" t="s">
        <v>1714</v>
      </c>
      <c r="E200" s="343"/>
      <c r="F200" s="332"/>
      <c r="G200" s="332"/>
      <c r="H200" s="332"/>
      <c r="I200" s="332"/>
      <c r="J200" s="242" t="s">
        <v>1618</v>
      </c>
      <c r="K200" s="180"/>
      <c r="L200" s="180"/>
      <c r="M200" s="277">
        <v>3.5</v>
      </c>
      <c r="N200" s="332"/>
      <c r="O200" s="310"/>
      <c r="P200" s="325"/>
      <c r="Q200" s="326"/>
      <c r="R200" s="326"/>
      <c r="S200" s="326"/>
      <c r="T200" s="326"/>
      <c r="U200" s="326"/>
      <c r="V200" s="326"/>
      <c r="W200" s="326"/>
      <c r="X200" s="326"/>
      <c r="Y200" s="326"/>
      <c r="Z200" s="326"/>
      <c r="AA200" s="326"/>
      <c r="AB200" s="327"/>
    </row>
    <row r="201" spans="2:28" s="18" customFormat="1" ht="15" customHeight="1" x14ac:dyDescent="0.3">
      <c r="B201" s="369"/>
      <c r="C201" s="343"/>
      <c r="D201" s="489"/>
      <c r="E201" s="343"/>
      <c r="F201" s="332"/>
      <c r="G201" s="332"/>
      <c r="H201" s="332"/>
      <c r="I201" s="332"/>
      <c r="J201" s="242" t="s">
        <v>1620</v>
      </c>
      <c r="K201" s="180"/>
      <c r="L201" s="180"/>
      <c r="M201" s="277">
        <v>6.6</v>
      </c>
      <c r="N201" s="332"/>
      <c r="O201" s="310"/>
      <c r="P201" s="325"/>
      <c r="Q201" s="326"/>
      <c r="R201" s="326"/>
      <c r="S201" s="326"/>
      <c r="T201" s="326"/>
      <c r="U201" s="326"/>
      <c r="V201" s="326"/>
      <c r="W201" s="326"/>
      <c r="X201" s="326"/>
      <c r="Y201" s="326"/>
      <c r="Z201" s="326"/>
      <c r="AA201" s="326"/>
      <c r="AB201" s="327"/>
    </row>
    <row r="202" spans="2:28" s="18" customFormat="1" ht="15" customHeight="1" x14ac:dyDescent="0.3">
      <c r="B202" s="369"/>
      <c r="C202" s="343"/>
      <c r="D202" s="489"/>
      <c r="E202" s="343"/>
      <c r="F202" s="332"/>
      <c r="G202" s="332"/>
      <c r="H202" s="332"/>
      <c r="I202" s="332"/>
      <c r="J202" s="242" t="s">
        <v>1621</v>
      </c>
      <c r="K202" s="180"/>
      <c r="L202" s="180"/>
      <c r="M202" s="277">
        <v>11.2</v>
      </c>
      <c r="N202" s="332"/>
      <c r="O202" s="310"/>
      <c r="P202" s="325"/>
      <c r="Q202" s="326"/>
      <c r="R202" s="326"/>
      <c r="S202" s="326"/>
      <c r="T202" s="326"/>
      <c r="U202" s="326"/>
      <c r="V202" s="326"/>
      <c r="W202" s="326"/>
      <c r="X202" s="326"/>
      <c r="Y202" s="326"/>
      <c r="Z202" s="326"/>
      <c r="AA202" s="326"/>
      <c r="AB202" s="327"/>
    </row>
    <row r="203" spans="2:28" s="18" customFormat="1" ht="15" customHeight="1" x14ac:dyDescent="0.3">
      <c r="B203" s="369"/>
      <c r="C203" s="343"/>
      <c r="D203" s="489"/>
      <c r="E203" s="343"/>
      <c r="F203" s="332"/>
      <c r="G203" s="332"/>
      <c r="H203" s="332"/>
      <c r="I203" s="332"/>
      <c r="J203" s="242" t="s">
        <v>1622</v>
      </c>
      <c r="K203" s="180"/>
      <c r="L203" s="180"/>
      <c r="M203" s="277">
        <v>15.9</v>
      </c>
      <c r="N203" s="332"/>
      <c r="O203" s="310"/>
      <c r="P203" s="325"/>
      <c r="Q203" s="326"/>
      <c r="R203" s="326"/>
      <c r="S203" s="326"/>
      <c r="T203" s="326"/>
      <c r="U203" s="326"/>
      <c r="V203" s="326"/>
      <c r="W203" s="326"/>
      <c r="X203" s="326"/>
      <c r="Y203" s="326"/>
      <c r="Z203" s="326"/>
      <c r="AA203" s="326"/>
      <c r="AB203" s="327"/>
    </row>
    <row r="204" spans="2:28" s="18" customFormat="1" ht="15" customHeight="1" x14ac:dyDescent="0.3">
      <c r="B204" s="369"/>
      <c r="C204" s="343"/>
      <c r="D204" s="489"/>
      <c r="E204" s="343"/>
      <c r="F204" s="332"/>
      <c r="G204" s="332"/>
      <c r="H204" s="332"/>
      <c r="I204" s="332"/>
      <c r="J204" s="242" t="s">
        <v>1623</v>
      </c>
      <c r="K204" s="180"/>
      <c r="L204" s="180"/>
      <c r="M204" s="277">
        <v>25.6</v>
      </c>
      <c r="N204" s="332"/>
      <c r="O204" s="310"/>
      <c r="P204" s="325"/>
      <c r="Q204" s="326"/>
      <c r="R204" s="326"/>
      <c r="S204" s="326"/>
      <c r="T204" s="326"/>
      <c r="U204" s="326"/>
      <c r="V204" s="326"/>
      <c r="W204" s="326"/>
      <c r="X204" s="326"/>
      <c r="Y204" s="326"/>
      <c r="Z204" s="326"/>
      <c r="AA204" s="326"/>
      <c r="AB204" s="327"/>
    </row>
    <row r="205" spans="2:28" s="18" customFormat="1" ht="15" customHeight="1" x14ac:dyDescent="0.3">
      <c r="B205" s="369"/>
      <c r="C205" s="343" t="s">
        <v>1752</v>
      </c>
      <c r="D205" s="343" t="s">
        <v>1662</v>
      </c>
      <c r="E205" s="343"/>
      <c r="F205" s="332"/>
      <c r="G205" s="332"/>
      <c r="H205" s="332" t="s">
        <v>1755</v>
      </c>
      <c r="I205" s="332" t="s">
        <v>1617</v>
      </c>
      <c r="J205" s="242" t="s">
        <v>1664</v>
      </c>
      <c r="K205" s="180"/>
      <c r="L205" s="180"/>
      <c r="M205" s="277">
        <v>5</v>
      </c>
      <c r="N205" s="332"/>
      <c r="O205" s="310"/>
      <c r="P205" s="325"/>
      <c r="Q205" s="326"/>
      <c r="R205" s="326"/>
      <c r="S205" s="326"/>
      <c r="T205" s="326"/>
      <c r="U205" s="326"/>
      <c r="V205" s="326"/>
      <c r="W205" s="326"/>
      <c r="X205" s="326"/>
      <c r="Y205" s="326"/>
      <c r="Z205" s="326"/>
      <c r="AA205" s="326"/>
      <c r="AB205" s="327"/>
    </row>
    <row r="206" spans="2:28" s="18" customFormat="1" ht="15" customHeight="1" x14ac:dyDescent="0.3">
      <c r="B206" s="369"/>
      <c r="C206" s="343"/>
      <c r="D206" s="343"/>
      <c r="E206" s="343"/>
      <c r="F206" s="332"/>
      <c r="G206" s="332"/>
      <c r="H206" s="332"/>
      <c r="I206" s="332"/>
      <c r="J206" s="242" t="s">
        <v>1666</v>
      </c>
      <c r="K206" s="180"/>
      <c r="L206" s="180"/>
      <c r="M206" s="277">
        <v>8.9</v>
      </c>
      <c r="N206" s="332"/>
      <c r="O206" s="310"/>
      <c r="P206" s="325"/>
      <c r="Q206" s="326"/>
      <c r="R206" s="326"/>
      <c r="S206" s="326"/>
      <c r="T206" s="326"/>
      <c r="U206" s="326"/>
      <c r="V206" s="326"/>
      <c r="W206" s="326"/>
      <c r="X206" s="326"/>
      <c r="Y206" s="326"/>
      <c r="Z206" s="326"/>
      <c r="AA206" s="326"/>
      <c r="AB206" s="327"/>
    </row>
    <row r="207" spans="2:28" s="18" customFormat="1" ht="15" customHeight="1" x14ac:dyDescent="0.3">
      <c r="B207" s="369"/>
      <c r="C207" s="343"/>
      <c r="D207" s="343"/>
      <c r="E207" s="343"/>
      <c r="F207" s="332"/>
      <c r="G207" s="332"/>
      <c r="H207" s="332"/>
      <c r="I207" s="332"/>
      <c r="J207" s="242" t="s">
        <v>1667</v>
      </c>
      <c r="K207" s="180"/>
      <c r="L207" s="180"/>
      <c r="M207" s="277">
        <v>13.6</v>
      </c>
      <c r="N207" s="332"/>
      <c r="O207" s="310"/>
      <c r="P207" s="325"/>
      <c r="Q207" s="326"/>
      <c r="R207" s="326"/>
      <c r="S207" s="326"/>
      <c r="T207" s="326"/>
      <c r="U207" s="326"/>
      <c r="V207" s="326"/>
      <c r="W207" s="326"/>
      <c r="X207" s="326"/>
      <c r="Y207" s="326"/>
      <c r="Z207" s="326"/>
      <c r="AA207" s="326"/>
      <c r="AB207" s="327"/>
    </row>
    <row r="208" spans="2:28" s="18" customFormat="1" ht="15" customHeight="1" x14ac:dyDescent="0.3">
      <c r="B208" s="369"/>
      <c r="C208" s="343"/>
      <c r="D208" s="343"/>
      <c r="E208" s="343"/>
      <c r="F208" s="332"/>
      <c r="G208" s="332"/>
      <c r="H208" s="332"/>
      <c r="I208" s="332"/>
      <c r="J208" s="242" t="s">
        <v>1668</v>
      </c>
      <c r="K208" s="180"/>
      <c r="L208" s="180"/>
      <c r="M208" s="277">
        <v>19.3</v>
      </c>
      <c r="N208" s="332"/>
      <c r="O208" s="310"/>
      <c r="P208" s="325"/>
      <c r="Q208" s="326"/>
      <c r="R208" s="326"/>
      <c r="S208" s="326"/>
      <c r="T208" s="326"/>
      <c r="U208" s="326"/>
      <c r="V208" s="326"/>
      <c r="W208" s="326"/>
      <c r="X208" s="326"/>
      <c r="Y208" s="326"/>
      <c r="Z208" s="326"/>
      <c r="AA208" s="326"/>
      <c r="AB208" s="327"/>
    </row>
    <row r="209" spans="2:28" s="18" customFormat="1" ht="15" customHeight="1" x14ac:dyDescent="0.3">
      <c r="B209" s="369"/>
      <c r="C209" s="343"/>
      <c r="D209" s="343"/>
      <c r="E209" s="343"/>
      <c r="F209" s="332"/>
      <c r="G209" s="332"/>
      <c r="H209" s="332"/>
      <c r="I209" s="332"/>
      <c r="J209" s="242" t="s">
        <v>1669</v>
      </c>
      <c r="K209" s="180"/>
      <c r="L209" s="180"/>
      <c r="M209" s="277">
        <v>25.7</v>
      </c>
      <c r="N209" s="332"/>
      <c r="O209" s="310"/>
      <c r="P209" s="325"/>
      <c r="Q209" s="326"/>
      <c r="R209" s="326"/>
      <c r="S209" s="326"/>
      <c r="T209" s="326"/>
      <c r="U209" s="326"/>
      <c r="V209" s="326"/>
      <c r="W209" s="326"/>
      <c r="X209" s="326"/>
      <c r="Y209" s="326"/>
      <c r="Z209" s="326"/>
      <c r="AA209" s="326"/>
      <c r="AB209" s="327"/>
    </row>
    <row r="210" spans="2:28" s="18" customFormat="1" ht="15" customHeight="1" x14ac:dyDescent="0.3">
      <c r="B210" s="369"/>
      <c r="C210" s="343"/>
      <c r="D210" s="343"/>
      <c r="E210" s="343"/>
      <c r="F210" s="332"/>
      <c r="G210" s="332"/>
      <c r="H210" s="332"/>
      <c r="I210" s="332"/>
      <c r="J210" s="242" t="s">
        <v>1670</v>
      </c>
      <c r="K210" s="180"/>
      <c r="L210" s="180"/>
      <c r="M210" s="277">
        <v>32.5</v>
      </c>
      <c r="N210" s="332"/>
      <c r="O210" s="310"/>
      <c r="P210" s="325"/>
      <c r="Q210" s="326"/>
      <c r="R210" s="326"/>
      <c r="S210" s="326"/>
      <c r="T210" s="326"/>
      <c r="U210" s="326"/>
      <c r="V210" s="326"/>
      <c r="W210" s="326"/>
      <c r="X210" s="326"/>
      <c r="Y210" s="326"/>
      <c r="Z210" s="326"/>
      <c r="AA210" s="326"/>
      <c r="AB210" s="327"/>
    </row>
    <row r="211" spans="2:28" s="18" customFormat="1" ht="15" customHeight="1" x14ac:dyDescent="0.3">
      <c r="B211" s="369"/>
      <c r="C211" s="343"/>
      <c r="D211" s="343"/>
      <c r="E211" s="343"/>
      <c r="F211" s="332"/>
      <c r="G211" s="332"/>
      <c r="H211" s="332"/>
      <c r="I211" s="332"/>
      <c r="J211" s="242" t="s">
        <v>1671</v>
      </c>
      <c r="K211" s="180"/>
      <c r="L211" s="180"/>
      <c r="M211" s="277">
        <v>39.6</v>
      </c>
      <c r="N211" s="332"/>
      <c r="O211" s="310"/>
      <c r="P211" s="325"/>
      <c r="Q211" s="326"/>
      <c r="R211" s="326"/>
      <c r="S211" s="326"/>
      <c r="T211" s="326"/>
      <c r="U211" s="326"/>
      <c r="V211" s="326"/>
      <c r="W211" s="326"/>
      <c r="X211" s="326"/>
      <c r="Y211" s="326"/>
      <c r="Z211" s="326"/>
      <c r="AA211" s="326"/>
      <c r="AB211" s="327"/>
    </row>
    <row r="212" spans="2:28" s="18" customFormat="1" ht="15" customHeight="1" x14ac:dyDescent="0.3">
      <c r="B212" s="369"/>
      <c r="C212" s="343"/>
      <c r="D212" s="343" t="s">
        <v>1672</v>
      </c>
      <c r="E212" s="343"/>
      <c r="F212" s="332"/>
      <c r="G212" s="332"/>
      <c r="H212" s="332"/>
      <c r="I212" s="332"/>
      <c r="J212" s="242" t="s">
        <v>1673</v>
      </c>
      <c r="K212" s="180"/>
      <c r="L212" s="180"/>
      <c r="M212" s="277">
        <v>2.1</v>
      </c>
      <c r="N212" s="332"/>
      <c r="O212" s="310"/>
      <c r="P212" s="325"/>
      <c r="Q212" s="326"/>
      <c r="R212" s="326"/>
      <c r="S212" s="326"/>
      <c r="T212" s="326"/>
      <c r="U212" s="326"/>
      <c r="V212" s="326"/>
      <c r="W212" s="326"/>
      <c r="X212" s="326"/>
      <c r="Y212" s="326"/>
      <c r="Z212" s="326"/>
      <c r="AA212" s="326"/>
      <c r="AB212" s="327"/>
    </row>
    <row r="213" spans="2:28" s="18" customFormat="1" ht="15" customHeight="1" x14ac:dyDescent="0.3">
      <c r="B213" s="369"/>
      <c r="C213" s="343"/>
      <c r="D213" s="343"/>
      <c r="E213" s="343"/>
      <c r="F213" s="332"/>
      <c r="G213" s="332"/>
      <c r="H213" s="332"/>
      <c r="I213" s="332"/>
      <c r="J213" s="242" t="s">
        <v>1674</v>
      </c>
      <c r="K213" s="180"/>
      <c r="L213" s="180"/>
      <c r="M213" s="277">
        <v>3.3</v>
      </c>
      <c r="N213" s="332"/>
      <c r="O213" s="310"/>
      <c r="P213" s="325"/>
      <c r="Q213" s="326"/>
      <c r="R213" s="326"/>
      <c r="S213" s="326"/>
      <c r="T213" s="326"/>
      <c r="U213" s="326"/>
      <c r="V213" s="326"/>
      <c r="W213" s="326"/>
      <c r="X213" s="326"/>
      <c r="Y213" s="326"/>
      <c r="Z213" s="326"/>
      <c r="AA213" s="326"/>
      <c r="AB213" s="327"/>
    </row>
    <row r="214" spans="2:28" s="18" customFormat="1" ht="15" customHeight="1" x14ac:dyDescent="0.3">
      <c r="B214" s="369"/>
      <c r="C214" s="343"/>
      <c r="D214" s="343"/>
      <c r="E214" s="343"/>
      <c r="F214" s="332"/>
      <c r="G214" s="332"/>
      <c r="H214" s="332"/>
      <c r="I214" s="332"/>
      <c r="J214" s="242" t="s">
        <v>1675</v>
      </c>
      <c r="K214" s="180"/>
      <c r="L214" s="180"/>
      <c r="M214" s="277">
        <v>4.5999999999999996</v>
      </c>
      <c r="N214" s="332"/>
      <c r="O214" s="310"/>
      <c r="P214" s="325"/>
      <c r="Q214" s="326"/>
      <c r="R214" s="326"/>
      <c r="S214" s="326"/>
      <c r="T214" s="326"/>
      <c r="U214" s="326"/>
      <c r="V214" s="326"/>
      <c r="W214" s="326"/>
      <c r="X214" s="326"/>
      <c r="Y214" s="326"/>
      <c r="Z214" s="326"/>
      <c r="AA214" s="326"/>
      <c r="AB214" s="327"/>
    </row>
    <row r="215" spans="2:28" s="18" customFormat="1" ht="15" customHeight="1" x14ac:dyDescent="0.3">
      <c r="B215" s="369"/>
      <c r="C215" s="343"/>
      <c r="D215" s="343"/>
      <c r="E215" s="343"/>
      <c r="F215" s="332"/>
      <c r="G215" s="332"/>
      <c r="H215" s="332"/>
      <c r="I215" s="332"/>
      <c r="J215" s="272" t="s">
        <v>1676</v>
      </c>
      <c r="K215" s="180"/>
      <c r="L215" s="180"/>
      <c r="M215" s="277">
        <v>8.5</v>
      </c>
      <c r="N215" s="332"/>
      <c r="O215" s="310"/>
      <c r="P215" s="325"/>
      <c r="Q215" s="326"/>
      <c r="R215" s="326"/>
      <c r="S215" s="326"/>
      <c r="T215" s="326"/>
      <c r="U215" s="326"/>
      <c r="V215" s="326"/>
      <c r="W215" s="326"/>
      <c r="X215" s="326"/>
      <c r="Y215" s="326"/>
      <c r="Z215" s="326"/>
      <c r="AA215" s="326"/>
      <c r="AB215" s="327"/>
    </row>
    <row r="216" spans="2:28" s="18" customFormat="1" ht="15" customHeight="1" x14ac:dyDescent="0.3">
      <c r="B216" s="369"/>
      <c r="C216" s="343"/>
      <c r="D216" s="343" t="s">
        <v>1677</v>
      </c>
      <c r="E216" s="343"/>
      <c r="F216" s="332"/>
      <c r="G216" s="332"/>
      <c r="H216" s="332"/>
      <c r="I216" s="332"/>
      <c r="J216" s="272" t="s">
        <v>1678</v>
      </c>
      <c r="K216" s="180"/>
      <c r="L216" s="180"/>
      <c r="M216" s="277">
        <v>1.2</v>
      </c>
      <c r="N216" s="332"/>
      <c r="O216" s="310"/>
      <c r="P216" s="325"/>
      <c r="Q216" s="326"/>
      <c r="R216" s="326"/>
      <c r="S216" s="326"/>
      <c r="T216" s="326"/>
      <c r="U216" s="326"/>
      <c r="V216" s="326"/>
      <c r="W216" s="326"/>
      <c r="X216" s="326"/>
      <c r="Y216" s="326"/>
      <c r="Z216" s="326"/>
      <c r="AA216" s="326"/>
      <c r="AB216" s="327"/>
    </row>
    <row r="217" spans="2:28" s="18" customFormat="1" ht="15" customHeight="1" x14ac:dyDescent="0.3">
      <c r="B217" s="369"/>
      <c r="C217" s="343"/>
      <c r="D217" s="343"/>
      <c r="E217" s="343"/>
      <c r="F217" s="332"/>
      <c r="G217" s="332"/>
      <c r="H217" s="332"/>
      <c r="I217" s="332"/>
      <c r="J217" s="272" t="s">
        <v>1679</v>
      </c>
      <c r="K217" s="180"/>
      <c r="L217" s="180"/>
      <c r="M217" s="277">
        <v>1.8</v>
      </c>
      <c r="N217" s="332"/>
      <c r="O217" s="310"/>
      <c r="P217" s="325"/>
      <c r="Q217" s="326"/>
      <c r="R217" s="326"/>
      <c r="S217" s="326"/>
      <c r="T217" s="326"/>
      <c r="U217" s="326"/>
      <c r="V217" s="326"/>
      <c r="W217" s="326"/>
      <c r="X217" s="326"/>
      <c r="Y217" s="326"/>
      <c r="Z217" s="326"/>
      <c r="AA217" s="326"/>
      <c r="AB217" s="327"/>
    </row>
    <row r="218" spans="2:28" s="18" customFormat="1" ht="15" customHeight="1" x14ac:dyDescent="0.3">
      <c r="B218" s="369"/>
      <c r="C218" s="343"/>
      <c r="D218" s="343"/>
      <c r="E218" s="343"/>
      <c r="F218" s="332"/>
      <c r="G218" s="332"/>
      <c r="H218" s="332"/>
      <c r="I218" s="332"/>
      <c r="J218" s="242" t="s">
        <v>1680</v>
      </c>
      <c r="K218" s="180"/>
      <c r="L218" s="180"/>
      <c r="M218" s="277">
        <v>3.5</v>
      </c>
      <c r="N218" s="332"/>
      <c r="O218" s="310"/>
      <c r="P218" s="325"/>
      <c r="Q218" s="326"/>
      <c r="R218" s="326"/>
      <c r="S218" s="326"/>
      <c r="T218" s="326"/>
      <c r="U218" s="326"/>
      <c r="V218" s="326"/>
      <c r="W218" s="326"/>
      <c r="X218" s="326"/>
      <c r="Y218" s="326"/>
      <c r="Z218" s="326"/>
      <c r="AA218" s="326"/>
      <c r="AB218" s="327"/>
    </row>
    <row r="219" spans="2:28" s="18" customFormat="1" ht="15" customHeight="1" x14ac:dyDescent="0.3">
      <c r="B219" s="369"/>
      <c r="C219" s="343"/>
      <c r="D219" s="343"/>
      <c r="E219" s="343"/>
      <c r="F219" s="332"/>
      <c r="G219" s="332"/>
      <c r="H219" s="332"/>
      <c r="I219" s="332"/>
      <c r="J219" s="242" t="s">
        <v>1681</v>
      </c>
      <c r="K219" s="180"/>
      <c r="L219" s="180"/>
      <c r="M219" s="277">
        <v>8.1</v>
      </c>
      <c r="N219" s="332"/>
      <c r="O219" s="310"/>
      <c r="P219" s="325"/>
      <c r="Q219" s="326"/>
      <c r="R219" s="326"/>
      <c r="S219" s="326"/>
      <c r="T219" s="326"/>
      <c r="U219" s="326"/>
      <c r="V219" s="326"/>
      <c r="W219" s="326"/>
      <c r="X219" s="326"/>
      <c r="Y219" s="326"/>
      <c r="Z219" s="326"/>
      <c r="AA219" s="326"/>
      <c r="AB219" s="327"/>
    </row>
    <row r="220" spans="2:28" s="18" customFormat="1" ht="15" customHeight="1" x14ac:dyDescent="0.3">
      <c r="B220" s="369"/>
      <c r="C220" s="343"/>
      <c r="D220" s="343" t="s">
        <v>1716</v>
      </c>
      <c r="E220" s="343"/>
      <c r="F220" s="332"/>
      <c r="G220" s="332"/>
      <c r="H220" s="332"/>
      <c r="I220" s="332"/>
      <c r="J220" s="242" t="s">
        <v>1673</v>
      </c>
      <c r="K220" s="180"/>
      <c r="L220" s="180"/>
      <c r="M220" s="277">
        <v>2.1</v>
      </c>
      <c r="N220" s="332"/>
      <c r="O220" s="310"/>
      <c r="P220" s="325"/>
      <c r="Q220" s="326"/>
      <c r="R220" s="326"/>
      <c r="S220" s="326"/>
      <c r="T220" s="326"/>
      <c r="U220" s="326"/>
      <c r="V220" s="326"/>
      <c r="W220" s="326"/>
      <c r="X220" s="326"/>
      <c r="Y220" s="326"/>
      <c r="Z220" s="326"/>
      <c r="AA220" s="326"/>
      <c r="AB220" s="327"/>
    </row>
    <row r="221" spans="2:28" s="18" customFormat="1" ht="15" customHeight="1" x14ac:dyDescent="0.3">
      <c r="B221" s="369"/>
      <c r="C221" s="343"/>
      <c r="D221" s="343"/>
      <c r="E221" s="343"/>
      <c r="F221" s="332"/>
      <c r="G221" s="332"/>
      <c r="H221" s="332"/>
      <c r="I221" s="332"/>
      <c r="J221" s="242" t="s">
        <v>1674</v>
      </c>
      <c r="K221" s="180"/>
      <c r="L221" s="180"/>
      <c r="M221" s="277">
        <v>3.3</v>
      </c>
      <c r="N221" s="332"/>
      <c r="O221" s="310"/>
      <c r="P221" s="325"/>
      <c r="Q221" s="326"/>
      <c r="R221" s="326"/>
      <c r="S221" s="326"/>
      <c r="T221" s="326"/>
      <c r="U221" s="326"/>
      <c r="V221" s="326"/>
      <c r="W221" s="326"/>
      <c r="X221" s="326"/>
      <c r="Y221" s="326"/>
      <c r="Z221" s="326"/>
      <c r="AA221" s="326"/>
      <c r="AB221" s="327"/>
    </row>
    <row r="222" spans="2:28" s="18" customFormat="1" ht="15" customHeight="1" x14ac:dyDescent="0.3">
      <c r="B222" s="369"/>
      <c r="C222" s="343"/>
      <c r="D222" s="343"/>
      <c r="E222" s="343"/>
      <c r="F222" s="332"/>
      <c r="G222" s="332"/>
      <c r="H222" s="332"/>
      <c r="I222" s="332"/>
      <c r="J222" s="242" t="s">
        <v>1675</v>
      </c>
      <c r="K222" s="180"/>
      <c r="L222" s="180"/>
      <c r="M222" s="277">
        <v>4.5999999999999996</v>
      </c>
      <c r="N222" s="332"/>
      <c r="O222" s="310"/>
      <c r="P222" s="325"/>
      <c r="Q222" s="326"/>
      <c r="R222" s="326"/>
      <c r="S222" s="326"/>
      <c r="T222" s="326"/>
      <c r="U222" s="326"/>
      <c r="V222" s="326"/>
      <c r="W222" s="326"/>
      <c r="X222" s="326"/>
      <c r="Y222" s="326"/>
      <c r="Z222" s="326"/>
      <c r="AA222" s="326"/>
      <c r="AB222" s="327"/>
    </row>
    <row r="223" spans="2:28" s="18" customFormat="1" ht="15" customHeight="1" x14ac:dyDescent="0.3">
      <c r="B223" s="369"/>
      <c r="C223" s="343"/>
      <c r="D223" s="343"/>
      <c r="E223" s="343"/>
      <c r="F223" s="332"/>
      <c r="G223" s="332"/>
      <c r="H223" s="332"/>
      <c r="I223" s="332"/>
      <c r="J223" s="272" t="s">
        <v>1683</v>
      </c>
      <c r="K223" s="180"/>
      <c r="L223" s="180"/>
      <c r="M223" s="277">
        <v>6.5</v>
      </c>
      <c r="N223" s="332"/>
      <c r="O223" s="310"/>
      <c r="P223" s="325"/>
      <c r="Q223" s="326"/>
      <c r="R223" s="326"/>
      <c r="S223" s="326"/>
      <c r="T223" s="326"/>
      <c r="U223" s="326"/>
      <c r="V223" s="326"/>
      <c r="W223" s="326"/>
      <c r="X223" s="326"/>
      <c r="Y223" s="326"/>
      <c r="Z223" s="326"/>
      <c r="AA223" s="326"/>
      <c r="AB223" s="327"/>
    </row>
    <row r="224" spans="2:28" s="18" customFormat="1" ht="15" customHeight="1" x14ac:dyDescent="0.3">
      <c r="B224" s="369"/>
      <c r="C224" s="343"/>
      <c r="D224" s="343"/>
      <c r="E224" s="343"/>
      <c r="F224" s="332"/>
      <c r="G224" s="332"/>
      <c r="H224" s="332"/>
      <c r="I224" s="332"/>
      <c r="J224" s="242" t="s">
        <v>1684</v>
      </c>
      <c r="K224" s="180"/>
      <c r="L224" s="180"/>
      <c r="M224" s="277">
        <v>11.9</v>
      </c>
      <c r="N224" s="332"/>
      <c r="O224" s="310"/>
      <c r="P224" s="325"/>
      <c r="Q224" s="326"/>
      <c r="R224" s="326"/>
      <c r="S224" s="326"/>
      <c r="T224" s="326"/>
      <c r="U224" s="326"/>
      <c r="V224" s="326"/>
      <c r="W224" s="326"/>
      <c r="X224" s="326"/>
      <c r="Y224" s="326"/>
      <c r="Z224" s="326"/>
      <c r="AA224" s="326"/>
      <c r="AB224" s="327"/>
    </row>
    <row r="225" spans="2:28" s="18" customFormat="1" ht="15" customHeight="1" x14ac:dyDescent="0.3">
      <c r="B225" s="369"/>
      <c r="C225" s="343"/>
      <c r="D225" s="343" t="s">
        <v>1717</v>
      </c>
      <c r="E225" s="343"/>
      <c r="F225" s="332"/>
      <c r="G225" s="332"/>
      <c r="H225" s="332"/>
      <c r="I225" s="332"/>
      <c r="J225" s="272" t="s">
        <v>1678</v>
      </c>
      <c r="K225" s="180"/>
      <c r="L225" s="180"/>
      <c r="M225" s="277">
        <v>1.2</v>
      </c>
      <c r="N225" s="332"/>
      <c r="O225" s="310"/>
      <c r="P225" s="325"/>
      <c r="Q225" s="326"/>
      <c r="R225" s="326"/>
      <c r="S225" s="326"/>
      <c r="T225" s="326"/>
      <c r="U225" s="326"/>
      <c r="V225" s="326"/>
      <c r="W225" s="326"/>
      <c r="X225" s="326"/>
      <c r="Y225" s="326"/>
      <c r="Z225" s="326"/>
      <c r="AA225" s="326"/>
      <c r="AB225" s="327"/>
    </row>
    <row r="226" spans="2:28" s="18" customFormat="1" ht="15" customHeight="1" x14ac:dyDescent="0.3">
      <c r="B226" s="369"/>
      <c r="C226" s="343"/>
      <c r="D226" s="343"/>
      <c r="E226" s="343"/>
      <c r="F226" s="332"/>
      <c r="G226" s="332"/>
      <c r="H226" s="332"/>
      <c r="I226" s="332"/>
      <c r="J226" s="272" t="s">
        <v>1679</v>
      </c>
      <c r="K226" s="180"/>
      <c r="L226" s="180"/>
      <c r="M226" s="277">
        <v>1.8</v>
      </c>
      <c r="N226" s="332"/>
      <c r="O226" s="310"/>
      <c r="P226" s="325"/>
      <c r="Q226" s="326"/>
      <c r="R226" s="326"/>
      <c r="S226" s="326"/>
      <c r="T226" s="326"/>
      <c r="U226" s="326"/>
      <c r="V226" s="326"/>
      <c r="W226" s="326"/>
      <c r="X226" s="326"/>
      <c r="Y226" s="326"/>
      <c r="Z226" s="326"/>
      <c r="AA226" s="326"/>
      <c r="AB226" s="327"/>
    </row>
    <row r="227" spans="2:28" s="18" customFormat="1" ht="15" customHeight="1" x14ac:dyDescent="0.3">
      <c r="B227" s="369"/>
      <c r="C227" s="343"/>
      <c r="D227" s="343"/>
      <c r="E227" s="343"/>
      <c r="F227" s="332"/>
      <c r="G227" s="332"/>
      <c r="H227" s="332"/>
      <c r="I227" s="332"/>
      <c r="J227" s="242" t="s">
        <v>1680</v>
      </c>
      <c r="K227" s="180"/>
      <c r="L227" s="180"/>
      <c r="M227" s="277">
        <v>3.5</v>
      </c>
      <c r="N227" s="332"/>
      <c r="O227" s="310"/>
      <c r="P227" s="325"/>
      <c r="Q227" s="326"/>
      <c r="R227" s="326"/>
      <c r="S227" s="326"/>
      <c r="T227" s="326"/>
      <c r="U227" s="326"/>
      <c r="V227" s="326"/>
      <c r="W227" s="326"/>
      <c r="X227" s="326"/>
      <c r="Y227" s="326"/>
      <c r="Z227" s="326"/>
      <c r="AA227" s="326"/>
      <c r="AB227" s="327"/>
    </row>
    <row r="228" spans="2:28" s="18" customFormat="1" ht="15" customHeight="1" x14ac:dyDescent="0.3">
      <c r="B228" s="369"/>
      <c r="C228" s="343"/>
      <c r="D228" s="343"/>
      <c r="E228" s="343"/>
      <c r="F228" s="332"/>
      <c r="G228" s="332"/>
      <c r="H228" s="332"/>
      <c r="I228" s="332"/>
      <c r="J228" s="242" t="s">
        <v>1686</v>
      </c>
      <c r="K228" s="180"/>
      <c r="L228" s="180"/>
      <c r="M228" s="277">
        <v>6.1</v>
      </c>
      <c r="N228" s="332"/>
      <c r="O228" s="310"/>
      <c r="P228" s="325"/>
      <c r="Q228" s="326"/>
      <c r="R228" s="326"/>
      <c r="S228" s="326"/>
      <c r="T228" s="326"/>
      <c r="U228" s="326"/>
      <c r="V228" s="326"/>
      <c r="W228" s="326"/>
      <c r="X228" s="326"/>
      <c r="Y228" s="326"/>
      <c r="Z228" s="326"/>
      <c r="AA228" s="326"/>
      <c r="AB228" s="327"/>
    </row>
    <row r="229" spans="2:28" s="18" customFormat="1" ht="15" customHeight="1" x14ac:dyDescent="0.3">
      <c r="B229" s="369"/>
      <c r="C229" s="343"/>
      <c r="D229" s="343"/>
      <c r="E229" s="343"/>
      <c r="F229" s="332"/>
      <c r="G229" s="332"/>
      <c r="H229" s="332"/>
      <c r="I229" s="332"/>
      <c r="J229" s="242" t="s">
        <v>1684</v>
      </c>
      <c r="K229" s="180"/>
      <c r="L229" s="180"/>
      <c r="M229" s="277">
        <v>11.9</v>
      </c>
      <c r="N229" s="332"/>
      <c r="O229" s="310"/>
      <c r="P229" s="325"/>
      <c r="Q229" s="326"/>
      <c r="R229" s="326"/>
      <c r="S229" s="326"/>
      <c r="T229" s="326"/>
      <c r="U229" s="326"/>
      <c r="V229" s="326"/>
      <c r="W229" s="326"/>
      <c r="X229" s="326"/>
      <c r="Y229" s="326"/>
      <c r="Z229" s="326"/>
      <c r="AA229" s="326"/>
      <c r="AB229" s="327"/>
    </row>
    <row r="230" spans="2:28" s="18" customFormat="1" ht="15" customHeight="1" x14ac:dyDescent="0.3">
      <c r="B230" s="369"/>
      <c r="C230" s="343" t="s">
        <v>1687</v>
      </c>
      <c r="D230" s="489" t="s">
        <v>1688</v>
      </c>
      <c r="E230" s="343"/>
      <c r="F230" s="332"/>
      <c r="G230" s="332"/>
      <c r="H230" s="332"/>
      <c r="I230" s="332"/>
      <c r="J230" s="242" t="s">
        <v>1689</v>
      </c>
      <c r="K230" s="180"/>
      <c r="L230" s="180"/>
      <c r="M230" s="277">
        <v>7.3</v>
      </c>
      <c r="N230" s="332"/>
      <c r="O230" s="310"/>
      <c r="P230" s="325"/>
      <c r="Q230" s="326"/>
      <c r="R230" s="326"/>
      <c r="S230" s="326"/>
      <c r="T230" s="326"/>
      <c r="U230" s="326"/>
      <c r="V230" s="326"/>
      <c r="W230" s="326"/>
      <c r="X230" s="326"/>
      <c r="Y230" s="326"/>
      <c r="Z230" s="326"/>
      <c r="AA230" s="326"/>
      <c r="AB230" s="327"/>
    </row>
    <row r="231" spans="2:28" s="18" customFormat="1" ht="15" customHeight="1" x14ac:dyDescent="0.3">
      <c r="B231" s="369"/>
      <c r="C231" s="343"/>
      <c r="D231" s="489"/>
      <c r="E231" s="343"/>
      <c r="F231" s="332"/>
      <c r="G231" s="332"/>
      <c r="H231" s="332"/>
      <c r="I231" s="332"/>
      <c r="J231" s="242" t="s">
        <v>1690</v>
      </c>
      <c r="K231" s="180"/>
      <c r="L231" s="180"/>
      <c r="M231" s="277">
        <v>8.1999999999999993</v>
      </c>
      <c r="N231" s="332"/>
      <c r="O231" s="310"/>
      <c r="P231" s="325"/>
      <c r="Q231" s="326"/>
      <c r="R231" s="326"/>
      <c r="S231" s="326"/>
      <c r="T231" s="326"/>
      <c r="U231" s="326"/>
      <c r="V231" s="326"/>
      <c r="W231" s="326"/>
      <c r="X231" s="326"/>
      <c r="Y231" s="326"/>
      <c r="Z231" s="326"/>
      <c r="AA231" s="326"/>
      <c r="AB231" s="327"/>
    </row>
    <row r="232" spans="2:28" s="18" customFormat="1" ht="15" customHeight="1" x14ac:dyDescent="0.3">
      <c r="B232" s="369"/>
      <c r="C232" s="343"/>
      <c r="D232" s="489"/>
      <c r="E232" s="343"/>
      <c r="F232" s="332"/>
      <c r="G232" s="332"/>
      <c r="H232" s="332"/>
      <c r="I232" s="332"/>
      <c r="J232" s="242" t="s">
        <v>1691</v>
      </c>
      <c r="K232" s="180"/>
      <c r="L232" s="180"/>
      <c r="M232" s="277">
        <v>10.199999999999999</v>
      </c>
      <c r="N232" s="332"/>
      <c r="O232" s="310"/>
      <c r="P232" s="325"/>
      <c r="Q232" s="326"/>
      <c r="R232" s="326"/>
      <c r="S232" s="326"/>
      <c r="T232" s="326"/>
      <c r="U232" s="326"/>
      <c r="V232" s="326"/>
      <c r="W232" s="326"/>
      <c r="X232" s="326"/>
      <c r="Y232" s="326"/>
      <c r="Z232" s="326"/>
      <c r="AA232" s="326"/>
      <c r="AB232" s="327"/>
    </row>
    <row r="233" spans="2:28" s="18" customFormat="1" ht="15" customHeight="1" x14ac:dyDescent="0.3">
      <c r="B233" s="369"/>
      <c r="C233" s="343"/>
      <c r="D233" s="489"/>
      <c r="E233" s="343"/>
      <c r="F233" s="332"/>
      <c r="G233" s="332"/>
      <c r="H233" s="332"/>
      <c r="I233" s="332"/>
      <c r="J233" s="242" t="s">
        <v>1692</v>
      </c>
      <c r="K233" s="180"/>
      <c r="L233" s="180"/>
      <c r="M233" s="277">
        <v>13.5</v>
      </c>
      <c r="N233" s="332"/>
      <c r="O233" s="310"/>
      <c r="P233" s="325"/>
      <c r="Q233" s="326"/>
      <c r="R233" s="326"/>
      <c r="S233" s="326"/>
      <c r="T233" s="326"/>
      <c r="U233" s="326"/>
      <c r="V233" s="326"/>
      <c r="W233" s="326"/>
      <c r="X233" s="326"/>
      <c r="Y233" s="326"/>
      <c r="Z233" s="326"/>
      <c r="AA233" s="326"/>
      <c r="AB233" s="327"/>
    </row>
    <row r="234" spans="2:28" s="18" customFormat="1" ht="15" customHeight="1" x14ac:dyDescent="0.3">
      <c r="B234" s="369"/>
      <c r="C234" s="343"/>
      <c r="D234" s="489"/>
      <c r="E234" s="343"/>
      <c r="F234" s="332"/>
      <c r="G234" s="332"/>
      <c r="H234" s="332"/>
      <c r="I234" s="332"/>
      <c r="J234" s="242" t="s">
        <v>1693</v>
      </c>
      <c r="K234" s="180"/>
      <c r="L234" s="180"/>
      <c r="M234" s="277">
        <v>18</v>
      </c>
      <c r="N234" s="332"/>
      <c r="O234" s="310"/>
      <c r="P234" s="325"/>
      <c r="Q234" s="326"/>
      <c r="R234" s="326"/>
      <c r="S234" s="326"/>
      <c r="T234" s="326"/>
      <c r="U234" s="326"/>
      <c r="V234" s="326"/>
      <c r="W234" s="326"/>
      <c r="X234" s="326"/>
      <c r="Y234" s="326"/>
      <c r="Z234" s="326"/>
      <c r="AA234" s="326"/>
      <c r="AB234" s="327"/>
    </row>
    <row r="235" spans="2:28" s="18" customFormat="1" ht="15" customHeight="1" x14ac:dyDescent="0.3">
      <c r="B235" s="369"/>
      <c r="C235" s="343"/>
      <c r="D235" s="489"/>
      <c r="E235" s="343"/>
      <c r="F235" s="332"/>
      <c r="G235" s="332"/>
      <c r="H235" s="332"/>
      <c r="I235" s="332"/>
      <c r="J235" s="242" t="s">
        <v>1694</v>
      </c>
      <c r="K235" s="180"/>
      <c r="L235" s="180"/>
      <c r="M235" s="277">
        <v>21.8</v>
      </c>
      <c r="N235" s="332"/>
      <c r="O235" s="310"/>
      <c r="P235" s="325"/>
      <c r="Q235" s="326"/>
      <c r="R235" s="326"/>
      <c r="S235" s="326"/>
      <c r="T235" s="326"/>
      <c r="U235" s="326"/>
      <c r="V235" s="326"/>
      <c r="W235" s="326"/>
      <c r="X235" s="326"/>
      <c r="Y235" s="326"/>
      <c r="Z235" s="326"/>
      <c r="AA235" s="326"/>
      <c r="AB235" s="327"/>
    </row>
    <row r="236" spans="2:28" s="18" customFormat="1" x14ac:dyDescent="0.3">
      <c r="B236" s="369"/>
      <c r="C236" s="343"/>
      <c r="D236" s="489"/>
      <c r="E236" s="343"/>
      <c r="F236" s="332"/>
      <c r="G236" s="332"/>
      <c r="H236" s="332"/>
      <c r="I236" s="332"/>
      <c r="J236" s="242" t="s">
        <v>1695</v>
      </c>
      <c r="K236" s="180"/>
      <c r="L236" s="180"/>
      <c r="M236" s="277">
        <v>25.7</v>
      </c>
      <c r="N236" s="332"/>
      <c r="O236" s="310"/>
      <c r="P236" s="325"/>
      <c r="Q236" s="326"/>
      <c r="R236" s="326"/>
      <c r="S236" s="326"/>
      <c r="T236" s="326"/>
      <c r="U236" s="326"/>
      <c r="V236" s="326"/>
      <c r="W236" s="326"/>
      <c r="X236" s="326"/>
      <c r="Y236" s="326"/>
      <c r="Z236" s="326"/>
      <c r="AA236" s="326"/>
      <c r="AB236" s="327"/>
    </row>
    <row r="237" spans="2:28" s="18" customFormat="1" x14ac:dyDescent="0.3">
      <c r="B237" s="369"/>
      <c r="C237" s="343"/>
      <c r="D237" s="489"/>
      <c r="E237" s="343"/>
      <c r="F237" s="332"/>
      <c r="G237" s="332"/>
      <c r="H237" s="332"/>
      <c r="I237" s="332"/>
      <c r="J237" s="242" t="s">
        <v>1696</v>
      </c>
      <c r="K237" s="180"/>
      <c r="L237" s="180"/>
      <c r="M237" s="277">
        <v>32.1</v>
      </c>
      <c r="N237" s="332"/>
      <c r="O237" s="310"/>
      <c r="P237" s="325"/>
      <c r="Q237" s="326"/>
      <c r="R237" s="326"/>
      <c r="S237" s="326"/>
      <c r="T237" s="326"/>
      <c r="U237" s="326"/>
      <c r="V237" s="326"/>
      <c r="W237" s="326"/>
      <c r="X237" s="326"/>
      <c r="Y237" s="326"/>
      <c r="Z237" s="326"/>
      <c r="AA237" s="326"/>
      <c r="AB237" s="327"/>
    </row>
    <row r="238" spans="2:28" s="18" customFormat="1" x14ac:dyDescent="0.3">
      <c r="B238" s="369"/>
      <c r="C238" s="343"/>
      <c r="D238" s="489"/>
      <c r="E238" s="343"/>
      <c r="F238" s="332"/>
      <c r="G238" s="332"/>
      <c r="H238" s="332"/>
      <c r="I238" s="332"/>
      <c r="J238" s="242" t="s">
        <v>1697</v>
      </c>
      <c r="K238" s="180"/>
      <c r="L238" s="180"/>
      <c r="M238" s="277">
        <v>39.299999999999997</v>
      </c>
      <c r="N238" s="332"/>
      <c r="O238" s="310"/>
      <c r="P238" s="325"/>
      <c r="Q238" s="326"/>
      <c r="R238" s="326"/>
      <c r="S238" s="326"/>
      <c r="T238" s="326"/>
      <c r="U238" s="326"/>
      <c r="V238" s="326"/>
      <c r="W238" s="326"/>
      <c r="X238" s="326"/>
      <c r="Y238" s="326"/>
      <c r="Z238" s="326"/>
      <c r="AA238" s="326"/>
      <c r="AB238" s="327"/>
    </row>
    <row r="239" spans="2:28" s="18" customFormat="1" ht="15" customHeight="1" x14ac:dyDescent="0.3">
      <c r="B239" s="369"/>
      <c r="C239" s="343"/>
      <c r="D239" s="489"/>
      <c r="E239" s="343"/>
      <c r="F239" s="332"/>
      <c r="G239" s="332"/>
      <c r="H239" s="332"/>
      <c r="I239" s="332"/>
      <c r="J239" s="242" t="s">
        <v>1698</v>
      </c>
      <c r="K239" s="180"/>
      <c r="L239" s="180"/>
      <c r="M239" s="277">
        <v>46.1</v>
      </c>
      <c r="N239" s="332"/>
      <c r="O239" s="310"/>
      <c r="P239" s="325"/>
      <c r="Q239" s="326"/>
      <c r="R239" s="326"/>
      <c r="S239" s="326"/>
      <c r="T239" s="326"/>
      <c r="U239" s="326"/>
      <c r="V239" s="326"/>
      <c r="W239" s="326"/>
      <c r="X239" s="326"/>
      <c r="Y239" s="326"/>
      <c r="Z239" s="326"/>
      <c r="AA239" s="326"/>
      <c r="AB239" s="327"/>
    </row>
    <row r="240" spans="2:28" s="18" customFormat="1" ht="15" customHeight="1" x14ac:dyDescent="0.3">
      <c r="B240" s="369"/>
      <c r="C240" s="343"/>
      <c r="D240" s="489"/>
      <c r="E240" s="343"/>
      <c r="F240" s="332"/>
      <c r="G240" s="332"/>
      <c r="H240" s="332"/>
      <c r="I240" s="332"/>
      <c r="J240" s="242" t="s">
        <v>1699</v>
      </c>
      <c r="K240" s="180"/>
      <c r="L240" s="180"/>
      <c r="M240" s="277">
        <v>61.5</v>
      </c>
      <c r="N240" s="332"/>
      <c r="O240" s="310"/>
      <c r="P240" s="325"/>
      <c r="Q240" s="326"/>
      <c r="R240" s="326"/>
      <c r="S240" s="326"/>
      <c r="T240" s="326"/>
      <c r="U240" s="326"/>
      <c r="V240" s="326"/>
      <c r="W240" s="326"/>
      <c r="X240" s="326"/>
      <c r="Y240" s="326"/>
      <c r="Z240" s="326"/>
      <c r="AA240" s="326"/>
      <c r="AB240" s="327"/>
    </row>
    <row r="241" spans="2:28" s="18" customFormat="1" ht="15" customHeight="1" x14ac:dyDescent="0.3">
      <c r="B241" s="369"/>
      <c r="C241" s="343"/>
      <c r="D241" s="489" t="s">
        <v>1700</v>
      </c>
      <c r="E241" s="343"/>
      <c r="F241" s="332"/>
      <c r="G241" s="332"/>
      <c r="H241" s="332"/>
      <c r="I241" s="332"/>
      <c r="J241" s="242" t="s">
        <v>1701</v>
      </c>
      <c r="K241" s="180"/>
      <c r="L241" s="180"/>
      <c r="M241" s="277">
        <v>7</v>
      </c>
      <c r="N241" s="332"/>
      <c r="O241" s="310"/>
      <c r="P241" s="325"/>
      <c r="Q241" s="326"/>
      <c r="R241" s="326"/>
      <c r="S241" s="326"/>
      <c r="T241" s="326"/>
      <c r="U241" s="326"/>
      <c r="V241" s="326"/>
      <c r="W241" s="326"/>
      <c r="X241" s="326"/>
      <c r="Y241" s="326"/>
      <c r="Z241" s="326"/>
      <c r="AA241" s="326"/>
      <c r="AB241" s="327"/>
    </row>
    <row r="242" spans="2:28" s="18" customFormat="1" ht="15" customHeight="1" x14ac:dyDescent="0.3">
      <c r="B242" s="369"/>
      <c r="C242" s="343"/>
      <c r="D242" s="489"/>
      <c r="E242" s="343"/>
      <c r="F242" s="332"/>
      <c r="G242" s="332"/>
      <c r="H242" s="332"/>
      <c r="I242" s="332"/>
      <c r="J242" s="242" t="s">
        <v>1702</v>
      </c>
      <c r="K242" s="180"/>
      <c r="L242" s="180"/>
      <c r="M242" s="277">
        <v>7.8</v>
      </c>
      <c r="N242" s="332"/>
      <c r="O242" s="310"/>
      <c r="P242" s="325"/>
      <c r="Q242" s="326"/>
      <c r="R242" s="326"/>
      <c r="S242" s="326"/>
      <c r="T242" s="326"/>
      <c r="U242" s="326"/>
      <c r="V242" s="326"/>
      <c r="W242" s="326"/>
      <c r="X242" s="326"/>
      <c r="Y242" s="326"/>
      <c r="Z242" s="326"/>
      <c r="AA242" s="326"/>
      <c r="AB242" s="327"/>
    </row>
    <row r="243" spans="2:28" s="18" customFormat="1" x14ac:dyDescent="0.3">
      <c r="B243" s="369"/>
      <c r="C243" s="343"/>
      <c r="D243" s="489"/>
      <c r="E243" s="343"/>
      <c r="F243" s="332"/>
      <c r="G243" s="332"/>
      <c r="H243" s="332"/>
      <c r="I243" s="332"/>
      <c r="J243" s="242" t="s">
        <v>1703</v>
      </c>
      <c r="K243" s="180"/>
      <c r="L243" s="180"/>
      <c r="M243" s="277">
        <v>9.4</v>
      </c>
      <c r="N243" s="332"/>
      <c r="O243" s="310"/>
      <c r="P243" s="325"/>
      <c r="Q243" s="326"/>
      <c r="R243" s="326"/>
      <c r="S243" s="326"/>
      <c r="T243" s="326"/>
      <c r="U243" s="326"/>
      <c r="V243" s="326"/>
      <c r="W243" s="326"/>
      <c r="X243" s="326"/>
      <c r="Y243" s="326"/>
      <c r="Z243" s="326"/>
      <c r="AA243" s="326"/>
      <c r="AB243" s="327"/>
    </row>
    <row r="244" spans="2:28" s="18" customFormat="1" x14ac:dyDescent="0.3">
      <c r="B244" s="369"/>
      <c r="C244" s="343"/>
      <c r="D244" s="489"/>
      <c r="E244" s="343"/>
      <c r="F244" s="332"/>
      <c r="G244" s="332"/>
      <c r="H244" s="332"/>
      <c r="I244" s="332"/>
      <c r="J244" s="242" t="s">
        <v>1704</v>
      </c>
      <c r="K244" s="180"/>
      <c r="L244" s="180"/>
      <c r="M244" s="277">
        <v>15.2</v>
      </c>
      <c r="N244" s="332"/>
      <c r="O244" s="310"/>
      <c r="P244" s="325"/>
      <c r="Q244" s="326"/>
      <c r="R244" s="326"/>
      <c r="S244" s="326"/>
      <c r="T244" s="326"/>
      <c r="U244" s="326"/>
      <c r="V244" s="326"/>
      <c r="W244" s="326"/>
      <c r="X244" s="326"/>
      <c r="Y244" s="326"/>
      <c r="Z244" s="326"/>
      <c r="AA244" s="326"/>
      <c r="AB244" s="327"/>
    </row>
    <row r="245" spans="2:28" s="18" customFormat="1" ht="15" customHeight="1" x14ac:dyDescent="0.3">
      <c r="B245" s="369"/>
      <c r="C245" s="343"/>
      <c r="D245" s="489" t="s">
        <v>1705</v>
      </c>
      <c r="E245" s="343"/>
      <c r="F245" s="332"/>
      <c r="G245" s="332"/>
      <c r="H245" s="332"/>
      <c r="I245" s="332"/>
      <c r="J245" s="242" t="s">
        <v>1701</v>
      </c>
      <c r="K245" s="180"/>
      <c r="L245" s="180"/>
      <c r="M245" s="277">
        <v>7</v>
      </c>
      <c r="N245" s="332"/>
      <c r="O245" s="310"/>
      <c r="P245" s="325"/>
      <c r="Q245" s="326"/>
      <c r="R245" s="326"/>
      <c r="S245" s="326"/>
      <c r="T245" s="326"/>
      <c r="U245" s="326"/>
      <c r="V245" s="326"/>
      <c r="W245" s="326"/>
      <c r="X245" s="326"/>
      <c r="Y245" s="326"/>
      <c r="Z245" s="326"/>
      <c r="AA245" s="326"/>
      <c r="AB245" s="327"/>
    </row>
    <row r="246" spans="2:28" s="18" customFormat="1" ht="15" customHeight="1" x14ac:dyDescent="0.3">
      <c r="B246" s="369"/>
      <c r="C246" s="343"/>
      <c r="D246" s="489"/>
      <c r="E246" s="343"/>
      <c r="F246" s="332"/>
      <c r="G246" s="332"/>
      <c r="H246" s="332"/>
      <c r="I246" s="332"/>
      <c r="J246" s="242" t="s">
        <v>1702</v>
      </c>
      <c r="K246" s="180"/>
      <c r="L246" s="180"/>
      <c r="M246" s="277">
        <v>7.8</v>
      </c>
      <c r="N246" s="332"/>
      <c r="O246" s="310"/>
      <c r="P246" s="325"/>
      <c r="Q246" s="326"/>
      <c r="R246" s="326"/>
      <c r="S246" s="326"/>
      <c r="T246" s="326"/>
      <c r="U246" s="326"/>
      <c r="V246" s="326"/>
      <c r="W246" s="326"/>
      <c r="X246" s="326"/>
      <c r="Y246" s="326"/>
      <c r="Z246" s="326"/>
      <c r="AA246" s="326"/>
      <c r="AB246" s="327"/>
    </row>
    <row r="247" spans="2:28" s="18" customFormat="1" ht="15" customHeight="1" x14ac:dyDescent="0.3">
      <c r="B247" s="369"/>
      <c r="C247" s="343"/>
      <c r="D247" s="489"/>
      <c r="E247" s="343"/>
      <c r="F247" s="332"/>
      <c r="G247" s="332"/>
      <c r="H247" s="332"/>
      <c r="I247" s="332"/>
      <c r="J247" s="242" t="s">
        <v>1703</v>
      </c>
      <c r="K247" s="180"/>
      <c r="L247" s="180"/>
      <c r="M247" s="277">
        <v>9.4</v>
      </c>
      <c r="N247" s="332"/>
      <c r="O247" s="310"/>
      <c r="P247" s="325"/>
      <c r="Q247" s="326"/>
      <c r="R247" s="326"/>
      <c r="S247" s="326"/>
      <c r="T247" s="326"/>
      <c r="U247" s="326"/>
      <c r="V247" s="326"/>
      <c r="W247" s="326"/>
      <c r="X247" s="326"/>
      <c r="Y247" s="326"/>
      <c r="Z247" s="326"/>
      <c r="AA247" s="326"/>
      <c r="AB247" s="327"/>
    </row>
    <row r="248" spans="2:28" s="18" customFormat="1" ht="15" customHeight="1" x14ac:dyDescent="0.3">
      <c r="B248" s="369"/>
      <c r="C248" s="343"/>
      <c r="D248" s="272" t="s">
        <v>1718</v>
      </c>
      <c r="E248" s="343"/>
      <c r="F248" s="332"/>
      <c r="G248" s="332"/>
      <c r="H248" s="332"/>
      <c r="I248" s="332"/>
      <c r="J248" s="242" t="s">
        <v>1707</v>
      </c>
      <c r="K248" s="180"/>
      <c r="L248" s="180"/>
      <c r="M248" s="277">
        <v>17</v>
      </c>
      <c r="N248" s="332"/>
      <c r="O248" s="310"/>
      <c r="P248" s="325"/>
      <c r="Q248" s="326"/>
      <c r="R248" s="326"/>
      <c r="S248" s="326"/>
      <c r="T248" s="326"/>
      <c r="U248" s="326"/>
      <c r="V248" s="326"/>
      <c r="W248" s="326"/>
      <c r="X248" s="326"/>
      <c r="Y248" s="326"/>
      <c r="Z248" s="326"/>
      <c r="AA248" s="326"/>
      <c r="AB248" s="327"/>
    </row>
    <row r="249" spans="2:28" s="18" customFormat="1" ht="15" customHeight="1" x14ac:dyDescent="0.3">
      <c r="B249" s="369"/>
      <c r="C249" s="343"/>
      <c r="D249" s="490" t="s">
        <v>1708</v>
      </c>
      <c r="E249" s="343"/>
      <c r="F249" s="332"/>
      <c r="G249" s="332"/>
      <c r="H249" s="332"/>
      <c r="I249" s="332"/>
      <c r="J249" s="242" t="s">
        <v>1701</v>
      </c>
      <c r="K249" s="180"/>
      <c r="L249" s="180"/>
      <c r="M249" s="277">
        <v>7</v>
      </c>
      <c r="N249" s="332"/>
      <c r="O249" s="310"/>
      <c r="P249" s="325"/>
      <c r="Q249" s="326"/>
      <c r="R249" s="326"/>
      <c r="S249" s="326"/>
      <c r="T249" s="326"/>
      <c r="U249" s="326"/>
      <c r="V249" s="326"/>
      <c r="W249" s="326"/>
      <c r="X249" s="326"/>
      <c r="Y249" s="326"/>
      <c r="Z249" s="326"/>
      <c r="AA249" s="326"/>
      <c r="AB249" s="327"/>
    </row>
    <row r="250" spans="2:28" s="18" customFormat="1" ht="15" customHeight="1" x14ac:dyDescent="0.3">
      <c r="B250" s="369"/>
      <c r="C250" s="343"/>
      <c r="D250" s="490"/>
      <c r="E250" s="343"/>
      <c r="F250" s="332"/>
      <c r="G250" s="332"/>
      <c r="H250" s="332"/>
      <c r="I250" s="332"/>
      <c r="J250" s="242" t="s">
        <v>1709</v>
      </c>
      <c r="K250" s="180"/>
      <c r="L250" s="180"/>
      <c r="M250" s="277">
        <v>9.6</v>
      </c>
      <c r="N250" s="332"/>
      <c r="O250" s="310"/>
      <c r="P250" s="325"/>
      <c r="Q250" s="326"/>
      <c r="R250" s="326"/>
      <c r="S250" s="326"/>
      <c r="T250" s="326"/>
      <c r="U250" s="326"/>
      <c r="V250" s="326"/>
      <c r="W250" s="326"/>
      <c r="X250" s="326"/>
      <c r="Y250" s="326"/>
      <c r="Z250" s="326"/>
      <c r="AA250" s="326"/>
      <c r="AB250" s="327"/>
    </row>
    <row r="251" spans="2:28" s="18" customFormat="1" ht="15" customHeight="1" x14ac:dyDescent="0.3">
      <c r="B251" s="369"/>
      <c r="C251" s="343"/>
      <c r="D251" s="489" t="s">
        <v>1710</v>
      </c>
      <c r="E251" s="343"/>
      <c r="F251" s="332"/>
      <c r="G251" s="332"/>
      <c r="H251" s="332"/>
      <c r="I251" s="332"/>
      <c r="J251" s="242" t="s">
        <v>1711</v>
      </c>
      <c r="K251" s="180"/>
      <c r="L251" s="180"/>
      <c r="M251" s="277">
        <v>4.0999999999999996</v>
      </c>
      <c r="N251" s="332"/>
      <c r="O251" s="310"/>
      <c r="P251" s="325"/>
      <c r="Q251" s="326"/>
      <c r="R251" s="326"/>
      <c r="S251" s="326"/>
      <c r="T251" s="326"/>
      <c r="U251" s="326"/>
      <c r="V251" s="326"/>
      <c r="W251" s="326"/>
      <c r="X251" s="326"/>
      <c r="Y251" s="326"/>
      <c r="Z251" s="326"/>
      <c r="AA251" s="326"/>
      <c r="AB251" s="327"/>
    </row>
    <row r="252" spans="2:28" s="18" customFormat="1" ht="15" customHeight="1" x14ac:dyDescent="0.3">
      <c r="B252" s="369"/>
      <c r="C252" s="343"/>
      <c r="D252" s="489"/>
      <c r="E252" s="343"/>
      <c r="F252" s="332"/>
      <c r="G252" s="332"/>
      <c r="H252" s="332"/>
      <c r="I252" s="332"/>
      <c r="J252" s="242" t="s">
        <v>1712</v>
      </c>
      <c r="K252" s="180"/>
      <c r="L252" s="180"/>
      <c r="M252" s="277">
        <v>5.7</v>
      </c>
      <c r="N252" s="332"/>
      <c r="O252" s="310"/>
      <c r="P252" s="325"/>
      <c r="Q252" s="326"/>
      <c r="R252" s="326"/>
      <c r="S252" s="326"/>
      <c r="T252" s="326"/>
      <c r="U252" s="326"/>
      <c r="V252" s="326"/>
      <c r="W252" s="326"/>
      <c r="X252" s="326"/>
      <c r="Y252" s="326"/>
      <c r="Z252" s="326"/>
      <c r="AA252" s="326"/>
      <c r="AB252" s="327"/>
    </row>
    <row r="253" spans="2:28" s="18" customFormat="1" ht="15" customHeight="1" x14ac:dyDescent="0.3">
      <c r="B253" s="369"/>
      <c r="C253" s="343" t="s">
        <v>1713</v>
      </c>
      <c r="D253" s="489" t="s">
        <v>1714</v>
      </c>
      <c r="E253" s="343"/>
      <c r="F253" s="332"/>
      <c r="G253" s="332"/>
      <c r="H253" s="332"/>
      <c r="I253" s="332"/>
      <c r="J253" s="242" t="s">
        <v>1618</v>
      </c>
      <c r="K253" s="180"/>
      <c r="L253" s="180"/>
      <c r="M253" s="277">
        <v>4</v>
      </c>
      <c r="N253" s="332"/>
      <c r="O253" s="310"/>
      <c r="P253" s="325"/>
      <c r="Q253" s="326"/>
      <c r="R253" s="326"/>
      <c r="S253" s="326"/>
      <c r="T253" s="326"/>
      <c r="U253" s="326"/>
      <c r="V253" s="326"/>
      <c r="W253" s="326"/>
      <c r="X253" s="326"/>
      <c r="Y253" s="326"/>
      <c r="Z253" s="326"/>
      <c r="AA253" s="326"/>
      <c r="AB253" s="327"/>
    </row>
    <row r="254" spans="2:28" s="18" customFormat="1" ht="15" customHeight="1" x14ac:dyDescent="0.3">
      <c r="B254" s="369"/>
      <c r="C254" s="343"/>
      <c r="D254" s="489"/>
      <c r="E254" s="343"/>
      <c r="F254" s="332"/>
      <c r="G254" s="332"/>
      <c r="H254" s="332"/>
      <c r="I254" s="332"/>
      <c r="J254" s="242" t="s">
        <v>1620</v>
      </c>
      <c r="K254" s="180"/>
      <c r="L254" s="180"/>
      <c r="M254" s="277">
        <v>7.6</v>
      </c>
      <c r="N254" s="332"/>
      <c r="O254" s="310"/>
      <c r="P254" s="325"/>
      <c r="Q254" s="326"/>
      <c r="R254" s="326"/>
      <c r="S254" s="326"/>
      <c r="T254" s="326"/>
      <c r="U254" s="326"/>
      <c r="V254" s="326"/>
      <c r="W254" s="326"/>
      <c r="X254" s="326"/>
      <c r="Y254" s="326"/>
      <c r="Z254" s="326"/>
      <c r="AA254" s="326"/>
      <c r="AB254" s="327"/>
    </row>
    <row r="255" spans="2:28" s="18" customFormat="1" ht="15" customHeight="1" x14ac:dyDescent="0.3">
      <c r="B255" s="369"/>
      <c r="C255" s="343"/>
      <c r="D255" s="489"/>
      <c r="E255" s="343"/>
      <c r="F255" s="332"/>
      <c r="G255" s="332"/>
      <c r="H255" s="332"/>
      <c r="I255" s="332"/>
      <c r="J255" s="242" t="s">
        <v>1621</v>
      </c>
      <c r="K255" s="180"/>
      <c r="L255" s="180"/>
      <c r="M255" s="277">
        <v>12.9</v>
      </c>
      <c r="N255" s="332"/>
      <c r="O255" s="310"/>
      <c r="P255" s="325"/>
      <c r="Q255" s="326"/>
      <c r="R255" s="326"/>
      <c r="S255" s="326"/>
      <c r="T255" s="326"/>
      <c r="U255" s="326"/>
      <c r="V255" s="326"/>
      <c r="W255" s="326"/>
      <c r="X255" s="326"/>
      <c r="Y255" s="326"/>
      <c r="Z255" s="326"/>
      <c r="AA255" s="326"/>
      <c r="AB255" s="327"/>
    </row>
    <row r="256" spans="2:28" s="18" customFormat="1" ht="15" customHeight="1" x14ac:dyDescent="0.3">
      <c r="B256" s="369"/>
      <c r="C256" s="343"/>
      <c r="D256" s="489"/>
      <c r="E256" s="343"/>
      <c r="F256" s="332"/>
      <c r="G256" s="332"/>
      <c r="H256" s="332"/>
      <c r="I256" s="332"/>
      <c r="J256" s="242" t="s">
        <v>1622</v>
      </c>
      <c r="K256" s="180"/>
      <c r="L256" s="180"/>
      <c r="M256" s="277">
        <v>18.100000000000001</v>
      </c>
      <c r="N256" s="332"/>
      <c r="O256" s="310"/>
      <c r="P256" s="325"/>
      <c r="Q256" s="326"/>
      <c r="R256" s="326"/>
      <c r="S256" s="326"/>
      <c r="T256" s="326"/>
      <c r="U256" s="326"/>
      <c r="V256" s="326"/>
      <c r="W256" s="326"/>
      <c r="X256" s="326"/>
      <c r="Y256" s="326"/>
      <c r="Z256" s="326"/>
      <c r="AA256" s="326"/>
      <c r="AB256" s="327"/>
    </row>
    <row r="257" spans="2:28" s="18" customFormat="1" ht="15" customHeight="1" x14ac:dyDescent="0.3">
      <c r="B257" s="369"/>
      <c r="C257" s="343"/>
      <c r="D257" s="489"/>
      <c r="E257" s="343"/>
      <c r="F257" s="332"/>
      <c r="G257" s="332"/>
      <c r="H257" s="332"/>
      <c r="I257" s="332"/>
      <c r="J257" s="242" t="s">
        <v>1623</v>
      </c>
      <c r="K257" s="180"/>
      <c r="L257" s="180"/>
      <c r="M257" s="277">
        <v>29.2</v>
      </c>
      <c r="N257" s="332"/>
      <c r="O257" s="310"/>
      <c r="P257" s="325"/>
      <c r="Q257" s="326"/>
      <c r="R257" s="326"/>
      <c r="S257" s="326"/>
      <c r="T257" s="326"/>
      <c r="U257" s="326"/>
      <c r="V257" s="326"/>
      <c r="W257" s="326"/>
      <c r="X257" s="326"/>
      <c r="Y257" s="326"/>
      <c r="Z257" s="326"/>
      <c r="AA257" s="326"/>
      <c r="AB257" s="327"/>
    </row>
    <row r="258" spans="2:28" s="18" customFormat="1" ht="15" customHeight="1" x14ac:dyDescent="0.3">
      <c r="B258" s="369"/>
      <c r="C258" s="343" t="s">
        <v>1752</v>
      </c>
      <c r="D258" s="343" t="s">
        <v>1662</v>
      </c>
      <c r="E258" s="343"/>
      <c r="F258" s="332" t="s">
        <v>1009</v>
      </c>
      <c r="G258" s="332"/>
      <c r="H258" s="332" t="s">
        <v>1724</v>
      </c>
      <c r="I258" s="332" t="s">
        <v>1617</v>
      </c>
      <c r="J258" s="242" t="s">
        <v>1664</v>
      </c>
      <c r="K258" s="180"/>
      <c r="L258" s="180"/>
      <c r="M258" s="277">
        <v>3.7</v>
      </c>
      <c r="N258" s="332"/>
      <c r="O258" s="310"/>
      <c r="P258" s="325"/>
      <c r="Q258" s="326"/>
      <c r="R258" s="326"/>
      <c r="S258" s="326"/>
      <c r="T258" s="326"/>
      <c r="U258" s="326"/>
      <c r="V258" s="326"/>
      <c r="W258" s="326"/>
      <c r="X258" s="326"/>
      <c r="Y258" s="326"/>
      <c r="Z258" s="326"/>
      <c r="AA258" s="326"/>
      <c r="AB258" s="327"/>
    </row>
    <row r="259" spans="2:28" s="18" customFormat="1" ht="15" customHeight="1" x14ac:dyDescent="0.3">
      <c r="B259" s="369"/>
      <c r="C259" s="343"/>
      <c r="D259" s="343"/>
      <c r="E259" s="343"/>
      <c r="F259" s="332"/>
      <c r="G259" s="332"/>
      <c r="H259" s="332"/>
      <c r="I259" s="332"/>
      <c r="J259" s="242" t="s">
        <v>1666</v>
      </c>
      <c r="K259" s="180"/>
      <c r="L259" s="180"/>
      <c r="M259" s="277">
        <v>6.6</v>
      </c>
      <c r="N259" s="332"/>
      <c r="O259" s="310"/>
      <c r="P259" s="325"/>
      <c r="Q259" s="326"/>
      <c r="R259" s="326"/>
      <c r="S259" s="326"/>
      <c r="T259" s="326"/>
      <c r="U259" s="326"/>
      <c r="V259" s="326"/>
      <c r="W259" s="326"/>
      <c r="X259" s="326"/>
      <c r="Y259" s="326"/>
      <c r="Z259" s="326"/>
      <c r="AA259" s="326"/>
      <c r="AB259" s="327"/>
    </row>
    <row r="260" spans="2:28" s="18" customFormat="1" ht="15" customHeight="1" x14ac:dyDescent="0.3">
      <c r="B260" s="369"/>
      <c r="C260" s="343"/>
      <c r="D260" s="343"/>
      <c r="E260" s="343"/>
      <c r="F260" s="332"/>
      <c r="G260" s="332"/>
      <c r="H260" s="332"/>
      <c r="I260" s="332"/>
      <c r="J260" s="242" t="s">
        <v>1667</v>
      </c>
      <c r="K260" s="180"/>
      <c r="L260" s="180"/>
      <c r="M260" s="277">
        <v>10</v>
      </c>
      <c r="N260" s="332"/>
      <c r="O260" s="310"/>
      <c r="P260" s="325"/>
      <c r="Q260" s="326"/>
      <c r="R260" s="326"/>
      <c r="S260" s="326"/>
      <c r="T260" s="326"/>
      <c r="U260" s="326"/>
      <c r="V260" s="326"/>
      <c r="W260" s="326"/>
      <c r="X260" s="326"/>
      <c r="Y260" s="326"/>
      <c r="Z260" s="326"/>
      <c r="AA260" s="326"/>
      <c r="AB260" s="327"/>
    </row>
    <row r="261" spans="2:28" s="18" customFormat="1" ht="15" customHeight="1" x14ac:dyDescent="0.3">
      <c r="B261" s="369"/>
      <c r="C261" s="343"/>
      <c r="D261" s="343"/>
      <c r="E261" s="343"/>
      <c r="F261" s="332"/>
      <c r="G261" s="332"/>
      <c r="H261" s="332"/>
      <c r="I261" s="332"/>
      <c r="J261" s="242" t="s">
        <v>1668</v>
      </c>
      <c r="K261" s="180"/>
      <c r="L261" s="180"/>
      <c r="M261" s="277">
        <v>14.2</v>
      </c>
      <c r="N261" s="332"/>
      <c r="O261" s="310"/>
      <c r="P261" s="325"/>
      <c r="Q261" s="326"/>
      <c r="R261" s="326"/>
      <c r="S261" s="326"/>
      <c r="T261" s="326"/>
      <c r="U261" s="326"/>
      <c r="V261" s="326"/>
      <c r="W261" s="326"/>
      <c r="X261" s="326"/>
      <c r="Y261" s="326"/>
      <c r="Z261" s="326"/>
      <c r="AA261" s="326"/>
      <c r="AB261" s="327"/>
    </row>
    <row r="262" spans="2:28" s="18" customFormat="1" ht="15" customHeight="1" x14ac:dyDescent="0.3">
      <c r="B262" s="369"/>
      <c r="C262" s="343"/>
      <c r="D262" s="343"/>
      <c r="E262" s="343"/>
      <c r="F262" s="332"/>
      <c r="G262" s="332"/>
      <c r="H262" s="332"/>
      <c r="I262" s="332"/>
      <c r="J262" s="242" t="s">
        <v>1669</v>
      </c>
      <c r="K262" s="180"/>
      <c r="L262" s="180"/>
      <c r="M262" s="277">
        <v>18.899999999999999</v>
      </c>
      <c r="N262" s="332"/>
      <c r="O262" s="310"/>
      <c r="P262" s="325"/>
      <c r="Q262" s="326"/>
      <c r="R262" s="326"/>
      <c r="S262" s="326"/>
      <c r="T262" s="326"/>
      <c r="U262" s="326"/>
      <c r="V262" s="326"/>
      <c r="W262" s="326"/>
      <c r="X262" s="326"/>
      <c r="Y262" s="326"/>
      <c r="Z262" s="326"/>
      <c r="AA262" s="326"/>
      <c r="AB262" s="327"/>
    </row>
    <row r="263" spans="2:28" s="18" customFormat="1" ht="15" customHeight="1" x14ac:dyDescent="0.3">
      <c r="B263" s="369"/>
      <c r="C263" s="343"/>
      <c r="D263" s="343"/>
      <c r="E263" s="343"/>
      <c r="F263" s="332"/>
      <c r="G263" s="332"/>
      <c r="H263" s="332"/>
      <c r="I263" s="332"/>
      <c r="J263" s="242" t="s">
        <v>1670</v>
      </c>
      <c r="K263" s="180"/>
      <c r="L263" s="180"/>
      <c r="M263" s="277">
        <v>23.9</v>
      </c>
      <c r="N263" s="332"/>
      <c r="O263" s="310"/>
      <c r="P263" s="325"/>
      <c r="Q263" s="326"/>
      <c r="R263" s="326"/>
      <c r="S263" s="326"/>
      <c r="T263" s="326"/>
      <c r="U263" s="326"/>
      <c r="V263" s="326"/>
      <c r="W263" s="326"/>
      <c r="X263" s="326"/>
      <c r="Y263" s="326"/>
      <c r="Z263" s="326"/>
      <c r="AA263" s="326"/>
      <c r="AB263" s="327"/>
    </row>
    <row r="264" spans="2:28" s="18" customFormat="1" ht="15" customHeight="1" x14ac:dyDescent="0.3">
      <c r="B264" s="369"/>
      <c r="C264" s="343"/>
      <c r="D264" s="343"/>
      <c r="E264" s="343"/>
      <c r="F264" s="332"/>
      <c r="G264" s="332"/>
      <c r="H264" s="332"/>
      <c r="I264" s="332"/>
      <c r="J264" s="242" t="s">
        <v>1671</v>
      </c>
      <c r="K264" s="180"/>
      <c r="L264" s="180"/>
      <c r="M264" s="277">
        <v>29.2</v>
      </c>
      <c r="N264" s="332"/>
      <c r="O264" s="310"/>
      <c r="P264" s="325"/>
      <c r="Q264" s="326"/>
      <c r="R264" s="326"/>
      <c r="S264" s="326"/>
      <c r="T264" s="326"/>
      <c r="U264" s="326"/>
      <c r="V264" s="326"/>
      <c r="W264" s="326"/>
      <c r="X264" s="326"/>
      <c r="Y264" s="326"/>
      <c r="Z264" s="326"/>
      <c r="AA264" s="326"/>
      <c r="AB264" s="327"/>
    </row>
    <row r="265" spans="2:28" s="18" customFormat="1" ht="15" customHeight="1" x14ac:dyDescent="0.3">
      <c r="B265" s="369"/>
      <c r="C265" s="343"/>
      <c r="D265" s="343" t="s">
        <v>1672</v>
      </c>
      <c r="E265" s="343"/>
      <c r="F265" s="332"/>
      <c r="G265" s="332"/>
      <c r="H265" s="332"/>
      <c r="I265" s="332"/>
      <c r="J265" s="242" t="s">
        <v>1673</v>
      </c>
      <c r="K265" s="180"/>
      <c r="L265" s="180"/>
      <c r="M265" s="277">
        <v>1.4</v>
      </c>
      <c r="N265" s="332"/>
      <c r="O265" s="310"/>
      <c r="P265" s="325"/>
      <c r="Q265" s="326"/>
      <c r="R265" s="326"/>
      <c r="S265" s="326"/>
      <c r="T265" s="326"/>
      <c r="U265" s="326"/>
      <c r="V265" s="326"/>
      <c r="W265" s="326"/>
      <c r="X265" s="326"/>
      <c r="Y265" s="326"/>
      <c r="Z265" s="326"/>
      <c r="AA265" s="326"/>
      <c r="AB265" s="327"/>
    </row>
    <row r="266" spans="2:28" s="18" customFormat="1" ht="15" customHeight="1" x14ac:dyDescent="0.3">
      <c r="B266" s="369"/>
      <c r="C266" s="343"/>
      <c r="D266" s="343"/>
      <c r="E266" s="343"/>
      <c r="F266" s="332"/>
      <c r="G266" s="332"/>
      <c r="H266" s="332"/>
      <c r="I266" s="332"/>
      <c r="J266" s="242" t="s">
        <v>1674</v>
      </c>
      <c r="K266" s="180"/>
      <c r="L266" s="180"/>
      <c r="M266" s="277">
        <v>2.2999999999999998</v>
      </c>
      <c r="N266" s="332"/>
      <c r="O266" s="310"/>
      <c r="P266" s="325"/>
      <c r="Q266" s="326"/>
      <c r="R266" s="326"/>
      <c r="S266" s="326"/>
      <c r="T266" s="326"/>
      <c r="U266" s="326"/>
      <c r="V266" s="326"/>
      <c r="W266" s="326"/>
      <c r="X266" s="326"/>
      <c r="Y266" s="326"/>
      <c r="Z266" s="326"/>
      <c r="AA266" s="326"/>
      <c r="AB266" s="327"/>
    </row>
    <row r="267" spans="2:28" s="18" customFormat="1" ht="15" customHeight="1" x14ac:dyDescent="0.3">
      <c r="B267" s="369"/>
      <c r="C267" s="343"/>
      <c r="D267" s="343"/>
      <c r="E267" s="343"/>
      <c r="F267" s="332"/>
      <c r="G267" s="332"/>
      <c r="H267" s="332"/>
      <c r="I267" s="332"/>
      <c r="J267" s="242" t="s">
        <v>1675</v>
      </c>
      <c r="K267" s="180"/>
      <c r="L267" s="180"/>
      <c r="M267" s="277">
        <v>3.2</v>
      </c>
      <c r="N267" s="332"/>
      <c r="O267" s="310"/>
      <c r="P267" s="325"/>
      <c r="Q267" s="326"/>
      <c r="R267" s="326"/>
      <c r="S267" s="326"/>
      <c r="T267" s="326"/>
      <c r="U267" s="326"/>
      <c r="V267" s="326"/>
      <c r="W267" s="326"/>
      <c r="X267" s="326"/>
      <c r="Y267" s="326"/>
      <c r="Z267" s="326"/>
      <c r="AA267" s="326"/>
      <c r="AB267" s="327"/>
    </row>
    <row r="268" spans="2:28" s="18" customFormat="1" ht="15" customHeight="1" x14ac:dyDescent="0.3">
      <c r="B268" s="369"/>
      <c r="C268" s="343"/>
      <c r="D268" s="343"/>
      <c r="E268" s="343"/>
      <c r="F268" s="332"/>
      <c r="G268" s="332"/>
      <c r="H268" s="332"/>
      <c r="I268" s="332"/>
      <c r="J268" s="272" t="s">
        <v>1676</v>
      </c>
      <c r="K268" s="180"/>
      <c r="L268" s="180"/>
      <c r="M268" s="277">
        <v>5.8</v>
      </c>
      <c r="N268" s="332"/>
      <c r="O268" s="310"/>
      <c r="P268" s="325"/>
      <c r="Q268" s="326"/>
      <c r="R268" s="326"/>
      <c r="S268" s="326"/>
      <c r="T268" s="326"/>
      <c r="U268" s="326"/>
      <c r="V268" s="326"/>
      <c r="W268" s="326"/>
      <c r="X268" s="326"/>
      <c r="Y268" s="326"/>
      <c r="Z268" s="326"/>
      <c r="AA268" s="326"/>
      <c r="AB268" s="327"/>
    </row>
    <row r="269" spans="2:28" s="18" customFormat="1" ht="15" customHeight="1" x14ac:dyDescent="0.3">
      <c r="B269" s="369"/>
      <c r="C269" s="343"/>
      <c r="D269" s="343" t="s">
        <v>1677</v>
      </c>
      <c r="E269" s="343"/>
      <c r="F269" s="332"/>
      <c r="G269" s="332"/>
      <c r="H269" s="332"/>
      <c r="I269" s="332"/>
      <c r="J269" s="272" t="s">
        <v>1678</v>
      </c>
      <c r="K269" s="180"/>
      <c r="L269" s="180"/>
      <c r="M269" s="277">
        <v>0.8</v>
      </c>
      <c r="N269" s="332"/>
      <c r="O269" s="310"/>
      <c r="P269" s="325"/>
      <c r="Q269" s="326"/>
      <c r="R269" s="326"/>
      <c r="S269" s="326"/>
      <c r="T269" s="326"/>
      <c r="U269" s="326"/>
      <c r="V269" s="326"/>
      <c r="W269" s="326"/>
      <c r="X269" s="326"/>
      <c r="Y269" s="326"/>
      <c r="Z269" s="326"/>
      <c r="AA269" s="326"/>
      <c r="AB269" s="327"/>
    </row>
    <row r="270" spans="2:28" s="18" customFormat="1" ht="15" customHeight="1" x14ac:dyDescent="0.3">
      <c r="B270" s="369"/>
      <c r="C270" s="343"/>
      <c r="D270" s="343"/>
      <c r="E270" s="343"/>
      <c r="F270" s="332"/>
      <c r="G270" s="332"/>
      <c r="H270" s="332"/>
      <c r="I270" s="332"/>
      <c r="J270" s="272" t="s">
        <v>1679</v>
      </c>
      <c r="K270" s="180"/>
      <c r="L270" s="180"/>
      <c r="M270" s="277">
        <v>1.3</v>
      </c>
      <c r="N270" s="332"/>
      <c r="O270" s="310"/>
      <c r="P270" s="325"/>
      <c r="Q270" s="326"/>
      <c r="R270" s="326"/>
      <c r="S270" s="326"/>
      <c r="T270" s="326"/>
      <c r="U270" s="326"/>
      <c r="V270" s="326"/>
      <c r="W270" s="326"/>
      <c r="X270" s="326"/>
      <c r="Y270" s="326"/>
      <c r="Z270" s="326"/>
      <c r="AA270" s="326"/>
      <c r="AB270" s="327"/>
    </row>
    <row r="271" spans="2:28" s="18" customFormat="1" ht="15" customHeight="1" x14ac:dyDescent="0.3">
      <c r="B271" s="369"/>
      <c r="C271" s="343"/>
      <c r="D271" s="343"/>
      <c r="E271" s="343"/>
      <c r="F271" s="332"/>
      <c r="G271" s="332"/>
      <c r="H271" s="332"/>
      <c r="I271" s="332"/>
      <c r="J271" s="242" t="s">
        <v>1680</v>
      </c>
      <c r="K271" s="180"/>
      <c r="L271" s="180"/>
      <c r="M271" s="277">
        <v>2.4</v>
      </c>
      <c r="N271" s="332"/>
      <c r="O271" s="310"/>
      <c r="P271" s="325"/>
      <c r="Q271" s="326"/>
      <c r="R271" s="326"/>
      <c r="S271" s="326"/>
      <c r="T271" s="326"/>
      <c r="U271" s="326"/>
      <c r="V271" s="326"/>
      <c r="W271" s="326"/>
      <c r="X271" s="326"/>
      <c r="Y271" s="326"/>
      <c r="Z271" s="326"/>
      <c r="AA271" s="326"/>
      <c r="AB271" s="327"/>
    </row>
    <row r="272" spans="2:28" s="18" customFormat="1" ht="15" customHeight="1" x14ac:dyDescent="0.3">
      <c r="B272" s="369"/>
      <c r="C272" s="343"/>
      <c r="D272" s="343"/>
      <c r="E272" s="343"/>
      <c r="F272" s="332"/>
      <c r="G272" s="332"/>
      <c r="H272" s="332"/>
      <c r="I272" s="332"/>
      <c r="J272" s="242" t="s">
        <v>1681</v>
      </c>
      <c r="K272" s="180"/>
      <c r="L272" s="180"/>
      <c r="M272" s="277">
        <v>5.5</v>
      </c>
      <c r="N272" s="332"/>
      <c r="O272" s="310"/>
      <c r="P272" s="325"/>
      <c r="Q272" s="326"/>
      <c r="R272" s="326"/>
      <c r="S272" s="326"/>
      <c r="T272" s="326"/>
      <c r="U272" s="326"/>
      <c r="V272" s="326"/>
      <c r="W272" s="326"/>
      <c r="X272" s="326"/>
      <c r="Y272" s="326"/>
      <c r="Z272" s="326"/>
      <c r="AA272" s="326"/>
      <c r="AB272" s="327"/>
    </row>
    <row r="273" spans="2:28" s="18" customFormat="1" ht="15" customHeight="1" x14ac:dyDescent="0.3">
      <c r="B273" s="369"/>
      <c r="C273" s="343"/>
      <c r="D273" s="343" t="s">
        <v>1716</v>
      </c>
      <c r="E273" s="343"/>
      <c r="F273" s="332"/>
      <c r="G273" s="332"/>
      <c r="H273" s="332"/>
      <c r="I273" s="332"/>
      <c r="J273" s="242" t="s">
        <v>1673</v>
      </c>
      <c r="K273" s="180"/>
      <c r="L273" s="180"/>
      <c r="M273" s="277">
        <v>1.4</v>
      </c>
      <c r="N273" s="332"/>
      <c r="O273" s="310"/>
      <c r="P273" s="325"/>
      <c r="Q273" s="326"/>
      <c r="R273" s="326"/>
      <c r="S273" s="326"/>
      <c r="T273" s="326"/>
      <c r="U273" s="326"/>
      <c r="V273" s="326"/>
      <c r="W273" s="326"/>
      <c r="X273" s="326"/>
      <c r="Y273" s="326"/>
      <c r="Z273" s="326"/>
      <c r="AA273" s="326"/>
      <c r="AB273" s="327"/>
    </row>
    <row r="274" spans="2:28" s="18" customFormat="1" ht="15" customHeight="1" x14ac:dyDescent="0.3">
      <c r="B274" s="369"/>
      <c r="C274" s="343"/>
      <c r="D274" s="343"/>
      <c r="E274" s="343"/>
      <c r="F274" s="332"/>
      <c r="G274" s="332"/>
      <c r="H274" s="332"/>
      <c r="I274" s="332"/>
      <c r="J274" s="242" t="s">
        <v>1674</v>
      </c>
      <c r="K274" s="180"/>
      <c r="L274" s="180"/>
      <c r="M274" s="277">
        <v>2.2999999999999998</v>
      </c>
      <c r="N274" s="332"/>
      <c r="O274" s="310"/>
      <c r="P274" s="325"/>
      <c r="Q274" s="326"/>
      <c r="R274" s="326"/>
      <c r="S274" s="326"/>
      <c r="T274" s="326"/>
      <c r="U274" s="326"/>
      <c r="V274" s="326"/>
      <c r="W274" s="326"/>
      <c r="X274" s="326"/>
      <c r="Y274" s="326"/>
      <c r="Z274" s="326"/>
      <c r="AA274" s="326"/>
      <c r="AB274" s="327"/>
    </row>
    <row r="275" spans="2:28" s="18" customFormat="1" ht="15" customHeight="1" x14ac:dyDescent="0.3">
      <c r="B275" s="369"/>
      <c r="C275" s="343"/>
      <c r="D275" s="343"/>
      <c r="E275" s="343"/>
      <c r="F275" s="332"/>
      <c r="G275" s="332"/>
      <c r="H275" s="332"/>
      <c r="I275" s="332"/>
      <c r="J275" s="242" t="s">
        <v>1675</v>
      </c>
      <c r="K275" s="180"/>
      <c r="L275" s="180"/>
      <c r="M275" s="277">
        <v>3.2</v>
      </c>
      <c r="N275" s="332"/>
      <c r="O275" s="310"/>
      <c r="P275" s="325"/>
      <c r="Q275" s="326"/>
      <c r="R275" s="326"/>
      <c r="S275" s="326"/>
      <c r="T275" s="326"/>
      <c r="U275" s="326"/>
      <c r="V275" s="326"/>
      <c r="W275" s="326"/>
      <c r="X275" s="326"/>
      <c r="Y275" s="326"/>
      <c r="Z275" s="326"/>
      <c r="AA275" s="326"/>
      <c r="AB275" s="327"/>
    </row>
    <row r="276" spans="2:28" s="18" customFormat="1" ht="15" customHeight="1" x14ac:dyDescent="0.3">
      <c r="B276" s="369"/>
      <c r="C276" s="343"/>
      <c r="D276" s="343"/>
      <c r="E276" s="343"/>
      <c r="F276" s="332"/>
      <c r="G276" s="332"/>
      <c r="H276" s="332"/>
      <c r="I276" s="332"/>
      <c r="J276" s="272" t="s">
        <v>1683</v>
      </c>
      <c r="K276" s="180"/>
      <c r="L276" s="180"/>
      <c r="M276" s="277">
        <v>4.5</v>
      </c>
      <c r="N276" s="332"/>
      <c r="O276" s="310"/>
      <c r="P276" s="325"/>
      <c r="Q276" s="326"/>
      <c r="R276" s="326"/>
      <c r="S276" s="326"/>
      <c r="T276" s="326"/>
      <c r="U276" s="326"/>
      <c r="V276" s="326"/>
      <c r="W276" s="326"/>
      <c r="X276" s="326"/>
      <c r="Y276" s="326"/>
      <c r="Z276" s="326"/>
      <c r="AA276" s="326"/>
      <c r="AB276" s="327"/>
    </row>
    <row r="277" spans="2:28" s="18" customFormat="1" ht="15" customHeight="1" x14ac:dyDescent="0.3">
      <c r="B277" s="369"/>
      <c r="C277" s="343"/>
      <c r="D277" s="343"/>
      <c r="E277" s="343"/>
      <c r="F277" s="332"/>
      <c r="G277" s="332"/>
      <c r="H277" s="332"/>
      <c r="I277" s="332"/>
      <c r="J277" s="242" t="s">
        <v>1684</v>
      </c>
      <c r="K277" s="180"/>
      <c r="L277" s="180"/>
      <c r="M277" s="277">
        <v>8.1999999999999993</v>
      </c>
      <c r="N277" s="332"/>
      <c r="O277" s="310"/>
      <c r="P277" s="325"/>
      <c r="Q277" s="326"/>
      <c r="R277" s="326"/>
      <c r="S277" s="326"/>
      <c r="T277" s="326"/>
      <c r="U277" s="326"/>
      <c r="V277" s="326"/>
      <c r="W277" s="326"/>
      <c r="X277" s="326"/>
      <c r="Y277" s="326"/>
      <c r="Z277" s="326"/>
      <c r="AA277" s="326"/>
      <c r="AB277" s="327"/>
    </row>
    <row r="278" spans="2:28" s="18" customFormat="1" ht="15" customHeight="1" x14ac:dyDescent="0.3">
      <c r="B278" s="369"/>
      <c r="C278" s="343"/>
      <c r="D278" s="343" t="s">
        <v>1717</v>
      </c>
      <c r="E278" s="343"/>
      <c r="F278" s="332"/>
      <c r="G278" s="332"/>
      <c r="H278" s="332"/>
      <c r="I278" s="332"/>
      <c r="J278" s="272" t="s">
        <v>1678</v>
      </c>
      <c r="K278" s="180"/>
      <c r="L278" s="180"/>
      <c r="M278" s="277">
        <v>0.8</v>
      </c>
      <c r="N278" s="332"/>
      <c r="O278" s="310"/>
      <c r="P278" s="325"/>
      <c r="Q278" s="326"/>
      <c r="R278" s="326"/>
      <c r="S278" s="326"/>
      <c r="T278" s="326"/>
      <c r="U278" s="326"/>
      <c r="V278" s="326"/>
      <c r="W278" s="326"/>
      <c r="X278" s="326"/>
      <c r="Y278" s="326"/>
      <c r="Z278" s="326"/>
      <c r="AA278" s="326"/>
      <c r="AB278" s="327"/>
    </row>
    <row r="279" spans="2:28" s="18" customFormat="1" ht="15" customHeight="1" x14ac:dyDescent="0.3">
      <c r="B279" s="369"/>
      <c r="C279" s="343"/>
      <c r="D279" s="343"/>
      <c r="E279" s="343"/>
      <c r="F279" s="332"/>
      <c r="G279" s="332"/>
      <c r="H279" s="332"/>
      <c r="I279" s="332"/>
      <c r="J279" s="272" t="s">
        <v>1679</v>
      </c>
      <c r="K279" s="180"/>
      <c r="L279" s="180"/>
      <c r="M279" s="277">
        <v>1.3</v>
      </c>
      <c r="N279" s="332"/>
      <c r="O279" s="310"/>
      <c r="P279" s="325"/>
      <c r="Q279" s="326"/>
      <c r="R279" s="326"/>
      <c r="S279" s="326"/>
      <c r="T279" s="326"/>
      <c r="U279" s="326"/>
      <c r="V279" s="326"/>
      <c r="W279" s="326"/>
      <c r="X279" s="326"/>
      <c r="Y279" s="326"/>
      <c r="Z279" s="326"/>
      <c r="AA279" s="326"/>
      <c r="AB279" s="327"/>
    </row>
    <row r="280" spans="2:28" s="18" customFormat="1" ht="15" customHeight="1" x14ac:dyDescent="0.3">
      <c r="B280" s="369"/>
      <c r="C280" s="343"/>
      <c r="D280" s="343"/>
      <c r="E280" s="343"/>
      <c r="F280" s="332"/>
      <c r="G280" s="332"/>
      <c r="H280" s="332"/>
      <c r="I280" s="332"/>
      <c r="J280" s="242" t="s">
        <v>1680</v>
      </c>
      <c r="K280" s="180"/>
      <c r="L280" s="180"/>
      <c r="M280" s="277">
        <v>2.4</v>
      </c>
      <c r="N280" s="332"/>
      <c r="O280" s="310"/>
      <c r="P280" s="325"/>
      <c r="Q280" s="326"/>
      <c r="R280" s="326"/>
      <c r="S280" s="326"/>
      <c r="T280" s="326"/>
      <c r="U280" s="326"/>
      <c r="V280" s="326"/>
      <c r="W280" s="326"/>
      <c r="X280" s="326"/>
      <c r="Y280" s="326"/>
      <c r="Z280" s="326"/>
      <c r="AA280" s="326"/>
      <c r="AB280" s="327"/>
    </row>
    <row r="281" spans="2:28" s="18" customFormat="1" ht="15" customHeight="1" x14ac:dyDescent="0.3">
      <c r="B281" s="369"/>
      <c r="C281" s="343"/>
      <c r="D281" s="343"/>
      <c r="E281" s="343"/>
      <c r="F281" s="332"/>
      <c r="G281" s="332"/>
      <c r="H281" s="332"/>
      <c r="I281" s="332"/>
      <c r="J281" s="242" t="s">
        <v>1686</v>
      </c>
      <c r="K281" s="180"/>
      <c r="L281" s="180"/>
      <c r="M281" s="277">
        <v>4.2</v>
      </c>
      <c r="N281" s="332"/>
      <c r="O281" s="310"/>
      <c r="P281" s="325"/>
      <c r="Q281" s="326"/>
      <c r="R281" s="326"/>
      <c r="S281" s="326"/>
      <c r="T281" s="326"/>
      <c r="U281" s="326"/>
      <c r="V281" s="326"/>
      <c r="W281" s="326"/>
      <c r="X281" s="326"/>
      <c r="Y281" s="326"/>
      <c r="Z281" s="326"/>
      <c r="AA281" s="326"/>
      <c r="AB281" s="327"/>
    </row>
    <row r="282" spans="2:28" s="18" customFormat="1" ht="15" customHeight="1" x14ac:dyDescent="0.3">
      <c r="B282" s="369"/>
      <c r="C282" s="343"/>
      <c r="D282" s="343"/>
      <c r="E282" s="343"/>
      <c r="F282" s="332"/>
      <c r="G282" s="332"/>
      <c r="H282" s="332"/>
      <c r="I282" s="332"/>
      <c r="J282" s="242" t="s">
        <v>1684</v>
      </c>
      <c r="K282" s="180"/>
      <c r="L282" s="180"/>
      <c r="M282" s="277">
        <v>8.1999999999999993</v>
      </c>
      <c r="N282" s="332"/>
      <c r="O282" s="310"/>
      <c r="P282" s="325"/>
      <c r="Q282" s="326"/>
      <c r="R282" s="326"/>
      <c r="S282" s="326"/>
      <c r="T282" s="326"/>
      <c r="U282" s="326"/>
      <c r="V282" s="326"/>
      <c r="W282" s="326"/>
      <c r="X282" s="326"/>
      <c r="Y282" s="326"/>
      <c r="Z282" s="326"/>
      <c r="AA282" s="326"/>
      <c r="AB282" s="327"/>
    </row>
    <row r="283" spans="2:28" s="18" customFormat="1" ht="15" customHeight="1" x14ac:dyDescent="0.3">
      <c r="B283" s="369"/>
      <c r="C283" s="343" t="s">
        <v>1687</v>
      </c>
      <c r="D283" s="489" t="s">
        <v>1688</v>
      </c>
      <c r="E283" s="343"/>
      <c r="F283" s="332"/>
      <c r="G283" s="332"/>
      <c r="H283" s="332"/>
      <c r="I283" s="332"/>
      <c r="J283" s="242" t="s">
        <v>1689</v>
      </c>
      <c r="K283" s="180"/>
      <c r="L283" s="180"/>
      <c r="M283" s="277">
        <v>5.2</v>
      </c>
      <c r="N283" s="332"/>
      <c r="O283" s="310"/>
      <c r="P283" s="325"/>
      <c r="Q283" s="326"/>
      <c r="R283" s="326"/>
      <c r="S283" s="326"/>
      <c r="T283" s="326"/>
      <c r="U283" s="326"/>
      <c r="V283" s="326"/>
      <c r="W283" s="326"/>
      <c r="X283" s="326"/>
      <c r="Y283" s="326"/>
      <c r="Z283" s="326"/>
      <c r="AA283" s="326"/>
      <c r="AB283" s="327"/>
    </row>
    <row r="284" spans="2:28" s="18" customFormat="1" ht="15" customHeight="1" x14ac:dyDescent="0.3">
      <c r="B284" s="369"/>
      <c r="C284" s="343"/>
      <c r="D284" s="489"/>
      <c r="E284" s="343"/>
      <c r="F284" s="332"/>
      <c r="G284" s="332"/>
      <c r="H284" s="332"/>
      <c r="I284" s="332"/>
      <c r="J284" s="242" t="s">
        <v>1690</v>
      </c>
      <c r="K284" s="180"/>
      <c r="L284" s="180"/>
      <c r="M284" s="277">
        <v>5.9</v>
      </c>
      <c r="N284" s="332"/>
      <c r="O284" s="310"/>
      <c r="P284" s="325"/>
      <c r="Q284" s="326"/>
      <c r="R284" s="326"/>
      <c r="S284" s="326"/>
      <c r="T284" s="326"/>
      <c r="U284" s="326"/>
      <c r="V284" s="326"/>
      <c r="W284" s="326"/>
      <c r="X284" s="326"/>
      <c r="Y284" s="326"/>
      <c r="Z284" s="326"/>
      <c r="AA284" s="326"/>
      <c r="AB284" s="327"/>
    </row>
    <row r="285" spans="2:28" s="18" customFormat="1" ht="15" customHeight="1" x14ac:dyDescent="0.3">
      <c r="B285" s="369"/>
      <c r="C285" s="343"/>
      <c r="D285" s="489"/>
      <c r="E285" s="343"/>
      <c r="F285" s="332"/>
      <c r="G285" s="332"/>
      <c r="H285" s="332"/>
      <c r="I285" s="332"/>
      <c r="J285" s="242" t="s">
        <v>1691</v>
      </c>
      <c r="K285" s="180"/>
      <c r="L285" s="180"/>
      <c r="M285" s="277">
        <v>7.3</v>
      </c>
      <c r="N285" s="332"/>
      <c r="O285" s="310"/>
      <c r="P285" s="325"/>
      <c r="Q285" s="326"/>
      <c r="R285" s="326"/>
      <c r="S285" s="326"/>
      <c r="T285" s="326"/>
      <c r="U285" s="326"/>
      <c r="V285" s="326"/>
      <c r="W285" s="326"/>
      <c r="X285" s="326"/>
      <c r="Y285" s="326"/>
      <c r="Z285" s="326"/>
      <c r="AA285" s="326"/>
      <c r="AB285" s="327"/>
    </row>
    <row r="286" spans="2:28" s="18" customFormat="1" ht="15" customHeight="1" x14ac:dyDescent="0.3">
      <c r="B286" s="369"/>
      <c r="C286" s="343"/>
      <c r="D286" s="489"/>
      <c r="E286" s="343"/>
      <c r="F286" s="332"/>
      <c r="G286" s="332"/>
      <c r="H286" s="332"/>
      <c r="I286" s="332"/>
      <c r="J286" s="242" t="s">
        <v>1692</v>
      </c>
      <c r="K286" s="180"/>
      <c r="L286" s="180"/>
      <c r="M286" s="277">
        <v>9.6999999999999993</v>
      </c>
      <c r="N286" s="332"/>
      <c r="O286" s="310"/>
      <c r="P286" s="325"/>
      <c r="Q286" s="326"/>
      <c r="R286" s="326"/>
      <c r="S286" s="326"/>
      <c r="T286" s="326"/>
      <c r="U286" s="326"/>
      <c r="V286" s="326"/>
      <c r="W286" s="326"/>
      <c r="X286" s="326"/>
      <c r="Y286" s="326"/>
      <c r="Z286" s="326"/>
      <c r="AA286" s="326"/>
      <c r="AB286" s="327"/>
    </row>
    <row r="287" spans="2:28" s="18" customFormat="1" ht="15" customHeight="1" x14ac:dyDescent="0.3">
      <c r="B287" s="369"/>
      <c r="C287" s="343"/>
      <c r="D287" s="489"/>
      <c r="E287" s="343"/>
      <c r="F287" s="332"/>
      <c r="G287" s="332"/>
      <c r="H287" s="332"/>
      <c r="I287" s="332"/>
      <c r="J287" s="242" t="s">
        <v>1693</v>
      </c>
      <c r="K287" s="180"/>
      <c r="L287" s="180"/>
      <c r="M287" s="277">
        <v>12.9</v>
      </c>
      <c r="N287" s="332"/>
      <c r="O287" s="310"/>
      <c r="P287" s="325"/>
      <c r="Q287" s="326"/>
      <c r="R287" s="326"/>
      <c r="S287" s="326"/>
      <c r="T287" s="326"/>
      <c r="U287" s="326"/>
      <c r="V287" s="326"/>
      <c r="W287" s="326"/>
      <c r="X287" s="326"/>
      <c r="Y287" s="326"/>
      <c r="Z287" s="326"/>
      <c r="AA287" s="326"/>
      <c r="AB287" s="327"/>
    </row>
    <row r="288" spans="2:28" s="18" customFormat="1" ht="15" customHeight="1" x14ac:dyDescent="0.3">
      <c r="B288" s="369"/>
      <c r="C288" s="343"/>
      <c r="D288" s="489"/>
      <c r="E288" s="343"/>
      <c r="F288" s="332"/>
      <c r="G288" s="332"/>
      <c r="H288" s="332"/>
      <c r="I288" s="332"/>
      <c r="J288" s="242" t="s">
        <v>1694</v>
      </c>
      <c r="K288" s="180"/>
      <c r="L288" s="180"/>
      <c r="M288" s="277">
        <v>15.6</v>
      </c>
      <c r="N288" s="332"/>
      <c r="O288" s="310"/>
      <c r="P288" s="325"/>
      <c r="Q288" s="326"/>
      <c r="R288" s="326"/>
      <c r="S288" s="326"/>
      <c r="T288" s="326"/>
      <c r="U288" s="326"/>
      <c r="V288" s="326"/>
      <c r="W288" s="326"/>
      <c r="X288" s="326"/>
      <c r="Y288" s="326"/>
      <c r="Z288" s="326"/>
      <c r="AA288" s="326"/>
      <c r="AB288" s="327"/>
    </row>
    <row r="289" spans="2:28" s="18" customFormat="1" x14ac:dyDescent="0.3">
      <c r="B289" s="369"/>
      <c r="C289" s="343"/>
      <c r="D289" s="489"/>
      <c r="E289" s="343"/>
      <c r="F289" s="332"/>
      <c r="G289" s="332"/>
      <c r="H289" s="332"/>
      <c r="I289" s="332"/>
      <c r="J289" s="242" t="s">
        <v>1695</v>
      </c>
      <c r="K289" s="180"/>
      <c r="L289" s="180"/>
      <c r="M289" s="277">
        <v>18.5</v>
      </c>
      <c r="N289" s="332"/>
      <c r="O289" s="310"/>
      <c r="P289" s="325"/>
      <c r="Q289" s="326"/>
      <c r="R289" s="326"/>
      <c r="S289" s="326"/>
      <c r="T289" s="326"/>
      <c r="U289" s="326"/>
      <c r="V289" s="326"/>
      <c r="W289" s="326"/>
      <c r="X289" s="326"/>
      <c r="Y289" s="326"/>
      <c r="Z289" s="326"/>
      <c r="AA289" s="326"/>
      <c r="AB289" s="327"/>
    </row>
    <row r="290" spans="2:28" s="18" customFormat="1" x14ac:dyDescent="0.3">
      <c r="B290" s="369"/>
      <c r="C290" s="343"/>
      <c r="D290" s="489"/>
      <c r="E290" s="343"/>
      <c r="F290" s="332"/>
      <c r="G290" s="332"/>
      <c r="H290" s="332"/>
      <c r="I290" s="332"/>
      <c r="J290" s="242" t="s">
        <v>1696</v>
      </c>
      <c r="K290" s="180"/>
      <c r="L290" s="180"/>
      <c r="M290" s="277">
        <v>23</v>
      </c>
      <c r="N290" s="332"/>
      <c r="O290" s="310"/>
      <c r="P290" s="325"/>
      <c r="Q290" s="326"/>
      <c r="R290" s="326"/>
      <c r="S290" s="326"/>
      <c r="T290" s="326"/>
      <c r="U290" s="326"/>
      <c r="V290" s="326"/>
      <c r="W290" s="326"/>
      <c r="X290" s="326"/>
      <c r="Y290" s="326"/>
      <c r="Z290" s="326"/>
      <c r="AA290" s="326"/>
      <c r="AB290" s="327"/>
    </row>
    <row r="291" spans="2:28" s="18" customFormat="1" x14ac:dyDescent="0.3">
      <c r="B291" s="369"/>
      <c r="C291" s="343"/>
      <c r="D291" s="489"/>
      <c r="E291" s="343"/>
      <c r="F291" s="332"/>
      <c r="G291" s="332"/>
      <c r="H291" s="332"/>
      <c r="I291" s="332"/>
      <c r="J291" s="242" t="s">
        <v>1697</v>
      </c>
      <c r="K291" s="180"/>
      <c r="L291" s="180"/>
      <c r="M291" s="277">
        <v>28.2</v>
      </c>
      <c r="N291" s="332"/>
      <c r="O291" s="310"/>
      <c r="P291" s="325"/>
      <c r="Q291" s="326"/>
      <c r="R291" s="326"/>
      <c r="S291" s="326"/>
      <c r="T291" s="326"/>
      <c r="U291" s="326"/>
      <c r="V291" s="326"/>
      <c r="W291" s="326"/>
      <c r="X291" s="326"/>
      <c r="Y291" s="326"/>
      <c r="Z291" s="326"/>
      <c r="AA291" s="326"/>
      <c r="AB291" s="327"/>
    </row>
    <row r="292" spans="2:28" s="18" customFormat="1" ht="15" customHeight="1" x14ac:dyDescent="0.3">
      <c r="B292" s="369"/>
      <c r="C292" s="343"/>
      <c r="D292" s="489"/>
      <c r="E292" s="343"/>
      <c r="F292" s="332"/>
      <c r="G292" s="332"/>
      <c r="H292" s="332"/>
      <c r="I292" s="332"/>
      <c r="J292" s="242" t="s">
        <v>1698</v>
      </c>
      <c r="K292" s="180"/>
      <c r="L292" s="180"/>
      <c r="M292" s="277">
        <v>33.1</v>
      </c>
      <c r="N292" s="332"/>
      <c r="O292" s="310"/>
      <c r="P292" s="325"/>
      <c r="Q292" s="326"/>
      <c r="R292" s="326"/>
      <c r="S292" s="326"/>
      <c r="T292" s="326"/>
      <c r="U292" s="326"/>
      <c r="V292" s="326"/>
      <c r="W292" s="326"/>
      <c r="X292" s="326"/>
      <c r="Y292" s="326"/>
      <c r="Z292" s="326"/>
      <c r="AA292" s="326"/>
      <c r="AB292" s="327"/>
    </row>
    <row r="293" spans="2:28" s="18" customFormat="1" ht="15" customHeight="1" x14ac:dyDescent="0.3">
      <c r="B293" s="369"/>
      <c r="C293" s="343"/>
      <c r="D293" s="489"/>
      <c r="E293" s="343"/>
      <c r="F293" s="332"/>
      <c r="G293" s="332"/>
      <c r="H293" s="332"/>
      <c r="I293" s="332"/>
      <c r="J293" s="242" t="s">
        <v>1699</v>
      </c>
      <c r="K293" s="180"/>
      <c r="L293" s="180"/>
      <c r="M293" s="277">
        <v>44.1</v>
      </c>
      <c r="N293" s="332"/>
      <c r="O293" s="310"/>
      <c r="P293" s="325"/>
      <c r="Q293" s="326"/>
      <c r="R293" s="326"/>
      <c r="S293" s="326"/>
      <c r="T293" s="326"/>
      <c r="U293" s="326"/>
      <c r="V293" s="326"/>
      <c r="W293" s="326"/>
      <c r="X293" s="326"/>
      <c r="Y293" s="326"/>
      <c r="Z293" s="326"/>
      <c r="AA293" s="326"/>
      <c r="AB293" s="327"/>
    </row>
    <row r="294" spans="2:28" s="18" customFormat="1" ht="15" customHeight="1" x14ac:dyDescent="0.3">
      <c r="B294" s="369"/>
      <c r="C294" s="343"/>
      <c r="D294" s="489" t="s">
        <v>1700</v>
      </c>
      <c r="E294" s="343"/>
      <c r="F294" s="332"/>
      <c r="G294" s="332"/>
      <c r="H294" s="332"/>
      <c r="I294" s="332"/>
      <c r="J294" s="242" t="s">
        <v>1701</v>
      </c>
      <c r="K294" s="180"/>
      <c r="L294" s="180"/>
      <c r="M294" s="277">
        <v>5</v>
      </c>
      <c r="N294" s="332"/>
      <c r="O294" s="310"/>
      <c r="P294" s="325"/>
      <c r="Q294" s="326"/>
      <c r="R294" s="326"/>
      <c r="S294" s="326"/>
      <c r="T294" s="326"/>
      <c r="U294" s="326"/>
      <c r="V294" s="326"/>
      <c r="W294" s="326"/>
      <c r="X294" s="326"/>
      <c r="Y294" s="326"/>
      <c r="Z294" s="326"/>
      <c r="AA294" s="326"/>
      <c r="AB294" s="327"/>
    </row>
    <row r="295" spans="2:28" s="18" customFormat="1" ht="15" customHeight="1" x14ac:dyDescent="0.3">
      <c r="B295" s="369"/>
      <c r="C295" s="343"/>
      <c r="D295" s="489"/>
      <c r="E295" s="343"/>
      <c r="F295" s="332"/>
      <c r="G295" s="332"/>
      <c r="H295" s="332"/>
      <c r="I295" s="332"/>
      <c r="J295" s="242" t="s">
        <v>1702</v>
      </c>
      <c r="K295" s="180"/>
      <c r="L295" s="180"/>
      <c r="M295" s="277">
        <v>5.6</v>
      </c>
      <c r="N295" s="332"/>
      <c r="O295" s="310"/>
      <c r="P295" s="325"/>
      <c r="Q295" s="326"/>
      <c r="R295" s="326"/>
      <c r="S295" s="326"/>
      <c r="T295" s="326"/>
      <c r="U295" s="326"/>
      <c r="V295" s="326"/>
      <c r="W295" s="326"/>
      <c r="X295" s="326"/>
      <c r="Y295" s="326"/>
      <c r="Z295" s="326"/>
      <c r="AA295" s="326"/>
      <c r="AB295" s="327"/>
    </row>
    <row r="296" spans="2:28" s="18" customFormat="1" x14ac:dyDescent="0.3">
      <c r="B296" s="369"/>
      <c r="C296" s="343"/>
      <c r="D296" s="489"/>
      <c r="E296" s="343"/>
      <c r="F296" s="332"/>
      <c r="G296" s="332"/>
      <c r="H296" s="332"/>
      <c r="I296" s="332"/>
      <c r="J296" s="242" t="s">
        <v>1703</v>
      </c>
      <c r="K296" s="180"/>
      <c r="L296" s="180"/>
      <c r="M296" s="277">
        <v>6.8</v>
      </c>
      <c r="N296" s="332"/>
      <c r="O296" s="310"/>
      <c r="P296" s="325"/>
      <c r="Q296" s="326"/>
      <c r="R296" s="326"/>
      <c r="S296" s="326"/>
      <c r="T296" s="326"/>
      <c r="U296" s="326"/>
      <c r="V296" s="326"/>
      <c r="W296" s="326"/>
      <c r="X296" s="326"/>
      <c r="Y296" s="326"/>
      <c r="Z296" s="326"/>
      <c r="AA296" s="326"/>
      <c r="AB296" s="327"/>
    </row>
    <row r="297" spans="2:28" s="18" customFormat="1" x14ac:dyDescent="0.3">
      <c r="B297" s="369"/>
      <c r="C297" s="343"/>
      <c r="D297" s="489"/>
      <c r="E297" s="343"/>
      <c r="F297" s="332"/>
      <c r="G297" s="332"/>
      <c r="H297" s="332"/>
      <c r="I297" s="332"/>
      <c r="J297" s="242" t="s">
        <v>1704</v>
      </c>
      <c r="K297" s="180"/>
      <c r="L297" s="180"/>
      <c r="M297" s="277">
        <v>10.9</v>
      </c>
      <c r="N297" s="332"/>
      <c r="O297" s="310"/>
      <c r="P297" s="325"/>
      <c r="Q297" s="326"/>
      <c r="R297" s="326"/>
      <c r="S297" s="326"/>
      <c r="T297" s="326"/>
      <c r="U297" s="326"/>
      <c r="V297" s="326"/>
      <c r="W297" s="326"/>
      <c r="X297" s="326"/>
      <c r="Y297" s="326"/>
      <c r="Z297" s="326"/>
      <c r="AA297" s="326"/>
      <c r="AB297" s="327"/>
    </row>
    <row r="298" spans="2:28" s="18" customFormat="1" ht="15" customHeight="1" x14ac:dyDescent="0.3">
      <c r="B298" s="369"/>
      <c r="C298" s="343"/>
      <c r="D298" s="489" t="s">
        <v>1705</v>
      </c>
      <c r="E298" s="343"/>
      <c r="F298" s="332"/>
      <c r="G298" s="332"/>
      <c r="H298" s="332"/>
      <c r="I298" s="332"/>
      <c r="J298" s="242" t="s">
        <v>1701</v>
      </c>
      <c r="K298" s="180"/>
      <c r="L298" s="180"/>
      <c r="M298" s="277">
        <v>5</v>
      </c>
      <c r="N298" s="332"/>
      <c r="O298" s="310"/>
      <c r="P298" s="325"/>
      <c r="Q298" s="326"/>
      <c r="R298" s="326"/>
      <c r="S298" s="326"/>
      <c r="T298" s="326"/>
      <c r="U298" s="326"/>
      <c r="V298" s="326"/>
      <c r="W298" s="326"/>
      <c r="X298" s="326"/>
      <c r="Y298" s="326"/>
      <c r="Z298" s="326"/>
      <c r="AA298" s="326"/>
      <c r="AB298" s="327"/>
    </row>
    <row r="299" spans="2:28" s="18" customFormat="1" ht="15" customHeight="1" x14ac:dyDescent="0.3">
      <c r="B299" s="369"/>
      <c r="C299" s="343"/>
      <c r="D299" s="489"/>
      <c r="E299" s="343"/>
      <c r="F299" s="332"/>
      <c r="G299" s="332"/>
      <c r="H299" s="332"/>
      <c r="I299" s="332"/>
      <c r="J299" s="242" t="s">
        <v>1702</v>
      </c>
      <c r="K299" s="180"/>
      <c r="L299" s="180"/>
      <c r="M299" s="277">
        <v>5.6</v>
      </c>
      <c r="N299" s="332"/>
      <c r="O299" s="310"/>
      <c r="P299" s="325"/>
      <c r="Q299" s="326"/>
      <c r="R299" s="326"/>
      <c r="S299" s="326"/>
      <c r="T299" s="326"/>
      <c r="U299" s="326"/>
      <c r="V299" s="326"/>
      <c r="W299" s="326"/>
      <c r="X299" s="326"/>
      <c r="Y299" s="326"/>
      <c r="Z299" s="326"/>
      <c r="AA299" s="326"/>
      <c r="AB299" s="327"/>
    </row>
    <row r="300" spans="2:28" s="18" customFormat="1" ht="15" customHeight="1" x14ac:dyDescent="0.3">
      <c r="B300" s="369"/>
      <c r="C300" s="343"/>
      <c r="D300" s="489"/>
      <c r="E300" s="343"/>
      <c r="F300" s="332"/>
      <c r="G300" s="332"/>
      <c r="H300" s="332"/>
      <c r="I300" s="332"/>
      <c r="J300" s="242" t="s">
        <v>1703</v>
      </c>
      <c r="K300" s="180"/>
      <c r="L300" s="180"/>
      <c r="M300" s="277">
        <v>6.8</v>
      </c>
      <c r="N300" s="332"/>
      <c r="O300" s="310"/>
      <c r="P300" s="325"/>
      <c r="Q300" s="326"/>
      <c r="R300" s="326"/>
      <c r="S300" s="326"/>
      <c r="T300" s="326"/>
      <c r="U300" s="326"/>
      <c r="V300" s="326"/>
      <c r="W300" s="326"/>
      <c r="X300" s="326"/>
      <c r="Y300" s="326"/>
      <c r="Z300" s="326"/>
      <c r="AA300" s="326"/>
      <c r="AB300" s="327"/>
    </row>
    <row r="301" spans="2:28" s="18" customFormat="1" ht="15" customHeight="1" x14ac:dyDescent="0.3">
      <c r="B301" s="369"/>
      <c r="C301" s="343"/>
      <c r="D301" s="272" t="s">
        <v>1718</v>
      </c>
      <c r="E301" s="343"/>
      <c r="F301" s="332"/>
      <c r="G301" s="332"/>
      <c r="H301" s="332"/>
      <c r="I301" s="332"/>
      <c r="J301" s="242" t="s">
        <v>1707</v>
      </c>
      <c r="K301" s="180"/>
      <c r="L301" s="180"/>
      <c r="M301" s="277">
        <v>12.2</v>
      </c>
      <c r="N301" s="332"/>
      <c r="O301" s="310"/>
      <c r="P301" s="325"/>
      <c r="Q301" s="326"/>
      <c r="R301" s="326"/>
      <c r="S301" s="326"/>
      <c r="T301" s="326"/>
      <c r="U301" s="326"/>
      <c r="V301" s="326"/>
      <c r="W301" s="326"/>
      <c r="X301" s="326"/>
      <c r="Y301" s="326"/>
      <c r="Z301" s="326"/>
      <c r="AA301" s="326"/>
      <c r="AB301" s="327"/>
    </row>
    <row r="302" spans="2:28" s="18" customFormat="1" ht="15" customHeight="1" x14ac:dyDescent="0.3">
      <c r="B302" s="369"/>
      <c r="C302" s="343"/>
      <c r="D302" s="490" t="s">
        <v>1708</v>
      </c>
      <c r="E302" s="343"/>
      <c r="F302" s="332"/>
      <c r="G302" s="332"/>
      <c r="H302" s="332"/>
      <c r="I302" s="332"/>
      <c r="J302" s="242" t="s">
        <v>1701</v>
      </c>
      <c r="K302" s="180"/>
      <c r="L302" s="180"/>
      <c r="M302" s="277">
        <v>5</v>
      </c>
      <c r="N302" s="332"/>
      <c r="O302" s="310"/>
      <c r="P302" s="325"/>
      <c r="Q302" s="326"/>
      <c r="R302" s="326"/>
      <c r="S302" s="326"/>
      <c r="T302" s="326"/>
      <c r="U302" s="326"/>
      <c r="V302" s="326"/>
      <c r="W302" s="326"/>
      <c r="X302" s="326"/>
      <c r="Y302" s="326"/>
      <c r="Z302" s="326"/>
      <c r="AA302" s="326"/>
      <c r="AB302" s="327"/>
    </row>
    <row r="303" spans="2:28" s="18" customFormat="1" ht="15" customHeight="1" x14ac:dyDescent="0.3">
      <c r="B303" s="369"/>
      <c r="C303" s="343"/>
      <c r="D303" s="490"/>
      <c r="E303" s="343"/>
      <c r="F303" s="332"/>
      <c r="G303" s="332"/>
      <c r="H303" s="332"/>
      <c r="I303" s="332"/>
      <c r="J303" s="242" t="s">
        <v>1709</v>
      </c>
      <c r="K303" s="180"/>
      <c r="L303" s="180"/>
      <c r="M303" s="277">
        <v>6.9</v>
      </c>
      <c r="N303" s="332"/>
      <c r="O303" s="310"/>
      <c r="P303" s="325"/>
      <c r="Q303" s="326"/>
      <c r="R303" s="326"/>
      <c r="S303" s="326"/>
      <c r="T303" s="326"/>
      <c r="U303" s="326"/>
      <c r="V303" s="326"/>
      <c r="W303" s="326"/>
      <c r="X303" s="326"/>
      <c r="Y303" s="326"/>
      <c r="Z303" s="326"/>
      <c r="AA303" s="326"/>
      <c r="AB303" s="327"/>
    </row>
    <row r="304" spans="2:28" s="18" customFormat="1" ht="15" customHeight="1" x14ac:dyDescent="0.3">
      <c r="B304" s="369"/>
      <c r="C304" s="343"/>
      <c r="D304" s="489" t="s">
        <v>1710</v>
      </c>
      <c r="E304" s="343"/>
      <c r="F304" s="332"/>
      <c r="G304" s="332"/>
      <c r="H304" s="332"/>
      <c r="I304" s="332"/>
      <c r="J304" s="242" t="s">
        <v>1711</v>
      </c>
      <c r="K304" s="180"/>
      <c r="L304" s="180"/>
      <c r="M304" s="277">
        <v>2.9</v>
      </c>
      <c r="N304" s="332"/>
      <c r="O304" s="310"/>
      <c r="P304" s="325"/>
      <c r="Q304" s="326"/>
      <c r="R304" s="326"/>
      <c r="S304" s="326"/>
      <c r="T304" s="326"/>
      <c r="U304" s="326"/>
      <c r="V304" s="326"/>
      <c r="W304" s="326"/>
      <c r="X304" s="326"/>
      <c r="Y304" s="326"/>
      <c r="Z304" s="326"/>
      <c r="AA304" s="326"/>
      <c r="AB304" s="327"/>
    </row>
    <row r="305" spans="2:28" s="18" customFormat="1" ht="15" customHeight="1" x14ac:dyDescent="0.3">
      <c r="B305" s="369"/>
      <c r="C305" s="343"/>
      <c r="D305" s="489"/>
      <c r="E305" s="343"/>
      <c r="F305" s="332"/>
      <c r="G305" s="332"/>
      <c r="H305" s="332"/>
      <c r="I305" s="332"/>
      <c r="J305" s="242" t="s">
        <v>1712</v>
      </c>
      <c r="K305" s="180"/>
      <c r="L305" s="180"/>
      <c r="M305" s="277">
        <v>4.0999999999999996</v>
      </c>
      <c r="N305" s="332"/>
      <c r="O305" s="310"/>
      <c r="P305" s="325"/>
      <c r="Q305" s="326"/>
      <c r="R305" s="326"/>
      <c r="S305" s="326"/>
      <c r="T305" s="326"/>
      <c r="U305" s="326"/>
      <c r="V305" s="326"/>
      <c r="W305" s="326"/>
      <c r="X305" s="326"/>
      <c r="Y305" s="326"/>
      <c r="Z305" s="326"/>
      <c r="AA305" s="326"/>
      <c r="AB305" s="327"/>
    </row>
    <row r="306" spans="2:28" s="18" customFormat="1" ht="15" customHeight="1" x14ac:dyDescent="0.3">
      <c r="B306" s="369"/>
      <c r="C306" s="343" t="s">
        <v>1713</v>
      </c>
      <c r="D306" s="489" t="s">
        <v>1714</v>
      </c>
      <c r="E306" s="343"/>
      <c r="F306" s="332"/>
      <c r="G306" s="332"/>
      <c r="H306" s="332"/>
      <c r="I306" s="332"/>
      <c r="J306" s="242" t="s">
        <v>1618</v>
      </c>
      <c r="K306" s="180"/>
      <c r="L306" s="180"/>
      <c r="M306" s="277">
        <v>2.9</v>
      </c>
      <c r="N306" s="332"/>
      <c r="O306" s="310"/>
      <c r="P306" s="325"/>
      <c r="Q306" s="326"/>
      <c r="R306" s="326"/>
      <c r="S306" s="326"/>
      <c r="T306" s="326"/>
      <c r="U306" s="326"/>
      <c r="V306" s="326"/>
      <c r="W306" s="326"/>
      <c r="X306" s="326"/>
      <c r="Y306" s="326"/>
      <c r="Z306" s="326"/>
      <c r="AA306" s="326"/>
      <c r="AB306" s="327"/>
    </row>
    <row r="307" spans="2:28" s="18" customFormat="1" ht="15" customHeight="1" x14ac:dyDescent="0.3">
      <c r="B307" s="369"/>
      <c r="C307" s="343"/>
      <c r="D307" s="489"/>
      <c r="E307" s="343"/>
      <c r="F307" s="332"/>
      <c r="G307" s="332"/>
      <c r="H307" s="332"/>
      <c r="I307" s="332"/>
      <c r="J307" s="242" t="s">
        <v>1620</v>
      </c>
      <c r="K307" s="180"/>
      <c r="L307" s="180"/>
      <c r="M307" s="277">
        <v>5.6</v>
      </c>
      <c r="N307" s="332"/>
      <c r="O307" s="310"/>
      <c r="P307" s="325"/>
      <c r="Q307" s="326"/>
      <c r="R307" s="326"/>
      <c r="S307" s="326"/>
      <c r="T307" s="326"/>
      <c r="U307" s="326"/>
      <c r="V307" s="326"/>
      <c r="W307" s="326"/>
      <c r="X307" s="326"/>
      <c r="Y307" s="326"/>
      <c r="Z307" s="326"/>
      <c r="AA307" s="326"/>
      <c r="AB307" s="327"/>
    </row>
    <row r="308" spans="2:28" s="18" customFormat="1" ht="15" customHeight="1" x14ac:dyDescent="0.3">
      <c r="B308" s="369"/>
      <c r="C308" s="343"/>
      <c r="D308" s="489"/>
      <c r="E308" s="343"/>
      <c r="F308" s="332"/>
      <c r="G308" s="332"/>
      <c r="H308" s="332"/>
      <c r="I308" s="332"/>
      <c r="J308" s="242" t="s">
        <v>1621</v>
      </c>
      <c r="K308" s="180"/>
      <c r="L308" s="180"/>
      <c r="M308" s="277">
        <v>9.5</v>
      </c>
      <c r="N308" s="332"/>
      <c r="O308" s="310"/>
      <c r="P308" s="325"/>
      <c r="Q308" s="326"/>
      <c r="R308" s="326"/>
      <c r="S308" s="326"/>
      <c r="T308" s="326"/>
      <c r="U308" s="326"/>
      <c r="V308" s="326"/>
      <c r="W308" s="326"/>
      <c r="X308" s="326"/>
      <c r="Y308" s="326"/>
      <c r="Z308" s="326"/>
      <c r="AA308" s="326"/>
      <c r="AB308" s="327"/>
    </row>
    <row r="309" spans="2:28" s="18" customFormat="1" ht="15" customHeight="1" x14ac:dyDescent="0.3">
      <c r="B309" s="369"/>
      <c r="C309" s="343"/>
      <c r="D309" s="489"/>
      <c r="E309" s="343"/>
      <c r="F309" s="332"/>
      <c r="G309" s="332"/>
      <c r="H309" s="332"/>
      <c r="I309" s="332"/>
      <c r="J309" s="242" t="s">
        <v>1622</v>
      </c>
      <c r="K309" s="180"/>
      <c r="L309" s="180"/>
      <c r="M309" s="277">
        <v>13.4</v>
      </c>
      <c r="N309" s="332"/>
      <c r="O309" s="310"/>
      <c r="P309" s="325"/>
      <c r="Q309" s="326"/>
      <c r="R309" s="326"/>
      <c r="S309" s="326"/>
      <c r="T309" s="326"/>
      <c r="U309" s="326"/>
      <c r="V309" s="326"/>
      <c r="W309" s="326"/>
      <c r="X309" s="326"/>
      <c r="Y309" s="326"/>
      <c r="Z309" s="326"/>
      <c r="AA309" s="326"/>
      <c r="AB309" s="327"/>
    </row>
    <row r="310" spans="2:28" s="18" customFormat="1" ht="15" customHeight="1" x14ac:dyDescent="0.3">
      <c r="B310" s="369"/>
      <c r="C310" s="343"/>
      <c r="D310" s="489"/>
      <c r="E310" s="343"/>
      <c r="F310" s="332"/>
      <c r="G310" s="332"/>
      <c r="H310" s="332"/>
      <c r="I310" s="332"/>
      <c r="J310" s="242" t="s">
        <v>1623</v>
      </c>
      <c r="K310" s="180"/>
      <c r="L310" s="180"/>
      <c r="M310" s="277">
        <v>21.5</v>
      </c>
      <c r="N310" s="332"/>
      <c r="O310" s="310"/>
      <c r="P310" s="325"/>
      <c r="Q310" s="326"/>
      <c r="R310" s="326"/>
      <c r="S310" s="326"/>
      <c r="T310" s="326"/>
      <c r="U310" s="326"/>
      <c r="V310" s="326"/>
      <c r="W310" s="326"/>
      <c r="X310" s="326"/>
      <c r="Y310" s="326"/>
      <c r="Z310" s="326"/>
      <c r="AA310" s="326"/>
      <c r="AB310" s="327"/>
    </row>
    <row r="311" spans="2:28" s="18" customFormat="1" ht="15" customHeight="1" x14ac:dyDescent="0.3">
      <c r="B311" s="369"/>
      <c r="C311" s="343" t="s">
        <v>1752</v>
      </c>
      <c r="D311" s="343" t="s">
        <v>1662</v>
      </c>
      <c r="E311" s="343"/>
      <c r="F311" s="332"/>
      <c r="G311" s="332"/>
      <c r="H311" s="332" t="s">
        <v>1755</v>
      </c>
      <c r="I311" s="332" t="s">
        <v>1617</v>
      </c>
      <c r="J311" s="242" t="s">
        <v>1664</v>
      </c>
      <c r="K311" s="180"/>
      <c r="L311" s="180"/>
      <c r="M311" s="277">
        <v>4.4000000000000004</v>
      </c>
      <c r="N311" s="332"/>
      <c r="O311" s="310"/>
      <c r="P311" s="325"/>
      <c r="Q311" s="326"/>
      <c r="R311" s="326"/>
      <c r="S311" s="326"/>
      <c r="T311" s="326"/>
      <c r="U311" s="326"/>
      <c r="V311" s="326"/>
      <c r="W311" s="326"/>
      <c r="X311" s="326"/>
      <c r="Y311" s="326"/>
      <c r="Z311" s="326"/>
      <c r="AA311" s="326"/>
      <c r="AB311" s="327"/>
    </row>
    <row r="312" spans="2:28" s="18" customFormat="1" ht="15" customHeight="1" x14ac:dyDescent="0.3">
      <c r="B312" s="369"/>
      <c r="C312" s="343"/>
      <c r="D312" s="343"/>
      <c r="E312" s="343"/>
      <c r="F312" s="332"/>
      <c r="G312" s="332"/>
      <c r="H312" s="332"/>
      <c r="I312" s="332"/>
      <c r="J312" s="242" t="s">
        <v>1666</v>
      </c>
      <c r="K312" s="180"/>
      <c r="L312" s="180"/>
      <c r="M312" s="277">
        <v>7.8</v>
      </c>
      <c r="N312" s="332"/>
      <c r="O312" s="310"/>
      <c r="P312" s="325"/>
      <c r="Q312" s="326"/>
      <c r="R312" s="326"/>
      <c r="S312" s="326"/>
      <c r="T312" s="326"/>
      <c r="U312" s="326"/>
      <c r="V312" s="326"/>
      <c r="W312" s="326"/>
      <c r="X312" s="326"/>
      <c r="Y312" s="326"/>
      <c r="Z312" s="326"/>
      <c r="AA312" s="326"/>
      <c r="AB312" s="327"/>
    </row>
    <row r="313" spans="2:28" s="18" customFormat="1" ht="15" customHeight="1" x14ac:dyDescent="0.3">
      <c r="B313" s="369"/>
      <c r="C313" s="343"/>
      <c r="D313" s="343"/>
      <c r="E313" s="343"/>
      <c r="F313" s="332"/>
      <c r="G313" s="332"/>
      <c r="H313" s="332"/>
      <c r="I313" s="332"/>
      <c r="J313" s="242" t="s">
        <v>1667</v>
      </c>
      <c r="K313" s="180"/>
      <c r="L313" s="180"/>
      <c r="M313" s="277">
        <v>11.9</v>
      </c>
      <c r="N313" s="332"/>
      <c r="O313" s="310"/>
      <c r="P313" s="325"/>
      <c r="Q313" s="326"/>
      <c r="R313" s="326"/>
      <c r="S313" s="326"/>
      <c r="T313" s="326"/>
      <c r="U313" s="326"/>
      <c r="V313" s="326"/>
      <c r="W313" s="326"/>
      <c r="X313" s="326"/>
      <c r="Y313" s="326"/>
      <c r="Z313" s="326"/>
      <c r="AA313" s="326"/>
      <c r="AB313" s="327"/>
    </row>
    <row r="314" spans="2:28" s="18" customFormat="1" ht="15" customHeight="1" x14ac:dyDescent="0.3">
      <c r="B314" s="369"/>
      <c r="C314" s="343"/>
      <c r="D314" s="343"/>
      <c r="E314" s="343"/>
      <c r="F314" s="332"/>
      <c r="G314" s="332"/>
      <c r="H314" s="332"/>
      <c r="I314" s="332"/>
      <c r="J314" s="242" t="s">
        <v>1668</v>
      </c>
      <c r="K314" s="180"/>
      <c r="L314" s="180"/>
      <c r="M314" s="277">
        <v>16.899999999999999</v>
      </c>
      <c r="N314" s="332"/>
      <c r="O314" s="310"/>
      <c r="P314" s="325"/>
      <c r="Q314" s="326"/>
      <c r="R314" s="326"/>
      <c r="S314" s="326"/>
      <c r="T314" s="326"/>
      <c r="U314" s="326"/>
      <c r="V314" s="326"/>
      <c r="W314" s="326"/>
      <c r="X314" s="326"/>
      <c r="Y314" s="326"/>
      <c r="Z314" s="326"/>
      <c r="AA314" s="326"/>
      <c r="AB314" s="327"/>
    </row>
    <row r="315" spans="2:28" s="18" customFormat="1" ht="15" customHeight="1" x14ac:dyDescent="0.3">
      <c r="B315" s="369"/>
      <c r="C315" s="343"/>
      <c r="D315" s="343"/>
      <c r="E315" s="343"/>
      <c r="F315" s="332"/>
      <c r="G315" s="332"/>
      <c r="H315" s="332"/>
      <c r="I315" s="332"/>
      <c r="J315" s="242" t="s">
        <v>1669</v>
      </c>
      <c r="K315" s="180"/>
      <c r="L315" s="180"/>
      <c r="M315" s="277">
        <v>22.5</v>
      </c>
      <c r="N315" s="332"/>
      <c r="O315" s="310"/>
      <c r="P315" s="325"/>
      <c r="Q315" s="326"/>
      <c r="R315" s="326"/>
      <c r="S315" s="326"/>
      <c r="T315" s="326"/>
      <c r="U315" s="326"/>
      <c r="V315" s="326"/>
      <c r="W315" s="326"/>
      <c r="X315" s="326"/>
      <c r="Y315" s="326"/>
      <c r="Z315" s="326"/>
      <c r="AA315" s="326"/>
      <c r="AB315" s="327"/>
    </row>
    <row r="316" spans="2:28" s="18" customFormat="1" ht="15" customHeight="1" x14ac:dyDescent="0.3">
      <c r="B316" s="369"/>
      <c r="C316" s="343"/>
      <c r="D316" s="343"/>
      <c r="E316" s="343"/>
      <c r="F316" s="332"/>
      <c r="G316" s="332"/>
      <c r="H316" s="332"/>
      <c r="I316" s="332"/>
      <c r="J316" s="242" t="s">
        <v>1670</v>
      </c>
      <c r="K316" s="180"/>
      <c r="L316" s="180"/>
      <c r="M316" s="277">
        <v>28.4</v>
      </c>
      <c r="N316" s="332"/>
      <c r="O316" s="310"/>
      <c r="P316" s="325"/>
      <c r="Q316" s="326"/>
      <c r="R316" s="326"/>
      <c r="S316" s="326"/>
      <c r="T316" s="326"/>
      <c r="U316" s="326"/>
      <c r="V316" s="326"/>
      <c r="W316" s="326"/>
      <c r="X316" s="326"/>
      <c r="Y316" s="326"/>
      <c r="Z316" s="326"/>
      <c r="AA316" s="326"/>
      <c r="AB316" s="327"/>
    </row>
    <row r="317" spans="2:28" s="18" customFormat="1" ht="15" customHeight="1" x14ac:dyDescent="0.3">
      <c r="B317" s="369"/>
      <c r="C317" s="343"/>
      <c r="D317" s="343"/>
      <c r="E317" s="343"/>
      <c r="F317" s="332"/>
      <c r="G317" s="332"/>
      <c r="H317" s="332"/>
      <c r="I317" s="332"/>
      <c r="J317" s="242" t="s">
        <v>1671</v>
      </c>
      <c r="K317" s="180"/>
      <c r="L317" s="180"/>
      <c r="M317" s="277">
        <v>34.700000000000003</v>
      </c>
      <c r="N317" s="332"/>
      <c r="O317" s="310"/>
      <c r="P317" s="325"/>
      <c r="Q317" s="326"/>
      <c r="R317" s="326"/>
      <c r="S317" s="326"/>
      <c r="T317" s="326"/>
      <c r="U317" s="326"/>
      <c r="V317" s="326"/>
      <c r="W317" s="326"/>
      <c r="X317" s="326"/>
      <c r="Y317" s="326"/>
      <c r="Z317" s="326"/>
      <c r="AA317" s="326"/>
      <c r="AB317" s="327"/>
    </row>
    <row r="318" spans="2:28" s="18" customFormat="1" ht="15" customHeight="1" x14ac:dyDescent="0.3">
      <c r="B318" s="369"/>
      <c r="C318" s="343"/>
      <c r="D318" s="343" t="s">
        <v>1672</v>
      </c>
      <c r="E318" s="343"/>
      <c r="F318" s="332"/>
      <c r="G318" s="332"/>
      <c r="H318" s="332"/>
      <c r="I318" s="332"/>
      <c r="J318" s="242" t="s">
        <v>1673</v>
      </c>
      <c r="K318" s="180"/>
      <c r="L318" s="180"/>
      <c r="M318" s="277">
        <v>1.7</v>
      </c>
      <c r="N318" s="332"/>
      <c r="O318" s="310"/>
      <c r="P318" s="325"/>
      <c r="Q318" s="326"/>
      <c r="R318" s="326"/>
      <c r="S318" s="326"/>
      <c r="T318" s="326"/>
      <c r="U318" s="326"/>
      <c r="V318" s="326"/>
      <c r="W318" s="326"/>
      <c r="X318" s="326"/>
      <c r="Y318" s="326"/>
      <c r="Z318" s="326"/>
      <c r="AA318" s="326"/>
      <c r="AB318" s="327"/>
    </row>
    <row r="319" spans="2:28" s="18" customFormat="1" ht="15" customHeight="1" x14ac:dyDescent="0.3">
      <c r="B319" s="369"/>
      <c r="C319" s="343"/>
      <c r="D319" s="343"/>
      <c r="E319" s="343"/>
      <c r="F319" s="332"/>
      <c r="G319" s="332"/>
      <c r="H319" s="332"/>
      <c r="I319" s="332"/>
      <c r="J319" s="242" t="s">
        <v>1674</v>
      </c>
      <c r="K319" s="180"/>
      <c r="L319" s="180"/>
      <c r="M319" s="277">
        <v>2.7</v>
      </c>
      <c r="N319" s="332"/>
      <c r="O319" s="310"/>
      <c r="P319" s="325"/>
      <c r="Q319" s="326"/>
      <c r="R319" s="326"/>
      <c r="S319" s="326"/>
      <c r="T319" s="326"/>
      <c r="U319" s="326"/>
      <c r="V319" s="326"/>
      <c r="W319" s="326"/>
      <c r="X319" s="326"/>
      <c r="Y319" s="326"/>
      <c r="Z319" s="326"/>
      <c r="AA319" s="326"/>
      <c r="AB319" s="327"/>
    </row>
    <row r="320" spans="2:28" s="18" customFormat="1" ht="15" customHeight="1" x14ac:dyDescent="0.3">
      <c r="B320" s="369"/>
      <c r="C320" s="343"/>
      <c r="D320" s="343"/>
      <c r="E320" s="343"/>
      <c r="F320" s="332"/>
      <c r="G320" s="332"/>
      <c r="H320" s="332"/>
      <c r="I320" s="332"/>
      <c r="J320" s="242" t="s">
        <v>1675</v>
      </c>
      <c r="K320" s="180"/>
      <c r="L320" s="180"/>
      <c r="M320" s="277">
        <v>3.7</v>
      </c>
      <c r="N320" s="332"/>
      <c r="O320" s="310"/>
      <c r="P320" s="325"/>
      <c r="Q320" s="326"/>
      <c r="R320" s="326"/>
      <c r="S320" s="326"/>
      <c r="T320" s="326"/>
      <c r="U320" s="326"/>
      <c r="V320" s="326"/>
      <c r="W320" s="326"/>
      <c r="X320" s="326"/>
      <c r="Y320" s="326"/>
      <c r="Z320" s="326"/>
      <c r="AA320" s="326"/>
      <c r="AB320" s="327"/>
    </row>
    <row r="321" spans="2:28" s="18" customFormat="1" ht="15" customHeight="1" x14ac:dyDescent="0.3">
      <c r="B321" s="369"/>
      <c r="C321" s="343"/>
      <c r="D321" s="343"/>
      <c r="E321" s="343"/>
      <c r="F321" s="332"/>
      <c r="G321" s="332"/>
      <c r="H321" s="332"/>
      <c r="I321" s="332"/>
      <c r="J321" s="272" t="s">
        <v>1676</v>
      </c>
      <c r="K321" s="180"/>
      <c r="L321" s="180"/>
      <c r="M321" s="277">
        <v>6.9</v>
      </c>
      <c r="N321" s="332"/>
      <c r="O321" s="310"/>
      <c r="P321" s="325"/>
      <c r="Q321" s="326"/>
      <c r="R321" s="326"/>
      <c r="S321" s="326"/>
      <c r="T321" s="326"/>
      <c r="U321" s="326"/>
      <c r="V321" s="326"/>
      <c r="W321" s="326"/>
      <c r="X321" s="326"/>
      <c r="Y321" s="326"/>
      <c r="Z321" s="326"/>
      <c r="AA321" s="326"/>
      <c r="AB321" s="327"/>
    </row>
    <row r="322" spans="2:28" s="18" customFormat="1" ht="15" customHeight="1" x14ac:dyDescent="0.3">
      <c r="B322" s="369"/>
      <c r="C322" s="343"/>
      <c r="D322" s="343" t="s">
        <v>1677</v>
      </c>
      <c r="E322" s="343"/>
      <c r="F322" s="332"/>
      <c r="G322" s="332"/>
      <c r="H322" s="332"/>
      <c r="I322" s="332"/>
      <c r="J322" s="272" t="s">
        <v>1678</v>
      </c>
      <c r="K322" s="180"/>
      <c r="L322" s="180"/>
      <c r="M322" s="277">
        <v>1</v>
      </c>
      <c r="N322" s="332"/>
      <c r="O322" s="310"/>
      <c r="P322" s="325"/>
      <c r="Q322" s="326"/>
      <c r="R322" s="326"/>
      <c r="S322" s="326"/>
      <c r="T322" s="326"/>
      <c r="U322" s="326"/>
      <c r="V322" s="326"/>
      <c r="W322" s="326"/>
      <c r="X322" s="326"/>
      <c r="Y322" s="326"/>
      <c r="Z322" s="326"/>
      <c r="AA322" s="326"/>
      <c r="AB322" s="327"/>
    </row>
    <row r="323" spans="2:28" s="18" customFormat="1" ht="15" customHeight="1" x14ac:dyDescent="0.3">
      <c r="B323" s="369"/>
      <c r="C323" s="343"/>
      <c r="D323" s="343"/>
      <c r="E323" s="343"/>
      <c r="F323" s="332"/>
      <c r="G323" s="332"/>
      <c r="H323" s="332"/>
      <c r="I323" s="332"/>
      <c r="J323" s="272" t="s">
        <v>1679</v>
      </c>
      <c r="K323" s="180"/>
      <c r="L323" s="180"/>
      <c r="M323" s="277">
        <v>1.5</v>
      </c>
      <c r="N323" s="332"/>
      <c r="O323" s="310"/>
      <c r="P323" s="325"/>
      <c r="Q323" s="326"/>
      <c r="R323" s="326"/>
      <c r="S323" s="326"/>
      <c r="T323" s="326"/>
      <c r="U323" s="326"/>
      <c r="V323" s="326"/>
      <c r="W323" s="326"/>
      <c r="X323" s="326"/>
      <c r="Y323" s="326"/>
      <c r="Z323" s="326"/>
      <c r="AA323" s="326"/>
      <c r="AB323" s="327"/>
    </row>
    <row r="324" spans="2:28" s="18" customFormat="1" ht="15" customHeight="1" x14ac:dyDescent="0.3">
      <c r="B324" s="369"/>
      <c r="C324" s="343"/>
      <c r="D324" s="343"/>
      <c r="E324" s="343"/>
      <c r="F324" s="332"/>
      <c r="G324" s="332"/>
      <c r="H324" s="332"/>
      <c r="I324" s="332"/>
      <c r="J324" s="242" t="s">
        <v>1680</v>
      </c>
      <c r="K324" s="180"/>
      <c r="L324" s="180"/>
      <c r="M324" s="277">
        <v>2.8</v>
      </c>
      <c r="N324" s="332"/>
      <c r="O324" s="310"/>
      <c r="P324" s="325"/>
      <c r="Q324" s="326"/>
      <c r="R324" s="326"/>
      <c r="S324" s="326"/>
      <c r="T324" s="326"/>
      <c r="U324" s="326"/>
      <c r="V324" s="326"/>
      <c r="W324" s="326"/>
      <c r="X324" s="326"/>
      <c r="Y324" s="326"/>
      <c r="Z324" s="326"/>
      <c r="AA324" s="326"/>
      <c r="AB324" s="327"/>
    </row>
    <row r="325" spans="2:28" s="18" customFormat="1" ht="15" customHeight="1" x14ac:dyDescent="0.3">
      <c r="B325" s="369"/>
      <c r="C325" s="343"/>
      <c r="D325" s="343"/>
      <c r="E325" s="343"/>
      <c r="F325" s="332"/>
      <c r="G325" s="332"/>
      <c r="H325" s="332"/>
      <c r="I325" s="332"/>
      <c r="J325" s="242" t="s">
        <v>1681</v>
      </c>
      <c r="K325" s="180"/>
      <c r="L325" s="180"/>
      <c r="M325" s="277">
        <v>6.6</v>
      </c>
      <c r="N325" s="332"/>
      <c r="O325" s="310"/>
      <c r="P325" s="325"/>
      <c r="Q325" s="326"/>
      <c r="R325" s="326"/>
      <c r="S325" s="326"/>
      <c r="T325" s="326"/>
      <c r="U325" s="326"/>
      <c r="V325" s="326"/>
      <c r="W325" s="326"/>
      <c r="X325" s="326"/>
      <c r="Y325" s="326"/>
      <c r="Z325" s="326"/>
      <c r="AA325" s="326"/>
      <c r="AB325" s="327"/>
    </row>
    <row r="326" spans="2:28" s="18" customFormat="1" ht="15" customHeight="1" x14ac:dyDescent="0.3">
      <c r="B326" s="369"/>
      <c r="C326" s="343"/>
      <c r="D326" s="343" t="s">
        <v>1716</v>
      </c>
      <c r="E326" s="343"/>
      <c r="F326" s="332"/>
      <c r="G326" s="332"/>
      <c r="H326" s="332"/>
      <c r="I326" s="332"/>
      <c r="J326" s="242" t="s">
        <v>1673</v>
      </c>
      <c r="K326" s="180"/>
      <c r="L326" s="180"/>
      <c r="M326" s="277">
        <v>1.7</v>
      </c>
      <c r="N326" s="332"/>
      <c r="O326" s="310"/>
      <c r="P326" s="325"/>
      <c r="Q326" s="326"/>
      <c r="R326" s="326"/>
      <c r="S326" s="326"/>
      <c r="T326" s="326"/>
      <c r="U326" s="326"/>
      <c r="V326" s="326"/>
      <c r="W326" s="326"/>
      <c r="X326" s="326"/>
      <c r="Y326" s="326"/>
      <c r="Z326" s="326"/>
      <c r="AA326" s="326"/>
      <c r="AB326" s="327"/>
    </row>
    <row r="327" spans="2:28" s="18" customFormat="1" ht="15" customHeight="1" x14ac:dyDescent="0.3">
      <c r="B327" s="369"/>
      <c r="C327" s="343"/>
      <c r="D327" s="343"/>
      <c r="E327" s="343"/>
      <c r="F327" s="332"/>
      <c r="G327" s="332"/>
      <c r="H327" s="332"/>
      <c r="I327" s="332"/>
      <c r="J327" s="242" t="s">
        <v>1674</v>
      </c>
      <c r="K327" s="180"/>
      <c r="L327" s="180"/>
      <c r="M327" s="277">
        <v>2.7</v>
      </c>
      <c r="N327" s="332"/>
      <c r="O327" s="310"/>
      <c r="P327" s="325"/>
      <c r="Q327" s="326"/>
      <c r="R327" s="326"/>
      <c r="S327" s="326"/>
      <c r="T327" s="326"/>
      <c r="U327" s="326"/>
      <c r="V327" s="326"/>
      <c r="W327" s="326"/>
      <c r="X327" s="326"/>
      <c r="Y327" s="326"/>
      <c r="Z327" s="326"/>
      <c r="AA327" s="326"/>
      <c r="AB327" s="327"/>
    </row>
    <row r="328" spans="2:28" s="18" customFormat="1" ht="15" customHeight="1" x14ac:dyDescent="0.3">
      <c r="B328" s="369"/>
      <c r="C328" s="343"/>
      <c r="D328" s="343"/>
      <c r="E328" s="343"/>
      <c r="F328" s="332"/>
      <c r="G328" s="332"/>
      <c r="H328" s="332"/>
      <c r="I328" s="332"/>
      <c r="J328" s="242" t="s">
        <v>1675</v>
      </c>
      <c r="K328" s="180"/>
      <c r="L328" s="180"/>
      <c r="M328" s="277">
        <v>3.7</v>
      </c>
      <c r="N328" s="332"/>
      <c r="O328" s="310"/>
      <c r="P328" s="325"/>
      <c r="Q328" s="326"/>
      <c r="R328" s="326"/>
      <c r="S328" s="326"/>
      <c r="T328" s="326"/>
      <c r="U328" s="326"/>
      <c r="V328" s="326"/>
      <c r="W328" s="326"/>
      <c r="X328" s="326"/>
      <c r="Y328" s="326"/>
      <c r="Z328" s="326"/>
      <c r="AA328" s="326"/>
      <c r="AB328" s="327"/>
    </row>
    <row r="329" spans="2:28" s="18" customFormat="1" ht="15" customHeight="1" x14ac:dyDescent="0.3">
      <c r="B329" s="369"/>
      <c r="C329" s="343"/>
      <c r="D329" s="343"/>
      <c r="E329" s="343"/>
      <c r="F329" s="332"/>
      <c r="G329" s="332"/>
      <c r="H329" s="332"/>
      <c r="I329" s="332"/>
      <c r="J329" s="272" t="s">
        <v>1683</v>
      </c>
      <c r="K329" s="180"/>
      <c r="L329" s="180"/>
      <c r="M329" s="277">
        <v>5.3</v>
      </c>
      <c r="N329" s="332"/>
      <c r="O329" s="310"/>
      <c r="P329" s="325"/>
      <c r="Q329" s="326"/>
      <c r="R329" s="326"/>
      <c r="S329" s="326"/>
      <c r="T329" s="326"/>
      <c r="U329" s="326"/>
      <c r="V329" s="326"/>
      <c r="W329" s="326"/>
      <c r="X329" s="326"/>
      <c r="Y329" s="326"/>
      <c r="Z329" s="326"/>
      <c r="AA329" s="326"/>
      <c r="AB329" s="327"/>
    </row>
    <row r="330" spans="2:28" s="18" customFormat="1" ht="15" customHeight="1" x14ac:dyDescent="0.3">
      <c r="B330" s="369"/>
      <c r="C330" s="343"/>
      <c r="D330" s="343"/>
      <c r="E330" s="343"/>
      <c r="F330" s="332"/>
      <c r="G330" s="332"/>
      <c r="H330" s="332"/>
      <c r="I330" s="332"/>
      <c r="J330" s="242" t="s">
        <v>1684</v>
      </c>
      <c r="K330" s="180"/>
      <c r="L330" s="180"/>
      <c r="M330" s="277">
        <v>9.6999999999999993</v>
      </c>
      <c r="N330" s="332"/>
      <c r="O330" s="310"/>
      <c r="P330" s="325"/>
      <c r="Q330" s="326"/>
      <c r="R330" s="326"/>
      <c r="S330" s="326"/>
      <c r="T330" s="326"/>
      <c r="U330" s="326"/>
      <c r="V330" s="326"/>
      <c r="W330" s="326"/>
      <c r="X330" s="326"/>
      <c r="Y330" s="326"/>
      <c r="Z330" s="326"/>
      <c r="AA330" s="326"/>
      <c r="AB330" s="327"/>
    </row>
    <row r="331" spans="2:28" s="18" customFormat="1" ht="15" customHeight="1" x14ac:dyDescent="0.3">
      <c r="B331" s="369"/>
      <c r="C331" s="343"/>
      <c r="D331" s="343" t="s">
        <v>1717</v>
      </c>
      <c r="E331" s="343"/>
      <c r="F331" s="332"/>
      <c r="G331" s="332"/>
      <c r="H331" s="332"/>
      <c r="I331" s="332"/>
      <c r="J331" s="272" t="s">
        <v>1678</v>
      </c>
      <c r="K331" s="180"/>
      <c r="L331" s="180"/>
      <c r="M331" s="277">
        <v>1</v>
      </c>
      <c r="N331" s="332"/>
      <c r="O331" s="310"/>
      <c r="P331" s="325"/>
      <c r="Q331" s="326"/>
      <c r="R331" s="326"/>
      <c r="S331" s="326"/>
      <c r="T331" s="326"/>
      <c r="U331" s="326"/>
      <c r="V331" s="326"/>
      <c r="W331" s="326"/>
      <c r="X331" s="326"/>
      <c r="Y331" s="326"/>
      <c r="Z331" s="326"/>
      <c r="AA331" s="326"/>
      <c r="AB331" s="327"/>
    </row>
    <row r="332" spans="2:28" s="18" customFormat="1" ht="15" customHeight="1" x14ac:dyDescent="0.3">
      <c r="B332" s="369"/>
      <c r="C332" s="343"/>
      <c r="D332" s="343"/>
      <c r="E332" s="343"/>
      <c r="F332" s="332"/>
      <c r="G332" s="332"/>
      <c r="H332" s="332"/>
      <c r="I332" s="332"/>
      <c r="J332" s="272" t="s">
        <v>1679</v>
      </c>
      <c r="K332" s="180"/>
      <c r="L332" s="180"/>
      <c r="M332" s="277">
        <v>1.5</v>
      </c>
      <c r="N332" s="332"/>
      <c r="O332" s="310"/>
      <c r="P332" s="325"/>
      <c r="Q332" s="326"/>
      <c r="R332" s="326"/>
      <c r="S332" s="326"/>
      <c r="T332" s="326"/>
      <c r="U332" s="326"/>
      <c r="V332" s="326"/>
      <c r="W332" s="326"/>
      <c r="X332" s="326"/>
      <c r="Y332" s="326"/>
      <c r="Z332" s="326"/>
      <c r="AA332" s="326"/>
      <c r="AB332" s="327"/>
    </row>
    <row r="333" spans="2:28" s="18" customFormat="1" ht="15" customHeight="1" x14ac:dyDescent="0.3">
      <c r="B333" s="369"/>
      <c r="C333" s="343"/>
      <c r="D333" s="343"/>
      <c r="E333" s="343"/>
      <c r="F333" s="332"/>
      <c r="G333" s="332"/>
      <c r="H333" s="332"/>
      <c r="I333" s="332"/>
      <c r="J333" s="242" t="s">
        <v>1680</v>
      </c>
      <c r="K333" s="180"/>
      <c r="L333" s="180"/>
      <c r="M333" s="277">
        <v>2.8</v>
      </c>
      <c r="N333" s="332"/>
      <c r="O333" s="310"/>
      <c r="P333" s="325"/>
      <c r="Q333" s="326"/>
      <c r="R333" s="326"/>
      <c r="S333" s="326"/>
      <c r="T333" s="326"/>
      <c r="U333" s="326"/>
      <c r="V333" s="326"/>
      <c r="W333" s="326"/>
      <c r="X333" s="326"/>
      <c r="Y333" s="326"/>
      <c r="Z333" s="326"/>
      <c r="AA333" s="326"/>
      <c r="AB333" s="327"/>
    </row>
    <row r="334" spans="2:28" s="18" customFormat="1" ht="15" customHeight="1" x14ac:dyDescent="0.3">
      <c r="B334" s="369"/>
      <c r="C334" s="343"/>
      <c r="D334" s="343"/>
      <c r="E334" s="343"/>
      <c r="F334" s="332"/>
      <c r="G334" s="332"/>
      <c r="H334" s="332"/>
      <c r="I334" s="332"/>
      <c r="J334" s="242" t="s">
        <v>1686</v>
      </c>
      <c r="K334" s="180"/>
      <c r="L334" s="180"/>
      <c r="M334" s="277">
        <v>5</v>
      </c>
      <c r="N334" s="332"/>
      <c r="O334" s="310"/>
      <c r="P334" s="325"/>
      <c r="Q334" s="326"/>
      <c r="R334" s="326"/>
      <c r="S334" s="326"/>
      <c r="T334" s="326"/>
      <c r="U334" s="326"/>
      <c r="V334" s="326"/>
      <c r="W334" s="326"/>
      <c r="X334" s="326"/>
      <c r="Y334" s="326"/>
      <c r="Z334" s="326"/>
      <c r="AA334" s="326"/>
      <c r="AB334" s="327"/>
    </row>
    <row r="335" spans="2:28" s="18" customFormat="1" ht="15" customHeight="1" x14ac:dyDescent="0.3">
      <c r="B335" s="369"/>
      <c r="C335" s="343"/>
      <c r="D335" s="343"/>
      <c r="E335" s="343"/>
      <c r="F335" s="332"/>
      <c r="G335" s="332"/>
      <c r="H335" s="332"/>
      <c r="I335" s="332"/>
      <c r="J335" s="242" t="s">
        <v>1684</v>
      </c>
      <c r="K335" s="180"/>
      <c r="L335" s="180"/>
      <c r="M335" s="277">
        <v>9.6999999999999993</v>
      </c>
      <c r="N335" s="332"/>
      <c r="O335" s="310"/>
      <c r="P335" s="325"/>
      <c r="Q335" s="326"/>
      <c r="R335" s="326"/>
      <c r="S335" s="326"/>
      <c r="T335" s="326"/>
      <c r="U335" s="326"/>
      <c r="V335" s="326"/>
      <c r="W335" s="326"/>
      <c r="X335" s="326"/>
      <c r="Y335" s="326"/>
      <c r="Z335" s="326"/>
      <c r="AA335" s="326"/>
      <c r="AB335" s="327"/>
    </row>
    <row r="336" spans="2:28" s="18" customFormat="1" ht="15" customHeight="1" x14ac:dyDescent="0.3">
      <c r="B336" s="369"/>
      <c r="C336" s="343" t="s">
        <v>1687</v>
      </c>
      <c r="D336" s="489" t="s">
        <v>1688</v>
      </c>
      <c r="E336" s="343"/>
      <c r="F336" s="332"/>
      <c r="G336" s="332"/>
      <c r="H336" s="332"/>
      <c r="I336" s="332"/>
      <c r="J336" s="242" t="s">
        <v>1689</v>
      </c>
      <c r="K336" s="180"/>
      <c r="L336" s="180"/>
      <c r="M336" s="277">
        <v>6.4</v>
      </c>
      <c r="N336" s="332"/>
      <c r="O336" s="310"/>
      <c r="P336" s="325"/>
      <c r="Q336" s="326"/>
      <c r="R336" s="326"/>
      <c r="S336" s="326"/>
      <c r="T336" s="326"/>
      <c r="U336" s="326"/>
      <c r="V336" s="326"/>
      <c r="W336" s="326"/>
      <c r="X336" s="326"/>
      <c r="Y336" s="326"/>
      <c r="Z336" s="326"/>
      <c r="AA336" s="326"/>
      <c r="AB336" s="327"/>
    </row>
    <row r="337" spans="2:28" s="18" customFormat="1" ht="15" customHeight="1" x14ac:dyDescent="0.3">
      <c r="B337" s="369"/>
      <c r="C337" s="343"/>
      <c r="D337" s="489"/>
      <c r="E337" s="343"/>
      <c r="F337" s="332"/>
      <c r="G337" s="332"/>
      <c r="H337" s="332"/>
      <c r="I337" s="332"/>
      <c r="J337" s="242" t="s">
        <v>1690</v>
      </c>
      <c r="K337" s="180"/>
      <c r="L337" s="180"/>
      <c r="M337" s="277">
        <v>7.1</v>
      </c>
      <c r="N337" s="332"/>
      <c r="O337" s="310"/>
      <c r="P337" s="325"/>
      <c r="Q337" s="326"/>
      <c r="R337" s="326"/>
      <c r="S337" s="326"/>
      <c r="T337" s="326"/>
      <c r="U337" s="326"/>
      <c r="V337" s="326"/>
      <c r="W337" s="326"/>
      <c r="X337" s="326"/>
      <c r="Y337" s="326"/>
      <c r="Z337" s="326"/>
      <c r="AA337" s="326"/>
      <c r="AB337" s="327"/>
    </row>
    <row r="338" spans="2:28" s="18" customFormat="1" ht="15" customHeight="1" x14ac:dyDescent="0.3">
      <c r="B338" s="369"/>
      <c r="C338" s="343"/>
      <c r="D338" s="489"/>
      <c r="E338" s="343"/>
      <c r="F338" s="332"/>
      <c r="G338" s="332"/>
      <c r="H338" s="332"/>
      <c r="I338" s="332"/>
      <c r="J338" s="242" t="s">
        <v>1691</v>
      </c>
      <c r="K338" s="180"/>
      <c r="L338" s="180"/>
      <c r="M338" s="277">
        <v>8.9</v>
      </c>
      <c r="N338" s="332"/>
      <c r="O338" s="310"/>
      <c r="P338" s="325"/>
      <c r="Q338" s="326"/>
      <c r="R338" s="326"/>
      <c r="S338" s="326"/>
      <c r="T338" s="326"/>
      <c r="U338" s="326"/>
      <c r="V338" s="326"/>
      <c r="W338" s="326"/>
      <c r="X338" s="326"/>
      <c r="Y338" s="326"/>
      <c r="Z338" s="326"/>
      <c r="AA338" s="326"/>
      <c r="AB338" s="327"/>
    </row>
    <row r="339" spans="2:28" s="18" customFormat="1" ht="15" customHeight="1" x14ac:dyDescent="0.3">
      <c r="B339" s="369"/>
      <c r="C339" s="343"/>
      <c r="D339" s="489"/>
      <c r="E339" s="343"/>
      <c r="F339" s="332"/>
      <c r="G339" s="332"/>
      <c r="H339" s="332"/>
      <c r="I339" s="332"/>
      <c r="J339" s="242" t="s">
        <v>1692</v>
      </c>
      <c r="K339" s="180"/>
      <c r="L339" s="180"/>
      <c r="M339" s="277">
        <v>11.8</v>
      </c>
      <c r="N339" s="332"/>
      <c r="O339" s="310"/>
      <c r="P339" s="325"/>
      <c r="Q339" s="326"/>
      <c r="R339" s="326"/>
      <c r="S339" s="326"/>
      <c r="T339" s="326"/>
      <c r="U339" s="326"/>
      <c r="V339" s="326"/>
      <c r="W339" s="326"/>
      <c r="X339" s="326"/>
      <c r="Y339" s="326"/>
      <c r="Z339" s="326"/>
      <c r="AA339" s="326"/>
      <c r="AB339" s="327"/>
    </row>
    <row r="340" spans="2:28" s="18" customFormat="1" ht="15" customHeight="1" x14ac:dyDescent="0.3">
      <c r="B340" s="369"/>
      <c r="C340" s="343"/>
      <c r="D340" s="489"/>
      <c r="E340" s="343"/>
      <c r="F340" s="332"/>
      <c r="G340" s="332"/>
      <c r="H340" s="332"/>
      <c r="I340" s="332"/>
      <c r="J340" s="242" t="s">
        <v>1693</v>
      </c>
      <c r="K340" s="180"/>
      <c r="L340" s="180"/>
      <c r="M340" s="277">
        <v>15.7</v>
      </c>
      <c r="N340" s="332"/>
      <c r="O340" s="310"/>
      <c r="P340" s="325"/>
      <c r="Q340" s="326"/>
      <c r="R340" s="326"/>
      <c r="S340" s="326"/>
      <c r="T340" s="326"/>
      <c r="U340" s="326"/>
      <c r="V340" s="326"/>
      <c r="W340" s="326"/>
      <c r="X340" s="326"/>
      <c r="Y340" s="326"/>
      <c r="Z340" s="326"/>
      <c r="AA340" s="326"/>
      <c r="AB340" s="327"/>
    </row>
    <row r="341" spans="2:28" s="18" customFormat="1" ht="15" customHeight="1" x14ac:dyDescent="0.3">
      <c r="B341" s="369"/>
      <c r="C341" s="343"/>
      <c r="D341" s="489"/>
      <c r="E341" s="343"/>
      <c r="F341" s="332"/>
      <c r="G341" s="332"/>
      <c r="H341" s="332"/>
      <c r="I341" s="332"/>
      <c r="J341" s="242" t="s">
        <v>1694</v>
      </c>
      <c r="K341" s="180"/>
      <c r="L341" s="180"/>
      <c r="M341" s="277">
        <v>19</v>
      </c>
      <c r="N341" s="332"/>
      <c r="O341" s="310"/>
      <c r="P341" s="325"/>
      <c r="Q341" s="326"/>
      <c r="R341" s="326"/>
      <c r="S341" s="326"/>
      <c r="T341" s="326"/>
      <c r="U341" s="326"/>
      <c r="V341" s="326"/>
      <c r="W341" s="326"/>
      <c r="X341" s="326"/>
      <c r="Y341" s="326"/>
      <c r="Z341" s="326"/>
      <c r="AA341" s="326"/>
      <c r="AB341" s="327"/>
    </row>
    <row r="342" spans="2:28" s="18" customFormat="1" x14ac:dyDescent="0.3">
      <c r="B342" s="369"/>
      <c r="C342" s="343"/>
      <c r="D342" s="489"/>
      <c r="E342" s="343"/>
      <c r="F342" s="332"/>
      <c r="G342" s="332"/>
      <c r="H342" s="332"/>
      <c r="I342" s="332"/>
      <c r="J342" s="242" t="s">
        <v>1695</v>
      </c>
      <c r="K342" s="180"/>
      <c r="L342" s="180"/>
      <c r="M342" s="277">
        <v>22.4</v>
      </c>
      <c r="N342" s="332"/>
      <c r="O342" s="310"/>
      <c r="P342" s="325"/>
      <c r="Q342" s="326"/>
      <c r="R342" s="326"/>
      <c r="S342" s="326"/>
      <c r="T342" s="326"/>
      <c r="U342" s="326"/>
      <c r="V342" s="326"/>
      <c r="W342" s="326"/>
      <c r="X342" s="326"/>
      <c r="Y342" s="326"/>
      <c r="Z342" s="326"/>
      <c r="AA342" s="326"/>
      <c r="AB342" s="327"/>
    </row>
    <row r="343" spans="2:28" s="18" customFormat="1" x14ac:dyDescent="0.3">
      <c r="B343" s="369"/>
      <c r="C343" s="343"/>
      <c r="D343" s="489"/>
      <c r="E343" s="343"/>
      <c r="F343" s="332"/>
      <c r="G343" s="332"/>
      <c r="H343" s="332"/>
      <c r="I343" s="332"/>
      <c r="J343" s="242" t="s">
        <v>1696</v>
      </c>
      <c r="K343" s="180"/>
      <c r="L343" s="180"/>
      <c r="M343" s="277">
        <v>28</v>
      </c>
      <c r="N343" s="332"/>
      <c r="O343" s="310"/>
      <c r="P343" s="325"/>
      <c r="Q343" s="326"/>
      <c r="R343" s="326"/>
      <c r="S343" s="326"/>
      <c r="T343" s="326"/>
      <c r="U343" s="326"/>
      <c r="V343" s="326"/>
      <c r="W343" s="326"/>
      <c r="X343" s="326"/>
      <c r="Y343" s="326"/>
      <c r="Z343" s="326"/>
      <c r="AA343" s="326"/>
      <c r="AB343" s="327"/>
    </row>
    <row r="344" spans="2:28" s="18" customFormat="1" x14ac:dyDescent="0.3">
      <c r="B344" s="369"/>
      <c r="C344" s="343"/>
      <c r="D344" s="489"/>
      <c r="E344" s="343"/>
      <c r="F344" s="332"/>
      <c r="G344" s="332"/>
      <c r="H344" s="332"/>
      <c r="I344" s="332"/>
      <c r="J344" s="242" t="s">
        <v>1697</v>
      </c>
      <c r="K344" s="180"/>
      <c r="L344" s="180"/>
      <c r="M344" s="277">
        <v>34.299999999999997</v>
      </c>
      <c r="N344" s="332"/>
      <c r="O344" s="310"/>
      <c r="P344" s="325"/>
      <c r="Q344" s="326"/>
      <c r="R344" s="326"/>
      <c r="S344" s="326"/>
      <c r="T344" s="326"/>
      <c r="U344" s="326"/>
      <c r="V344" s="326"/>
      <c r="W344" s="326"/>
      <c r="X344" s="326"/>
      <c r="Y344" s="326"/>
      <c r="Z344" s="326"/>
      <c r="AA344" s="326"/>
      <c r="AB344" s="327"/>
    </row>
    <row r="345" spans="2:28" s="18" customFormat="1" ht="15" customHeight="1" x14ac:dyDescent="0.3">
      <c r="B345" s="369"/>
      <c r="C345" s="343"/>
      <c r="D345" s="489"/>
      <c r="E345" s="343"/>
      <c r="F345" s="332"/>
      <c r="G345" s="332"/>
      <c r="H345" s="332"/>
      <c r="I345" s="332"/>
      <c r="J345" s="242" t="s">
        <v>1698</v>
      </c>
      <c r="K345" s="180"/>
      <c r="L345" s="180"/>
      <c r="M345" s="277">
        <v>40.200000000000003</v>
      </c>
      <c r="N345" s="332"/>
      <c r="O345" s="310"/>
      <c r="P345" s="325"/>
      <c r="Q345" s="326"/>
      <c r="R345" s="326"/>
      <c r="S345" s="326"/>
      <c r="T345" s="326"/>
      <c r="U345" s="326"/>
      <c r="V345" s="326"/>
      <c r="W345" s="326"/>
      <c r="X345" s="326"/>
      <c r="Y345" s="326"/>
      <c r="Z345" s="326"/>
      <c r="AA345" s="326"/>
      <c r="AB345" s="327"/>
    </row>
    <row r="346" spans="2:28" s="18" customFormat="1" ht="15" customHeight="1" x14ac:dyDescent="0.3">
      <c r="B346" s="369"/>
      <c r="C346" s="343"/>
      <c r="D346" s="489"/>
      <c r="E346" s="343"/>
      <c r="F346" s="332"/>
      <c r="G346" s="332"/>
      <c r="H346" s="332"/>
      <c r="I346" s="332"/>
      <c r="J346" s="242" t="s">
        <v>1699</v>
      </c>
      <c r="K346" s="180"/>
      <c r="L346" s="180"/>
      <c r="M346" s="277">
        <v>53.6</v>
      </c>
      <c r="N346" s="332"/>
      <c r="O346" s="310"/>
      <c r="P346" s="325"/>
      <c r="Q346" s="326"/>
      <c r="R346" s="326"/>
      <c r="S346" s="326"/>
      <c r="T346" s="326"/>
      <c r="U346" s="326"/>
      <c r="V346" s="326"/>
      <c r="W346" s="326"/>
      <c r="X346" s="326"/>
      <c r="Y346" s="326"/>
      <c r="Z346" s="326"/>
      <c r="AA346" s="326"/>
      <c r="AB346" s="327"/>
    </row>
    <row r="347" spans="2:28" s="18" customFormat="1" ht="15" customHeight="1" x14ac:dyDescent="0.3">
      <c r="B347" s="369"/>
      <c r="C347" s="343"/>
      <c r="D347" s="489" t="s">
        <v>1700</v>
      </c>
      <c r="E347" s="343"/>
      <c r="F347" s="332"/>
      <c r="G347" s="332"/>
      <c r="H347" s="332"/>
      <c r="I347" s="332"/>
      <c r="J347" s="242" t="s">
        <v>1701</v>
      </c>
      <c r="K347" s="180"/>
      <c r="L347" s="180"/>
      <c r="M347" s="277">
        <v>6.1</v>
      </c>
      <c r="N347" s="332"/>
      <c r="O347" s="310"/>
      <c r="P347" s="325"/>
      <c r="Q347" s="326"/>
      <c r="R347" s="326"/>
      <c r="S347" s="326"/>
      <c r="T347" s="326"/>
      <c r="U347" s="326"/>
      <c r="V347" s="326"/>
      <c r="W347" s="326"/>
      <c r="X347" s="326"/>
      <c r="Y347" s="326"/>
      <c r="Z347" s="326"/>
      <c r="AA347" s="326"/>
      <c r="AB347" s="327"/>
    </row>
    <row r="348" spans="2:28" s="18" customFormat="1" ht="15" customHeight="1" x14ac:dyDescent="0.3">
      <c r="B348" s="369"/>
      <c r="C348" s="343"/>
      <c r="D348" s="489"/>
      <c r="E348" s="343"/>
      <c r="F348" s="332"/>
      <c r="G348" s="332"/>
      <c r="H348" s="332"/>
      <c r="I348" s="332"/>
      <c r="J348" s="242" t="s">
        <v>1702</v>
      </c>
      <c r="K348" s="180"/>
      <c r="L348" s="180"/>
      <c r="M348" s="277">
        <v>6.8</v>
      </c>
      <c r="N348" s="332"/>
      <c r="O348" s="310"/>
      <c r="P348" s="325"/>
      <c r="Q348" s="326"/>
      <c r="R348" s="326"/>
      <c r="S348" s="326"/>
      <c r="T348" s="326"/>
      <c r="U348" s="326"/>
      <c r="V348" s="326"/>
      <c r="W348" s="326"/>
      <c r="X348" s="326"/>
      <c r="Y348" s="326"/>
      <c r="Z348" s="326"/>
      <c r="AA348" s="326"/>
      <c r="AB348" s="327"/>
    </row>
    <row r="349" spans="2:28" s="18" customFormat="1" x14ac:dyDescent="0.3">
      <c r="B349" s="369"/>
      <c r="C349" s="343"/>
      <c r="D349" s="489"/>
      <c r="E349" s="343"/>
      <c r="F349" s="332"/>
      <c r="G349" s="332"/>
      <c r="H349" s="332"/>
      <c r="I349" s="332"/>
      <c r="J349" s="242" t="s">
        <v>1703</v>
      </c>
      <c r="K349" s="180"/>
      <c r="L349" s="180"/>
      <c r="M349" s="277">
        <v>8.1999999999999993</v>
      </c>
      <c r="N349" s="332"/>
      <c r="O349" s="310"/>
      <c r="P349" s="325"/>
      <c r="Q349" s="326"/>
      <c r="R349" s="326"/>
      <c r="S349" s="326"/>
      <c r="T349" s="326"/>
      <c r="U349" s="326"/>
      <c r="V349" s="326"/>
      <c r="W349" s="326"/>
      <c r="X349" s="326"/>
      <c r="Y349" s="326"/>
      <c r="Z349" s="326"/>
      <c r="AA349" s="326"/>
      <c r="AB349" s="327"/>
    </row>
    <row r="350" spans="2:28" s="18" customFormat="1" x14ac:dyDescent="0.3">
      <c r="B350" s="369"/>
      <c r="C350" s="343"/>
      <c r="D350" s="489"/>
      <c r="E350" s="343"/>
      <c r="F350" s="332"/>
      <c r="G350" s="332"/>
      <c r="H350" s="332"/>
      <c r="I350" s="332"/>
      <c r="J350" s="242" t="s">
        <v>1704</v>
      </c>
      <c r="K350" s="180"/>
      <c r="L350" s="180"/>
      <c r="M350" s="277">
        <v>13.2</v>
      </c>
      <c r="N350" s="332"/>
      <c r="O350" s="310"/>
      <c r="P350" s="325"/>
      <c r="Q350" s="326"/>
      <c r="R350" s="326"/>
      <c r="S350" s="326"/>
      <c r="T350" s="326"/>
      <c r="U350" s="326"/>
      <c r="V350" s="326"/>
      <c r="W350" s="326"/>
      <c r="X350" s="326"/>
      <c r="Y350" s="326"/>
      <c r="Z350" s="326"/>
      <c r="AA350" s="326"/>
      <c r="AB350" s="327"/>
    </row>
    <row r="351" spans="2:28" s="18" customFormat="1" ht="15" customHeight="1" x14ac:dyDescent="0.3">
      <c r="B351" s="369"/>
      <c r="C351" s="343"/>
      <c r="D351" s="489" t="s">
        <v>1705</v>
      </c>
      <c r="E351" s="343"/>
      <c r="F351" s="332"/>
      <c r="G351" s="332"/>
      <c r="H351" s="332"/>
      <c r="I351" s="332"/>
      <c r="J351" s="242" t="s">
        <v>1701</v>
      </c>
      <c r="K351" s="180"/>
      <c r="L351" s="180"/>
      <c r="M351" s="277">
        <v>6.1</v>
      </c>
      <c r="N351" s="332"/>
      <c r="O351" s="310"/>
      <c r="P351" s="325"/>
      <c r="Q351" s="326"/>
      <c r="R351" s="326"/>
      <c r="S351" s="326"/>
      <c r="T351" s="326"/>
      <c r="U351" s="326"/>
      <c r="V351" s="326"/>
      <c r="W351" s="326"/>
      <c r="X351" s="326"/>
      <c r="Y351" s="326"/>
      <c r="Z351" s="326"/>
      <c r="AA351" s="326"/>
      <c r="AB351" s="327"/>
    </row>
    <row r="352" spans="2:28" s="18" customFormat="1" ht="15" customHeight="1" x14ac:dyDescent="0.3">
      <c r="B352" s="369"/>
      <c r="C352" s="343"/>
      <c r="D352" s="489"/>
      <c r="E352" s="343"/>
      <c r="F352" s="332"/>
      <c r="G352" s="332"/>
      <c r="H352" s="332"/>
      <c r="I352" s="332"/>
      <c r="J352" s="242" t="s">
        <v>1702</v>
      </c>
      <c r="K352" s="180"/>
      <c r="L352" s="180"/>
      <c r="M352" s="277">
        <v>6.8</v>
      </c>
      <c r="N352" s="332"/>
      <c r="O352" s="310"/>
      <c r="P352" s="325"/>
      <c r="Q352" s="326"/>
      <c r="R352" s="326"/>
      <c r="S352" s="326"/>
      <c r="T352" s="326"/>
      <c r="U352" s="326"/>
      <c r="V352" s="326"/>
      <c r="W352" s="326"/>
      <c r="X352" s="326"/>
      <c r="Y352" s="326"/>
      <c r="Z352" s="326"/>
      <c r="AA352" s="326"/>
      <c r="AB352" s="327"/>
    </row>
    <row r="353" spans="2:28" s="18" customFormat="1" ht="15" customHeight="1" x14ac:dyDescent="0.3">
      <c r="B353" s="369"/>
      <c r="C353" s="343"/>
      <c r="D353" s="489"/>
      <c r="E353" s="343"/>
      <c r="F353" s="332"/>
      <c r="G353" s="332"/>
      <c r="H353" s="332"/>
      <c r="I353" s="332"/>
      <c r="J353" s="242" t="s">
        <v>1703</v>
      </c>
      <c r="K353" s="180"/>
      <c r="L353" s="180"/>
      <c r="M353" s="277">
        <v>8.1999999999999993</v>
      </c>
      <c r="N353" s="332"/>
      <c r="O353" s="310"/>
      <c r="P353" s="325"/>
      <c r="Q353" s="326"/>
      <c r="R353" s="326"/>
      <c r="S353" s="326"/>
      <c r="T353" s="326"/>
      <c r="U353" s="326"/>
      <c r="V353" s="326"/>
      <c r="W353" s="326"/>
      <c r="X353" s="326"/>
      <c r="Y353" s="326"/>
      <c r="Z353" s="326"/>
      <c r="AA353" s="326"/>
      <c r="AB353" s="327"/>
    </row>
    <row r="354" spans="2:28" s="18" customFormat="1" ht="15" customHeight="1" x14ac:dyDescent="0.3">
      <c r="B354" s="369"/>
      <c r="C354" s="343"/>
      <c r="D354" s="272" t="s">
        <v>1718</v>
      </c>
      <c r="E354" s="343"/>
      <c r="F354" s="332"/>
      <c r="G354" s="332"/>
      <c r="H354" s="332"/>
      <c r="I354" s="332"/>
      <c r="J354" s="242" t="s">
        <v>1707</v>
      </c>
      <c r="K354" s="180"/>
      <c r="L354" s="180"/>
      <c r="M354" s="277">
        <v>14.8</v>
      </c>
      <c r="N354" s="332"/>
      <c r="O354" s="310"/>
      <c r="P354" s="325"/>
      <c r="Q354" s="326"/>
      <c r="R354" s="326"/>
      <c r="S354" s="326"/>
      <c r="T354" s="326"/>
      <c r="U354" s="326"/>
      <c r="V354" s="326"/>
      <c r="W354" s="326"/>
      <c r="X354" s="326"/>
      <c r="Y354" s="326"/>
      <c r="Z354" s="326"/>
      <c r="AA354" s="326"/>
      <c r="AB354" s="327"/>
    </row>
    <row r="355" spans="2:28" s="18" customFormat="1" ht="15" customHeight="1" x14ac:dyDescent="0.3">
      <c r="B355" s="369"/>
      <c r="C355" s="343"/>
      <c r="D355" s="490" t="s">
        <v>1708</v>
      </c>
      <c r="E355" s="343"/>
      <c r="F355" s="332"/>
      <c r="G355" s="332"/>
      <c r="H355" s="332"/>
      <c r="I355" s="332"/>
      <c r="J355" s="242" t="s">
        <v>1701</v>
      </c>
      <c r="K355" s="180"/>
      <c r="L355" s="180"/>
      <c r="M355" s="277">
        <v>6.1</v>
      </c>
      <c r="N355" s="332"/>
      <c r="O355" s="310"/>
      <c r="P355" s="325"/>
      <c r="Q355" s="326"/>
      <c r="R355" s="326"/>
      <c r="S355" s="326"/>
      <c r="T355" s="326"/>
      <c r="U355" s="326"/>
      <c r="V355" s="326"/>
      <c r="W355" s="326"/>
      <c r="X355" s="326"/>
      <c r="Y355" s="326"/>
      <c r="Z355" s="326"/>
      <c r="AA355" s="326"/>
      <c r="AB355" s="327"/>
    </row>
    <row r="356" spans="2:28" s="18" customFormat="1" ht="15" customHeight="1" x14ac:dyDescent="0.3">
      <c r="B356" s="369"/>
      <c r="C356" s="343"/>
      <c r="D356" s="490"/>
      <c r="E356" s="343"/>
      <c r="F356" s="332"/>
      <c r="G356" s="332"/>
      <c r="H356" s="332"/>
      <c r="I356" s="332"/>
      <c r="J356" s="242" t="s">
        <v>1709</v>
      </c>
      <c r="K356" s="180"/>
      <c r="L356" s="180"/>
      <c r="M356" s="277">
        <v>8.4</v>
      </c>
      <c r="N356" s="332"/>
      <c r="O356" s="310"/>
      <c r="P356" s="325"/>
      <c r="Q356" s="326"/>
      <c r="R356" s="326"/>
      <c r="S356" s="326"/>
      <c r="T356" s="326"/>
      <c r="U356" s="326"/>
      <c r="V356" s="326"/>
      <c r="W356" s="326"/>
      <c r="X356" s="326"/>
      <c r="Y356" s="326"/>
      <c r="Z356" s="326"/>
      <c r="AA356" s="326"/>
      <c r="AB356" s="327"/>
    </row>
    <row r="357" spans="2:28" s="18" customFormat="1" ht="15" customHeight="1" x14ac:dyDescent="0.3">
      <c r="B357" s="369"/>
      <c r="C357" s="343"/>
      <c r="D357" s="489" t="s">
        <v>1710</v>
      </c>
      <c r="E357" s="343"/>
      <c r="F357" s="332"/>
      <c r="G357" s="332"/>
      <c r="H357" s="332"/>
      <c r="I357" s="332"/>
      <c r="J357" s="242" t="s">
        <v>1711</v>
      </c>
      <c r="K357" s="180"/>
      <c r="L357" s="180"/>
      <c r="M357" s="277">
        <v>3.6</v>
      </c>
      <c r="N357" s="332"/>
      <c r="O357" s="310"/>
      <c r="P357" s="325"/>
      <c r="Q357" s="326"/>
      <c r="R357" s="326"/>
      <c r="S357" s="326"/>
      <c r="T357" s="326"/>
      <c r="U357" s="326"/>
      <c r="V357" s="326"/>
      <c r="W357" s="326"/>
      <c r="X357" s="326"/>
      <c r="Y357" s="326"/>
      <c r="Z357" s="326"/>
      <c r="AA357" s="326"/>
      <c r="AB357" s="327"/>
    </row>
    <row r="358" spans="2:28" s="18" customFormat="1" ht="15" customHeight="1" x14ac:dyDescent="0.3">
      <c r="B358" s="369"/>
      <c r="C358" s="343"/>
      <c r="D358" s="489"/>
      <c r="E358" s="343"/>
      <c r="F358" s="332"/>
      <c r="G358" s="332"/>
      <c r="H358" s="332"/>
      <c r="I358" s="332"/>
      <c r="J358" s="242" t="s">
        <v>1712</v>
      </c>
      <c r="K358" s="180"/>
      <c r="L358" s="180"/>
      <c r="M358" s="277">
        <v>5</v>
      </c>
      <c r="N358" s="332"/>
      <c r="O358" s="310"/>
      <c r="P358" s="325"/>
      <c r="Q358" s="326"/>
      <c r="R358" s="326"/>
      <c r="S358" s="326"/>
      <c r="T358" s="326"/>
      <c r="U358" s="326"/>
      <c r="V358" s="326"/>
      <c r="W358" s="326"/>
      <c r="X358" s="326"/>
      <c r="Y358" s="326"/>
      <c r="Z358" s="326"/>
      <c r="AA358" s="326"/>
      <c r="AB358" s="327"/>
    </row>
    <row r="359" spans="2:28" s="18" customFormat="1" ht="15" customHeight="1" x14ac:dyDescent="0.3">
      <c r="B359" s="369"/>
      <c r="C359" s="343" t="s">
        <v>1713</v>
      </c>
      <c r="D359" s="489" t="s">
        <v>1714</v>
      </c>
      <c r="E359" s="343"/>
      <c r="F359" s="332"/>
      <c r="G359" s="332"/>
      <c r="H359" s="332"/>
      <c r="I359" s="332"/>
      <c r="J359" s="242" t="s">
        <v>1618</v>
      </c>
      <c r="K359" s="180"/>
      <c r="L359" s="180"/>
      <c r="M359" s="277">
        <v>3.5</v>
      </c>
      <c r="N359" s="332"/>
      <c r="O359" s="310"/>
      <c r="P359" s="325"/>
      <c r="Q359" s="326"/>
      <c r="R359" s="326"/>
      <c r="S359" s="326"/>
      <c r="T359" s="326"/>
      <c r="U359" s="326"/>
      <c r="V359" s="326"/>
      <c r="W359" s="326"/>
      <c r="X359" s="326"/>
      <c r="Y359" s="326"/>
      <c r="Z359" s="326"/>
      <c r="AA359" s="326"/>
      <c r="AB359" s="327"/>
    </row>
    <row r="360" spans="2:28" s="18" customFormat="1" ht="15" customHeight="1" x14ac:dyDescent="0.3">
      <c r="B360" s="369"/>
      <c r="C360" s="343"/>
      <c r="D360" s="489"/>
      <c r="E360" s="343"/>
      <c r="F360" s="332"/>
      <c r="G360" s="332"/>
      <c r="H360" s="332"/>
      <c r="I360" s="332"/>
      <c r="J360" s="242" t="s">
        <v>1620</v>
      </c>
      <c r="K360" s="180"/>
      <c r="L360" s="180"/>
      <c r="M360" s="277">
        <v>6.6</v>
      </c>
      <c r="N360" s="332"/>
      <c r="O360" s="310"/>
      <c r="P360" s="325"/>
      <c r="Q360" s="326"/>
      <c r="R360" s="326"/>
      <c r="S360" s="326"/>
      <c r="T360" s="326"/>
      <c r="U360" s="326"/>
      <c r="V360" s="326"/>
      <c r="W360" s="326"/>
      <c r="X360" s="326"/>
      <c r="Y360" s="326"/>
      <c r="Z360" s="326"/>
      <c r="AA360" s="326"/>
      <c r="AB360" s="327"/>
    </row>
    <row r="361" spans="2:28" s="18" customFormat="1" ht="15" customHeight="1" x14ac:dyDescent="0.3">
      <c r="B361" s="369"/>
      <c r="C361" s="343"/>
      <c r="D361" s="489"/>
      <c r="E361" s="343"/>
      <c r="F361" s="332"/>
      <c r="G361" s="332"/>
      <c r="H361" s="332"/>
      <c r="I361" s="332"/>
      <c r="J361" s="242" t="s">
        <v>1621</v>
      </c>
      <c r="K361" s="180"/>
      <c r="L361" s="180"/>
      <c r="M361" s="277">
        <v>11.2</v>
      </c>
      <c r="N361" s="332"/>
      <c r="O361" s="310"/>
      <c r="P361" s="325"/>
      <c r="Q361" s="326"/>
      <c r="R361" s="326"/>
      <c r="S361" s="326"/>
      <c r="T361" s="326"/>
      <c r="U361" s="326"/>
      <c r="V361" s="326"/>
      <c r="W361" s="326"/>
      <c r="X361" s="326"/>
      <c r="Y361" s="326"/>
      <c r="Z361" s="326"/>
      <c r="AA361" s="326"/>
      <c r="AB361" s="327"/>
    </row>
    <row r="362" spans="2:28" s="18" customFormat="1" ht="15" customHeight="1" x14ac:dyDescent="0.3">
      <c r="B362" s="369"/>
      <c r="C362" s="343"/>
      <c r="D362" s="489"/>
      <c r="E362" s="343"/>
      <c r="F362" s="332"/>
      <c r="G362" s="332"/>
      <c r="H362" s="332"/>
      <c r="I362" s="332"/>
      <c r="J362" s="242" t="s">
        <v>1622</v>
      </c>
      <c r="K362" s="180"/>
      <c r="L362" s="180"/>
      <c r="M362" s="277">
        <v>15.9</v>
      </c>
      <c r="N362" s="332"/>
      <c r="O362" s="310"/>
      <c r="P362" s="325"/>
      <c r="Q362" s="326"/>
      <c r="R362" s="326"/>
      <c r="S362" s="326"/>
      <c r="T362" s="326"/>
      <c r="U362" s="326"/>
      <c r="V362" s="326"/>
      <c r="W362" s="326"/>
      <c r="X362" s="326"/>
      <c r="Y362" s="326"/>
      <c r="Z362" s="326"/>
      <c r="AA362" s="326"/>
      <c r="AB362" s="327"/>
    </row>
    <row r="363" spans="2:28" s="18" customFormat="1" ht="15" customHeight="1" x14ac:dyDescent="0.3">
      <c r="B363" s="369"/>
      <c r="C363" s="343"/>
      <c r="D363" s="489"/>
      <c r="E363" s="343"/>
      <c r="F363" s="332"/>
      <c r="G363" s="332"/>
      <c r="H363" s="332"/>
      <c r="I363" s="332"/>
      <c r="J363" s="242" t="s">
        <v>1623</v>
      </c>
      <c r="K363" s="180"/>
      <c r="L363" s="180"/>
      <c r="M363" s="277">
        <v>25.6</v>
      </c>
      <c r="N363" s="332"/>
      <c r="O363" s="311"/>
      <c r="P363" s="328"/>
      <c r="Q363" s="329"/>
      <c r="R363" s="329"/>
      <c r="S363" s="329"/>
      <c r="T363" s="329"/>
      <c r="U363" s="329"/>
      <c r="V363" s="329"/>
      <c r="W363" s="329"/>
      <c r="X363" s="329"/>
      <c r="Y363" s="329"/>
      <c r="Z363" s="329"/>
      <c r="AA363" s="329"/>
      <c r="AB363" s="330"/>
    </row>
    <row r="364" spans="2:28" s="18" customFormat="1" ht="44.25" customHeight="1" x14ac:dyDescent="0.3">
      <c r="B364" s="306" t="s">
        <v>261</v>
      </c>
      <c r="C364" s="312" t="s">
        <v>657</v>
      </c>
      <c r="D364" s="242" t="s">
        <v>1721</v>
      </c>
      <c r="E364" s="234"/>
      <c r="F364" s="185"/>
      <c r="G364" s="185"/>
      <c r="H364" s="185"/>
      <c r="I364" s="185"/>
      <c r="J364" s="234"/>
      <c r="K364" s="180"/>
      <c r="L364" s="180"/>
      <c r="M364" s="34">
        <v>2920</v>
      </c>
      <c r="N364" s="309" t="s">
        <v>256</v>
      </c>
      <c r="O364" s="309" t="s">
        <v>265</v>
      </c>
      <c r="P364" s="322" t="s">
        <v>1628</v>
      </c>
      <c r="Q364" s="323"/>
      <c r="R364" s="323"/>
      <c r="S364" s="323"/>
      <c r="T364" s="323"/>
      <c r="U364" s="323"/>
      <c r="V364" s="323"/>
      <c r="W364" s="323"/>
      <c r="X364" s="323"/>
      <c r="Y364" s="323"/>
      <c r="Z364" s="323"/>
      <c r="AA364" s="323"/>
      <c r="AB364" s="324"/>
    </row>
    <row r="365" spans="2:28" s="18" customFormat="1" ht="15" customHeight="1" x14ac:dyDescent="0.3">
      <c r="B365" s="307"/>
      <c r="C365" s="313"/>
      <c r="D365" s="272" t="s">
        <v>840</v>
      </c>
      <c r="E365" s="234"/>
      <c r="F365" s="234"/>
      <c r="G365" s="234"/>
      <c r="H365" s="234"/>
      <c r="I365" s="234"/>
      <c r="J365" s="234"/>
      <c r="K365" s="180"/>
      <c r="L365" s="180"/>
      <c r="M365" s="34">
        <v>4630</v>
      </c>
      <c r="N365" s="310"/>
      <c r="O365" s="310"/>
      <c r="P365" s="325"/>
      <c r="Q365" s="326"/>
      <c r="R365" s="326"/>
      <c r="S365" s="326"/>
      <c r="T365" s="326"/>
      <c r="U365" s="326"/>
      <c r="V365" s="326"/>
      <c r="W365" s="326"/>
      <c r="X365" s="326"/>
      <c r="Y365" s="326"/>
      <c r="Z365" s="326"/>
      <c r="AA365" s="326"/>
      <c r="AB365" s="327"/>
    </row>
    <row r="366" spans="2:28" s="18" customFormat="1" ht="15" customHeight="1" x14ac:dyDescent="0.3">
      <c r="B366" s="307"/>
      <c r="C366" s="313"/>
      <c r="D366" s="272" t="s">
        <v>749</v>
      </c>
      <c r="E366" s="242"/>
      <c r="F366" s="242"/>
      <c r="G366" s="234"/>
      <c r="H366" s="234"/>
      <c r="I366" s="234"/>
      <c r="J366" s="234"/>
      <c r="K366" s="180"/>
      <c r="L366" s="180"/>
      <c r="M366" s="34">
        <v>1877</v>
      </c>
      <c r="N366" s="310"/>
      <c r="O366" s="310"/>
      <c r="P366" s="325"/>
      <c r="Q366" s="326"/>
      <c r="R366" s="326"/>
      <c r="S366" s="326"/>
      <c r="T366" s="326"/>
      <c r="U366" s="326"/>
      <c r="V366" s="326"/>
      <c r="W366" s="326"/>
      <c r="X366" s="326"/>
      <c r="Y366" s="326"/>
      <c r="Z366" s="326"/>
      <c r="AA366" s="326"/>
      <c r="AB366" s="327"/>
    </row>
    <row r="367" spans="2:28" s="18" customFormat="1" ht="15" customHeight="1" x14ac:dyDescent="0.3">
      <c r="B367" s="307"/>
      <c r="C367" s="313"/>
      <c r="D367" s="272" t="s">
        <v>1722</v>
      </c>
      <c r="E367" s="242"/>
      <c r="F367" s="242"/>
      <c r="G367" s="234"/>
      <c r="H367" s="234"/>
      <c r="I367" s="234"/>
      <c r="J367" s="234"/>
      <c r="K367" s="180"/>
      <c r="L367" s="180"/>
      <c r="M367" s="34">
        <v>4676</v>
      </c>
      <c r="N367" s="310"/>
      <c r="O367" s="310"/>
      <c r="P367" s="325"/>
      <c r="Q367" s="326"/>
      <c r="R367" s="326"/>
      <c r="S367" s="326"/>
      <c r="T367" s="326"/>
      <c r="U367" s="326"/>
      <c r="V367" s="326"/>
      <c r="W367" s="326"/>
      <c r="X367" s="326"/>
      <c r="Y367" s="326"/>
      <c r="Z367" s="326"/>
      <c r="AA367" s="326"/>
      <c r="AB367" s="327"/>
    </row>
    <row r="368" spans="2:28" s="18" customFormat="1" ht="15" customHeight="1" x14ac:dyDescent="0.3">
      <c r="B368" s="307"/>
      <c r="C368" s="313"/>
      <c r="D368" s="242" t="s">
        <v>664</v>
      </c>
      <c r="E368" s="242"/>
      <c r="F368" s="242"/>
      <c r="G368" s="234"/>
      <c r="H368" s="234"/>
      <c r="I368" s="234"/>
      <c r="J368" s="234"/>
      <c r="K368" s="180"/>
      <c r="L368" s="180"/>
      <c r="M368" s="33">
        <v>4663</v>
      </c>
      <c r="N368" s="310"/>
      <c r="O368" s="310"/>
      <c r="P368" s="325"/>
      <c r="Q368" s="326"/>
      <c r="R368" s="326"/>
      <c r="S368" s="326"/>
      <c r="T368" s="326"/>
      <c r="U368" s="326"/>
      <c r="V368" s="326"/>
      <c r="W368" s="326"/>
      <c r="X368" s="326"/>
      <c r="Y368" s="326"/>
      <c r="Z368" s="326"/>
      <c r="AA368" s="326"/>
      <c r="AB368" s="327"/>
    </row>
    <row r="369" spans="2:28" s="18" customFormat="1" ht="15" customHeight="1" x14ac:dyDescent="0.3">
      <c r="B369" s="307"/>
      <c r="C369" s="313"/>
      <c r="D369" s="272" t="s">
        <v>668</v>
      </c>
      <c r="E369" s="242"/>
      <c r="F369" s="242"/>
      <c r="G369" s="234"/>
      <c r="H369" s="234"/>
      <c r="I369" s="234"/>
      <c r="J369" s="234"/>
      <c r="K369" s="180"/>
      <c r="L369" s="180"/>
      <c r="M369" s="34">
        <v>3806</v>
      </c>
      <c r="N369" s="310"/>
      <c r="O369" s="310"/>
      <c r="P369" s="325"/>
      <c r="Q369" s="326"/>
      <c r="R369" s="326"/>
      <c r="S369" s="326"/>
      <c r="T369" s="326"/>
      <c r="U369" s="326"/>
      <c r="V369" s="326"/>
      <c r="W369" s="326"/>
      <c r="X369" s="326"/>
      <c r="Y369" s="326"/>
      <c r="Z369" s="326"/>
      <c r="AA369" s="326"/>
      <c r="AB369" s="327"/>
    </row>
    <row r="370" spans="2:28" s="18" customFormat="1" ht="15" customHeight="1" x14ac:dyDescent="0.3">
      <c r="B370" s="307"/>
      <c r="C370" s="313"/>
      <c r="D370" s="272" t="s">
        <v>954</v>
      </c>
      <c r="E370" s="242"/>
      <c r="F370" s="242"/>
      <c r="G370" s="234"/>
      <c r="H370" s="234"/>
      <c r="I370" s="234"/>
      <c r="J370" s="234"/>
      <c r="K370" s="180"/>
      <c r="L370" s="180"/>
      <c r="M370" s="34">
        <v>6520</v>
      </c>
      <c r="N370" s="310"/>
      <c r="O370" s="310"/>
      <c r="P370" s="325"/>
      <c r="Q370" s="326"/>
      <c r="R370" s="326"/>
      <c r="S370" s="326"/>
      <c r="T370" s="326"/>
      <c r="U370" s="326"/>
      <c r="V370" s="326"/>
      <c r="W370" s="326"/>
      <c r="X370" s="326"/>
      <c r="Y370" s="326"/>
      <c r="Z370" s="326"/>
      <c r="AA370" s="326"/>
      <c r="AB370" s="327"/>
    </row>
    <row r="371" spans="2:28" s="18" customFormat="1" ht="15" customHeight="1" x14ac:dyDescent="0.3">
      <c r="B371" s="307"/>
      <c r="C371" s="313"/>
      <c r="D371" s="272" t="s">
        <v>959</v>
      </c>
      <c r="E371" s="242"/>
      <c r="F371" s="242"/>
      <c r="G371" s="234"/>
      <c r="H371" s="234"/>
      <c r="I371" s="234"/>
      <c r="J371" s="234"/>
      <c r="K371" s="180"/>
      <c r="L371" s="180"/>
      <c r="M371" s="34">
        <v>2850</v>
      </c>
      <c r="N371" s="310"/>
      <c r="O371" s="310"/>
      <c r="P371" s="325"/>
      <c r="Q371" s="326"/>
      <c r="R371" s="326"/>
      <c r="S371" s="326"/>
      <c r="T371" s="326"/>
      <c r="U371" s="326"/>
      <c r="V371" s="326"/>
      <c r="W371" s="326"/>
      <c r="X371" s="326"/>
      <c r="Y371" s="326"/>
      <c r="Z371" s="326"/>
      <c r="AA371" s="326"/>
      <c r="AB371" s="327"/>
    </row>
    <row r="372" spans="2:28" s="18" customFormat="1" ht="15" customHeight="1" x14ac:dyDescent="0.3">
      <c r="B372" s="307"/>
      <c r="C372" s="313"/>
      <c r="D372" s="242" t="s">
        <v>843</v>
      </c>
      <c r="E372" s="242"/>
      <c r="F372" s="242"/>
      <c r="G372" s="234"/>
      <c r="H372" s="234"/>
      <c r="I372" s="234"/>
      <c r="J372" s="234"/>
      <c r="K372" s="180"/>
      <c r="L372" s="180"/>
      <c r="M372" s="34">
        <v>3061</v>
      </c>
      <c r="N372" s="310"/>
      <c r="O372" s="310"/>
      <c r="P372" s="325"/>
      <c r="Q372" s="326"/>
      <c r="R372" s="326"/>
      <c r="S372" s="326"/>
      <c r="T372" s="326"/>
      <c r="U372" s="326"/>
      <c r="V372" s="326"/>
      <c r="W372" s="326"/>
      <c r="X372" s="326"/>
      <c r="Y372" s="326"/>
      <c r="Z372" s="326"/>
      <c r="AA372" s="326"/>
      <c r="AB372" s="327"/>
    </row>
    <row r="373" spans="2:28" s="18" customFormat="1" ht="15" customHeight="1" x14ac:dyDescent="0.3">
      <c r="B373" s="307"/>
      <c r="C373" s="313"/>
      <c r="D373" s="272" t="s">
        <v>848</v>
      </c>
      <c r="E373" s="242"/>
      <c r="F373" s="242"/>
      <c r="G373" s="234"/>
      <c r="H373" s="234"/>
      <c r="I373" s="234"/>
      <c r="J373" s="234"/>
      <c r="K373" s="180"/>
      <c r="L373" s="180"/>
      <c r="M373" s="34">
        <v>3061</v>
      </c>
      <c r="N373" s="310"/>
      <c r="O373" s="310"/>
      <c r="P373" s="325"/>
      <c r="Q373" s="326"/>
      <c r="R373" s="326"/>
      <c r="S373" s="326"/>
      <c r="T373" s="326"/>
      <c r="U373" s="326"/>
      <c r="V373" s="326"/>
      <c r="W373" s="326"/>
      <c r="X373" s="326"/>
      <c r="Y373" s="326"/>
      <c r="Z373" s="326"/>
      <c r="AA373" s="326"/>
      <c r="AB373" s="327"/>
    </row>
    <row r="374" spans="2:28" s="18" customFormat="1" ht="15" customHeight="1" x14ac:dyDescent="0.3">
      <c r="B374" s="307"/>
      <c r="C374" s="313"/>
      <c r="D374" s="272" t="s">
        <v>955</v>
      </c>
      <c r="E374" s="242"/>
      <c r="F374" s="242"/>
      <c r="G374" s="234"/>
      <c r="H374" s="234"/>
      <c r="I374" s="234"/>
      <c r="J374" s="234"/>
      <c r="K374" s="180"/>
      <c r="L374" s="180"/>
      <c r="M374" s="34">
        <v>2920</v>
      </c>
      <c r="N374" s="310"/>
      <c r="O374" s="310"/>
      <c r="P374" s="325"/>
      <c r="Q374" s="326"/>
      <c r="R374" s="326"/>
      <c r="S374" s="326"/>
      <c r="T374" s="326"/>
      <c r="U374" s="326"/>
      <c r="V374" s="326"/>
      <c r="W374" s="326"/>
      <c r="X374" s="326"/>
      <c r="Y374" s="326"/>
      <c r="Z374" s="326"/>
      <c r="AA374" s="326"/>
      <c r="AB374" s="327"/>
    </row>
    <row r="375" spans="2:28" s="18" customFormat="1" ht="15" customHeight="1" x14ac:dyDescent="0.3">
      <c r="B375" s="307"/>
      <c r="C375" s="313"/>
      <c r="D375" s="272" t="s">
        <v>956</v>
      </c>
      <c r="E375" s="242"/>
      <c r="F375" s="242"/>
      <c r="G375" s="234"/>
      <c r="H375" s="234"/>
      <c r="I375" s="234"/>
      <c r="J375" s="234"/>
      <c r="K375" s="180"/>
      <c r="L375" s="180"/>
      <c r="M375" s="34">
        <v>2920</v>
      </c>
      <c r="N375" s="310"/>
      <c r="O375" s="310"/>
      <c r="P375" s="325"/>
      <c r="Q375" s="326"/>
      <c r="R375" s="326"/>
      <c r="S375" s="326"/>
      <c r="T375" s="326"/>
      <c r="U375" s="326"/>
      <c r="V375" s="326"/>
      <c r="W375" s="326"/>
      <c r="X375" s="326"/>
      <c r="Y375" s="326"/>
      <c r="Z375" s="326"/>
      <c r="AA375" s="326"/>
      <c r="AB375" s="327"/>
    </row>
    <row r="376" spans="2:28" s="18" customFormat="1" ht="15" customHeight="1" x14ac:dyDescent="0.3">
      <c r="B376" s="307"/>
      <c r="C376" s="313"/>
      <c r="D376" s="242" t="s">
        <v>960</v>
      </c>
      <c r="E376" s="242"/>
      <c r="F376" s="242"/>
      <c r="G376" s="234"/>
      <c r="H376" s="234"/>
      <c r="I376" s="234"/>
      <c r="J376" s="234"/>
      <c r="K376" s="180"/>
      <c r="L376" s="180"/>
      <c r="M376" s="34">
        <v>2412</v>
      </c>
      <c r="N376" s="310"/>
      <c r="O376" s="310"/>
      <c r="P376" s="325"/>
      <c r="Q376" s="326"/>
      <c r="R376" s="326"/>
      <c r="S376" s="326"/>
      <c r="T376" s="326"/>
      <c r="U376" s="326"/>
      <c r="V376" s="326"/>
      <c r="W376" s="326"/>
      <c r="X376" s="326"/>
      <c r="Y376" s="326"/>
      <c r="Z376" s="326"/>
      <c r="AA376" s="326"/>
      <c r="AB376" s="327"/>
    </row>
    <row r="377" spans="2:28" s="18" customFormat="1" ht="15" customHeight="1" x14ac:dyDescent="0.3">
      <c r="B377" s="307"/>
      <c r="C377" s="313"/>
      <c r="D377" s="272" t="s">
        <v>845</v>
      </c>
      <c r="E377" s="242"/>
      <c r="F377" s="242"/>
      <c r="G377" s="234"/>
      <c r="H377" s="234"/>
      <c r="I377" s="234"/>
      <c r="J377" s="234"/>
      <c r="K377" s="180"/>
      <c r="L377" s="180"/>
      <c r="M377" s="34">
        <v>5443</v>
      </c>
      <c r="N377" s="310"/>
      <c r="O377" s="310"/>
      <c r="P377" s="325"/>
      <c r="Q377" s="326"/>
      <c r="R377" s="326"/>
      <c r="S377" s="326"/>
      <c r="T377" s="326"/>
      <c r="U377" s="326"/>
      <c r="V377" s="326"/>
      <c r="W377" s="326"/>
      <c r="X377" s="326"/>
      <c r="Y377" s="326"/>
      <c r="Z377" s="326"/>
      <c r="AA377" s="326"/>
      <c r="AB377" s="327"/>
    </row>
    <row r="378" spans="2:28" s="18" customFormat="1" ht="15" customHeight="1" x14ac:dyDescent="0.3">
      <c r="B378" s="307"/>
      <c r="C378" s="313"/>
      <c r="D378" s="272" t="s">
        <v>957</v>
      </c>
      <c r="E378" s="242"/>
      <c r="F378" s="242"/>
      <c r="G378" s="234"/>
      <c r="H378" s="234"/>
      <c r="I378" s="234"/>
      <c r="J378" s="234"/>
      <c r="K378" s="180"/>
      <c r="L378" s="180"/>
      <c r="M378" s="34">
        <v>4065</v>
      </c>
      <c r="N378" s="310"/>
      <c r="O378" s="310"/>
      <c r="P378" s="325"/>
      <c r="Q378" s="326"/>
      <c r="R378" s="326"/>
      <c r="S378" s="326"/>
      <c r="T378" s="326"/>
      <c r="U378" s="326"/>
      <c r="V378" s="326"/>
      <c r="W378" s="326"/>
      <c r="X378" s="326"/>
      <c r="Y378" s="326"/>
      <c r="Z378" s="326"/>
      <c r="AA378" s="326"/>
      <c r="AB378" s="327"/>
    </row>
    <row r="379" spans="2:28" s="18" customFormat="1" ht="15" customHeight="1" x14ac:dyDescent="0.3">
      <c r="B379" s="307"/>
      <c r="C379" s="313"/>
      <c r="D379" s="272" t="s">
        <v>958</v>
      </c>
      <c r="E379" s="242"/>
      <c r="F379" s="242"/>
      <c r="G379" s="234"/>
      <c r="H379" s="234"/>
      <c r="I379" s="234"/>
      <c r="J379" s="234"/>
      <c r="K379" s="180"/>
      <c r="L379" s="180"/>
      <c r="M379" s="34">
        <v>3694</v>
      </c>
      <c r="N379" s="310"/>
      <c r="O379" s="310"/>
      <c r="P379" s="325"/>
      <c r="Q379" s="326"/>
      <c r="R379" s="326"/>
      <c r="S379" s="326"/>
      <c r="T379" s="326"/>
      <c r="U379" s="326"/>
      <c r="V379" s="326"/>
      <c r="W379" s="326"/>
      <c r="X379" s="326"/>
      <c r="Y379" s="326"/>
      <c r="Z379" s="326"/>
      <c r="AA379" s="326"/>
      <c r="AB379" s="327"/>
    </row>
    <row r="380" spans="2:28" s="18" customFormat="1" ht="15" customHeight="1" x14ac:dyDescent="0.3">
      <c r="B380" s="307"/>
      <c r="C380" s="313"/>
      <c r="D380" s="242" t="s">
        <v>665</v>
      </c>
      <c r="E380" s="242"/>
      <c r="F380" s="242"/>
      <c r="G380" s="234"/>
      <c r="H380" s="234"/>
      <c r="I380" s="234"/>
      <c r="J380" s="234"/>
      <c r="K380" s="180"/>
      <c r="L380" s="180"/>
      <c r="M380" s="33">
        <v>2920</v>
      </c>
      <c r="N380" s="310"/>
      <c r="O380" s="310"/>
      <c r="P380" s="325"/>
      <c r="Q380" s="326"/>
      <c r="R380" s="326"/>
      <c r="S380" s="326"/>
      <c r="T380" s="326"/>
      <c r="U380" s="326"/>
      <c r="V380" s="326"/>
      <c r="W380" s="326"/>
      <c r="X380" s="326"/>
      <c r="Y380" s="326"/>
      <c r="Z380" s="326"/>
      <c r="AA380" s="326"/>
      <c r="AB380" s="327"/>
    </row>
    <row r="381" spans="2:28" s="18" customFormat="1" ht="15" customHeight="1" x14ac:dyDescent="0.3">
      <c r="B381" s="307"/>
      <c r="C381" s="313"/>
      <c r="D381" s="242" t="s">
        <v>961</v>
      </c>
      <c r="E381" s="242"/>
      <c r="F381" s="242"/>
      <c r="G381" s="234"/>
      <c r="H381" s="234"/>
      <c r="I381" s="234"/>
      <c r="J381" s="234"/>
      <c r="K381" s="180"/>
      <c r="L381" s="180"/>
      <c r="M381" s="33">
        <v>3065</v>
      </c>
      <c r="N381" s="310"/>
      <c r="O381" s="310"/>
      <c r="P381" s="325"/>
      <c r="Q381" s="326"/>
      <c r="R381" s="326"/>
      <c r="S381" s="326"/>
      <c r="T381" s="326"/>
      <c r="U381" s="326"/>
      <c r="V381" s="326"/>
      <c r="W381" s="326"/>
      <c r="X381" s="326"/>
      <c r="Y381" s="326"/>
      <c r="Z381" s="326"/>
      <c r="AA381" s="326"/>
      <c r="AB381" s="327"/>
    </row>
    <row r="382" spans="2:28" s="18" customFormat="1" ht="28.8" x14ac:dyDescent="0.3">
      <c r="B382" s="307"/>
      <c r="C382" s="313"/>
      <c r="D382" s="242" t="s">
        <v>1629</v>
      </c>
      <c r="E382" s="242"/>
      <c r="F382" s="242"/>
      <c r="G382" s="234"/>
      <c r="H382" s="234"/>
      <c r="I382" s="234"/>
      <c r="J382" s="234"/>
      <c r="K382" s="180"/>
      <c r="L382" s="180"/>
      <c r="M382" s="33" t="s">
        <v>1630</v>
      </c>
      <c r="N382" s="310"/>
      <c r="O382" s="310"/>
      <c r="P382" s="325"/>
      <c r="Q382" s="326"/>
      <c r="R382" s="326"/>
      <c r="S382" s="326"/>
      <c r="T382" s="326"/>
      <c r="U382" s="326"/>
      <c r="V382" s="326"/>
      <c r="W382" s="326"/>
      <c r="X382" s="326"/>
      <c r="Y382" s="326"/>
      <c r="Z382" s="326"/>
      <c r="AA382" s="326"/>
      <c r="AB382" s="327"/>
    </row>
    <row r="383" spans="2:28" s="18" customFormat="1" ht="28.8" x14ac:dyDescent="0.3">
      <c r="B383" s="307"/>
      <c r="C383" s="313"/>
      <c r="D383" s="272" t="s">
        <v>1631</v>
      </c>
      <c r="E383" s="242"/>
      <c r="F383" s="242"/>
      <c r="G383" s="234"/>
      <c r="H383" s="234"/>
      <c r="I383" s="234"/>
      <c r="J383" s="234"/>
      <c r="K383" s="180"/>
      <c r="L383" s="180"/>
      <c r="M383" s="33" t="s">
        <v>1630</v>
      </c>
      <c r="N383" s="310"/>
      <c r="O383" s="310"/>
      <c r="P383" s="325"/>
      <c r="Q383" s="326"/>
      <c r="R383" s="326"/>
      <c r="S383" s="326"/>
      <c r="T383" s="326"/>
      <c r="U383" s="326"/>
      <c r="V383" s="326"/>
      <c r="W383" s="326"/>
      <c r="X383" s="326"/>
      <c r="Y383" s="326"/>
      <c r="Z383" s="326"/>
      <c r="AA383" s="326"/>
      <c r="AB383" s="327"/>
    </row>
    <row r="384" spans="2:28" s="18" customFormat="1" ht="28.8" x14ac:dyDescent="0.3">
      <c r="B384" s="308"/>
      <c r="C384" s="314"/>
      <c r="D384" s="272" t="s">
        <v>1632</v>
      </c>
      <c r="E384" s="242"/>
      <c r="F384" s="242"/>
      <c r="G384" s="234"/>
      <c r="H384" s="234"/>
      <c r="I384" s="234"/>
      <c r="J384" s="234"/>
      <c r="K384" s="180"/>
      <c r="L384" s="180"/>
      <c r="M384" s="33" t="s">
        <v>1630</v>
      </c>
      <c r="N384" s="311"/>
      <c r="O384" s="311"/>
      <c r="P384" s="328"/>
      <c r="Q384" s="329"/>
      <c r="R384" s="329"/>
      <c r="S384" s="329"/>
      <c r="T384" s="329"/>
      <c r="U384" s="329"/>
      <c r="V384" s="329"/>
      <c r="W384" s="329"/>
      <c r="X384" s="329"/>
      <c r="Y384" s="329"/>
      <c r="Z384" s="329"/>
      <c r="AA384" s="329"/>
      <c r="AB384" s="330"/>
    </row>
    <row r="385" spans="2:28" s="18" customFormat="1" ht="45" customHeight="1" x14ac:dyDescent="0.3">
      <c r="B385" s="306" t="s">
        <v>552</v>
      </c>
      <c r="C385" s="312" t="s">
        <v>657</v>
      </c>
      <c r="D385" s="242" t="s">
        <v>1721</v>
      </c>
      <c r="E385" s="242"/>
      <c r="F385" s="242"/>
      <c r="G385" s="234"/>
      <c r="H385" s="234"/>
      <c r="I385" s="234"/>
      <c r="J385" s="234"/>
      <c r="K385" s="180"/>
      <c r="L385" s="180"/>
      <c r="M385" s="39">
        <v>1</v>
      </c>
      <c r="N385" s="309" t="s">
        <v>256</v>
      </c>
      <c r="O385" s="309"/>
      <c r="P385" s="322" t="s">
        <v>1633</v>
      </c>
      <c r="Q385" s="323"/>
      <c r="R385" s="323"/>
      <c r="S385" s="323"/>
      <c r="T385" s="323"/>
      <c r="U385" s="323"/>
      <c r="V385" s="323"/>
      <c r="W385" s="323"/>
      <c r="X385" s="323"/>
      <c r="Y385" s="323"/>
      <c r="Z385" s="323"/>
      <c r="AA385" s="323"/>
      <c r="AB385" s="324"/>
    </row>
    <row r="386" spans="2:28" s="18" customFormat="1" ht="15" customHeight="1" x14ac:dyDescent="0.3">
      <c r="B386" s="307"/>
      <c r="C386" s="313"/>
      <c r="D386" s="272" t="s">
        <v>840</v>
      </c>
      <c r="E386" s="242"/>
      <c r="F386" s="242"/>
      <c r="G386" s="242"/>
      <c r="H386" s="242"/>
      <c r="I386" s="242"/>
      <c r="J386" s="242"/>
      <c r="K386" s="180"/>
      <c r="L386" s="180"/>
      <c r="M386" s="272">
        <v>1.1399999999999999</v>
      </c>
      <c r="N386" s="310"/>
      <c r="O386" s="310"/>
      <c r="P386" s="325"/>
      <c r="Q386" s="326"/>
      <c r="R386" s="326"/>
      <c r="S386" s="326"/>
      <c r="T386" s="326"/>
      <c r="U386" s="326"/>
      <c r="V386" s="326"/>
      <c r="W386" s="326"/>
      <c r="X386" s="326"/>
      <c r="Y386" s="326"/>
      <c r="Z386" s="326"/>
      <c r="AA386" s="326"/>
      <c r="AB386" s="327"/>
    </row>
    <row r="387" spans="2:28" s="18" customFormat="1" ht="15" customHeight="1" x14ac:dyDescent="0.3">
      <c r="B387" s="307"/>
      <c r="C387" s="313"/>
      <c r="D387" s="272" t="s">
        <v>749</v>
      </c>
      <c r="E387" s="242"/>
      <c r="F387" s="242"/>
      <c r="G387" s="242"/>
      <c r="H387" s="242"/>
      <c r="I387" s="242"/>
      <c r="J387" s="242"/>
      <c r="K387" s="180"/>
      <c r="L387" s="180"/>
      <c r="M387" s="272">
        <v>1.07</v>
      </c>
      <c r="N387" s="310"/>
      <c r="O387" s="310"/>
      <c r="P387" s="325"/>
      <c r="Q387" s="326"/>
      <c r="R387" s="326"/>
      <c r="S387" s="326"/>
      <c r="T387" s="326"/>
      <c r="U387" s="326"/>
      <c r="V387" s="326"/>
      <c r="W387" s="326"/>
      <c r="X387" s="326"/>
      <c r="Y387" s="326"/>
      <c r="Z387" s="326"/>
      <c r="AA387" s="326"/>
      <c r="AB387" s="327"/>
    </row>
    <row r="388" spans="2:28" s="18" customFormat="1" ht="15" customHeight="1" x14ac:dyDescent="0.3">
      <c r="B388" s="307"/>
      <c r="C388" s="313"/>
      <c r="D388" s="272" t="s">
        <v>1722</v>
      </c>
      <c r="E388" s="242"/>
      <c r="F388" s="242"/>
      <c r="G388" s="242"/>
      <c r="H388" s="242"/>
      <c r="I388" s="242"/>
      <c r="J388" s="242"/>
      <c r="K388" s="180"/>
      <c r="L388" s="180"/>
      <c r="M388" s="277">
        <v>1</v>
      </c>
      <c r="N388" s="310"/>
      <c r="O388" s="310"/>
      <c r="P388" s="325"/>
      <c r="Q388" s="326"/>
      <c r="R388" s="326"/>
      <c r="S388" s="326"/>
      <c r="T388" s="326"/>
      <c r="U388" s="326"/>
      <c r="V388" s="326"/>
      <c r="W388" s="326"/>
      <c r="X388" s="326"/>
      <c r="Y388" s="326"/>
      <c r="Z388" s="326"/>
      <c r="AA388" s="326"/>
      <c r="AB388" s="327"/>
    </row>
    <row r="389" spans="2:28" s="18" customFormat="1" ht="15" customHeight="1" x14ac:dyDescent="0.3">
      <c r="B389" s="307"/>
      <c r="C389" s="313"/>
      <c r="D389" s="242" t="s">
        <v>664</v>
      </c>
      <c r="E389" s="242"/>
      <c r="F389" s="242"/>
      <c r="G389" s="242"/>
      <c r="H389" s="242"/>
      <c r="I389" s="242"/>
      <c r="J389" s="242"/>
      <c r="K389" s="180"/>
      <c r="L389" s="180"/>
      <c r="M389" s="242">
        <v>1.02</v>
      </c>
      <c r="N389" s="310"/>
      <c r="O389" s="310"/>
      <c r="P389" s="325"/>
      <c r="Q389" s="326"/>
      <c r="R389" s="326"/>
      <c r="S389" s="326"/>
      <c r="T389" s="326"/>
      <c r="U389" s="326"/>
      <c r="V389" s="326"/>
      <c r="W389" s="326"/>
      <c r="X389" s="326"/>
      <c r="Y389" s="326"/>
      <c r="Z389" s="326"/>
      <c r="AA389" s="326"/>
      <c r="AB389" s="327"/>
    </row>
    <row r="390" spans="2:28" s="18" customFormat="1" ht="15" customHeight="1" x14ac:dyDescent="0.3">
      <c r="B390" s="307"/>
      <c r="C390" s="313"/>
      <c r="D390" s="272" t="s">
        <v>668</v>
      </c>
      <c r="E390" s="242"/>
      <c r="F390" s="242"/>
      <c r="G390" s="242"/>
      <c r="H390" s="242"/>
      <c r="I390" s="242"/>
      <c r="J390" s="242"/>
      <c r="K390" s="180"/>
      <c r="L390" s="180"/>
      <c r="M390" s="272">
        <v>1.0900000000000001</v>
      </c>
      <c r="N390" s="310"/>
      <c r="O390" s="310"/>
      <c r="P390" s="325"/>
      <c r="Q390" s="326"/>
      <c r="R390" s="326"/>
      <c r="S390" s="326"/>
      <c r="T390" s="326"/>
      <c r="U390" s="326"/>
      <c r="V390" s="326"/>
      <c r="W390" s="326"/>
      <c r="X390" s="326"/>
      <c r="Y390" s="326"/>
      <c r="Z390" s="326"/>
      <c r="AA390" s="326"/>
      <c r="AB390" s="327"/>
    </row>
    <row r="391" spans="2:28" s="18" customFormat="1" ht="15" customHeight="1" x14ac:dyDescent="0.3">
      <c r="B391" s="307"/>
      <c r="C391" s="313"/>
      <c r="D391" s="272" t="s">
        <v>954</v>
      </c>
      <c r="E391" s="242"/>
      <c r="F391" s="242"/>
      <c r="G391" s="242"/>
      <c r="H391" s="242"/>
      <c r="I391" s="242"/>
      <c r="J391" s="242"/>
      <c r="K391" s="180"/>
      <c r="L391" s="180"/>
      <c r="M391" s="272">
        <v>1.1599999999999999</v>
      </c>
      <c r="N391" s="310"/>
      <c r="O391" s="310"/>
      <c r="P391" s="325"/>
      <c r="Q391" s="326"/>
      <c r="R391" s="326"/>
      <c r="S391" s="326"/>
      <c r="T391" s="326"/>
      <c r="U391" s="326"/>
      <c r="V391" s="326"/>
      <c r="W391" s="326"/>
      <c r="X391" s="326"/>
      <c r="Y391" s="326"/>
      <c r="Z391" s="326"/>
      <c r="AA391" s="326"/>
      <c r="AB391" s="327"/>
    </row>
    <row r="392" spans="2:28" s="18" customFormat="1" ht="15" customHeight="1" x14ac:dyDescent="0.3">
      <c r="B392" s="307"/>
      <c r="C392" s="313"/>
      <c r="D392" s="272" t="s">
        <v>959</v>
      </c>
      <c r="E392" s="242"/>
      <c r="F392" s="242"/>
      <c r="G392" s="242"/>
      <c r="H392" s="242"/>
      <c r="I392" s="242"/>
      <c r="J392" s="242"/>
      <c r="K392" s="180"/>
      <c r="L392" s="180"/>
      <c r="M392" s="272">
        <v>1.02</v>
      </c>
      <c r="N392" s="310"/>
      <c r="O392" s="310"/>
      <c r="P392" s="325"/>
      <c r="Q392" s="326"/>
      <c r="R392" s="326"/>
      <c r="S392" s="326"/>
      <c r="T392" s="326"/>
      <c r="U392" s="326"/>
      <c r="V392" s="326"/>
      <c r="W392" s="326"/>
      <c r="X392" s="326"/>
      <c r="Y392" s="326"/>
      <c r="Z392" s="326"/>
      <c r="AA392" s="326"/>
      <c r="AB392" s="327"/>
    </row>
    <row r="393" spans="2:28" s="18" customFormat="1" ht="15" customHeight="1" x14ac:dyDescent="0.3">
      <c r="B393" s="307"/>
      <c r="C393" s="313"/>
      <c r="D393" s="242" t="s">
        <v>843</v>
      </c>
      <c r="E393" s="242"/>
      <c r="F393" s="242"/>
      <c r="G393" s="242"/>
      <c r="H393" s="242"/>
      <c r="I393" s="242"/>
      <c r="J393" s="242"/>
      <c r="K393" s="180"/>
      <c r="L393" s="180"/>
      <c r="M393" s="272">
        <v>1.23</v>
      </c>
      <c r="N393" s="310"/>
      <c r="O393" s="310"/>
      <c r="P393" s="325"/>
      <c r="Q393" s="326"/>
      <c r="R393" s="326"/>
      <c r="S393" s="326"/>
      <c r="T393" s="326"/>
      <c r="U393" s="326"/>
      <c r="V393" s="326"/>
      <c r="W393" s="326"/>
      <c r="X393" s="326"/>
      <c r="Y393" s="326"/>
      <c r="Z393" s="326"/>
      <c r="AA393" s="326"/>
      <c r="AB393" s="327"/>
    </row>
    <row r="394" spans="2:28" s="18" customFormat="1" ht="15" customHeight="1" x14ac:dyDescent="0.3">
      <c r="B394" s="307"/>
      <c r="C394" s="313"/>
      <c r="D394" s="272" t="s">
        <v>848</v>
      </c>
      <c r="E394" s="242"/>
      <c r="F394" s="242"/>
      <c r="G394" s="242"/>
      <c r="H394" s="242"/>
      <c r="I394" s="242"/>
      <c r="J394" s="242"/>
      <c r="K394" s="180"/>
      <c r="L394" s="180"/>
      <c r="M394" s="272">
        <v>1.1299999999999999</v>
      </c>
      <c r="N394" s="310"/>
      <c r="O394" s="310"/>
      <c r="P394" s="325"/>
      <c r="Q394" s="326"/>
      <c r="R394" s="326"/>
      <c r="S394" s="326"/>
      <c r="T394" s="326"/>
      <c r="U394" s="326"/>
      <c r="V394" s="326"/>
      <c r="W394" s="326"/>
      <c r="X394" s="326"/>
      <c r="Y394" s="326"/>
      <c r="Z394" s="326"/>
      <c r="AA394" s="326"/>
      <c r="AB394" s="327"/>
    </row>
    <row r="395" spans="2:28" s="18" customFormat="1" ht="15" customHeight="1" x14ac:dyDescent="0.3">
      <c r="B395" s="307"/>
      <c r="C395" s="313"/>
      <c r="D395" s="272" t="s">
        <v>955</v>
      </c>
      <c r="E395" s="242"/>
      <c r="F395" s="242"/>
      <c r="G395" s="242"/>
      <c r="H395" s="242"/>
      <c r="I395" s="242"/>
      <c r="J395" s="242"/>
      <c r="K395" s="180"/>
      <c r="L395" s="180"/>
      <c r="M395" s="272">
        <v>1.17</v>
      </c>
      <c r="N395" s="310"/>
      <c r="O395" s="310"/>
      <c r="P395" s="325"/>
      <c r="Q395" s="326"/>
      <c r="R395" s="326"/>
      <c r="S395" s="326"/>
      <c r="T395" s="326"/>
      <c r="U395" s="326"/>
      <c r="V395" s="326"/>
      <c r="W395" s="326"/>
      <c r="X395" s="326"/>
      <c r="Y395" s="326"/>
      <c r="Z395" s="326"/>
      <c r="AA395" s="326"/>
      <c r="AB395" s="327"/>
    </row>
    <row r="396" spans="2:28" s="18" customFormat="1" ht="15" customHeight="1" x14ac:dyDescent="0.3">
      <c r="B396" s="307"/>
      <c r="C396" s="313"/>
      <c r="D396" s="272" t="s">
        <v>956</v>
      </c>
      <c r="E396" s="242"/>
      <c r="F396" s="242"/>
      <c r="G396" s="242"/>
      <c r="H396" s="242"/>
      <c r="I396" s="242"/>
      <c r="J396" s="242"/>
      <c r="K396" s="180"/>
      <c r="L396" s="180"/>
      <c r="M396" s="272">
        <v>1.1000000000000001</v>
      </c>
      <c r="N396" s="310"/>
      <c r="O396" s="310"/>
      <c r="P396" s="325"/>
      <c r="Q396" s="326"/>
      <c r="R396" s="326"/>
      <c r="S396" s="326"/>
      <c r="T396" s="326"/>
      <c r="U396" s="326"/>
      <c r="V396" s="326"/>
      <c r="W396" s="326"/>
      <c r="X396" s="326"/>
      <c r="Y396" s="326"/>
      <c r="Z396" s="326"/>
      <c r="AA396" s="326"/>
      <c r="AB396" s="327"/>
    </row>
    <row r="397" spans="2:28" s="18" customFormat="1" ht="15" customHeight="1" x14ac:dyDescent="0.3">
      <c r="B397" s="307"/>
      <c r="C397" s="313"/>
      <c r="D397" s="242" t="s">
        <v>960</v>
      </c>
      <c r="E397" s="242"/>
      <c r="F397" s="242"/>
      <c r="G397" s="242"/>
      <c r="H397" s="242"/>
      <c r="I397" s="242"/>
      <c r="J397" s="242"/>
      <c r="K397" s="180"/>
      <c r="L397" s="180"/>
      <c r="M397" s="272">
        <v>1.1200000000000001</v>
      </c>
      <c r="N397" s="310"/>
      <c r="O397" s="310"/>
      <c r="P397" s="325"/>
      <c r="Q397" s="326"/>
      <c r="R397" s="326"/>
      <c r="S397" s="326"/>
      <c r="T397" s="326"/>
      <c r="U397" s="326"/>
      <c r="V397" s="326"/>
      <c r="W397" s="326"/>
      <c r="X397" s="326"/>
      <c r="Y397" s="326"/>
      <c r="Z397" s="326"/>
      <c r="AA397" s="326"/>
      <c r="AB397" s="327"/>
    </row>
    <row r="398" spans="2:28" s="18" customFormat="1" ht="15" customHeight="1" x14ac:dyDescent="0.3">
      <c r="B398" s="307"/>
      <c r="C398" s="313"/>
      <c r="D398" s="272" t="s">
        <v>845</v>
      </c>
      <c r="E398" s="242"/>
      <c r="F398" s="242"/>
      <c r="G398" s="242"/>
      <c r="H398" s="242"/>
      <c r="I398" s="242"/>
      <c r="J398" s="242"/>
      <c r="K398" s="180"/>
      <c r="L398" s="180"/>
      <c r="M398" s="272">
        <v>1</v>
      </c>
      <c r="N398" s="310"/>
      <c r="O398" s="310"/>
      <c r="P398" s="325"/>
      <c r="Q398" s="326"/>
      <c r="R398" s="326"/>
      <c r="S398" s="326"/>
      <c r="T398" s="326"/>
      <c r="U398" s="326"/>
      <c r="V398" s="326"/>
      <c r="W398" s="326"/>
      <c r="X398" s="326"/>
      <c r="Y398" s="326"/>
      <c r="Z398" s="326"/>
      <c r="AA398" s="326"/>
      <c r="AB398" s="327"/>
    </row>
    <row r="399" spans="2:28" s="18" customFormat="1" ht="15" customHeight="1" x14ac:dyDescent="0.3">
      <c r="B399" s="307"/>
      <c r="C399" s="313"/>
      <c r="D399" s="272" t="s">
        <v>957</v>
      </c>
      <c r="E399" s="242"/>
      <c r="F399" s="242"/>
      <c r="G399" s="242"/>
      <c r="H399" s="242"/>
      <c r="I399" s="242"/>
      <c r="J399" s="242"/>
      <c r="K399" s="180"/>
      <c r="L399" s="180"/>
      <c r="M399" s="272">
        <v>1</v>
      </c>
      <c r="N399" s="310"/>
      <c r="O399" s="310"/>
      <c r="P399" s="325"/>
      <c r="Q399" s="326"/>
      <c r="R399" s="326"/>
      <c r="S399" s="326"/>
      <c r="T399" s="326"/>
      <c r="U399" s="326"/>
      <c r="V399" s="326"/>
      <c r="W399" s="326"/>
      <c r="X399" s="326"/>
      <c r="Y399" s="326"/>
      <c r="Z399" s="326"/>
      <c r="AA399" s="326"/>
      <c r="AB399" s="327"/>
    </row>
    <row r="400" spans="2:28" s="18" customFormat="1" ht="15" customHeight="1" x14ac:dyDescent="0.3">
      <c r="B400" s="307"/>
      <c r="C400" s="313"/>
      <c r="D400" s="272" t="s">
        <v>958</v>
      </c>
      <c r="E400" s="242"/>
      <c r="F400" s="242"/>
      <c r="G400" s="242"/>
      <c r="H400" s="242"/>
      <c r="I400" s="242"/>
      <c r="J400" s="242"/>
      <c r="K400" s="180"/>
      <c r="L400" s="180"/>
      <c r="M400" s="272">
        <v>1.0900000000000001</v>
      </c>
      <c r="N400" s="310"/>
      <c r="O400" s="310"/>
      <c r="P400" s="325"/>
      <c r="Q400" s="326"/>
      <c r="R400" s="326"/>
      <c r="S400" s="326"/>
      <c r="T400" s="326"/>
      <c r="U400" s="326"/>
      <c r="V400" s="326"/>
      <c r="W400" s="326"/>
      <c r="X400" s="326"/>
      <c r="Y400" s="326"/>
      <c r="Z400" s="326"/>
      <c r="AA400" s="326"/>
      <c r="AB400" s="327"/>
    </row>
    <row r="401" spans="2:28" s="18" customFormat="1" ht="15" customHeight="1" x14ac:dyDescent="0.3">
      <c r="B401" s="307"/>
      <c r="C401" s="313"/>
      <c r="D401" s="242" t="s">
        <v>665</v>
      </c>
      <c r="E401" s="242"/>
      <c r="F401" s="242"/>
      <c r="G401" s="242"/>
      <c r="H401" s="242"/>
      <c r="I401" s="242"/>
      <c r="J401" s="242"/>
      <c r="K401" s="180"/>
      <c r="L401" s="180"/>
      <c r="M401" s="242">
        <v>1</v>
      </c>
      <c r="N401" s="310"/>
      <c r="O401" s="310"/>
      <c r="P401" s="325"/>
      <c r="Q401" s="326"/>
      <c r="R401" s="326"/>
      <c r="S401" s="326"/>
      <c r="T401" s="326"/>
      <c r="U401" s="326"/>
      <c r="V401" s="326"/>
      <c r="W401" s="326"/>
      <c r="X401" s="326"/>
      <c r="Y401" s="326"/>
      <c r="Z401" s="326"/>
      <c r="AA401" s="326"/>
      <c r="AB401" s="327"/>
    </row>
    <row r="402" spans="2:28" s="18" customFormat="1" ht="15" customHeight="1" x14ac:dyDescent="0.3">
      <c r="B402" s="307"/>
      <c r="C402" s="313"/>
      <c r="D402" s="242" t="s">
        <v>961</v>
      </c>
      <c r="E402" s="242"/>
      <c r="F402" s="242"/>
      <c r="G402" s="242"/>
      <c r="H402" s="242"/>
      <c r="I402" s="242"/>
      <c r="J402" s="242"/>
      <c r="K402" s="180"/>
      <c r="L402" s="180"/>
      <c r="M402" s="242">
        <v>1.06</v>
      </c>
      <c r="N402" s="310"/>
      <c r="O402" s="310"/>
      <c r="P402" s="325"/>
      <c r="Q402" s="326"/>
      <c r="R402" s="326"/>
      <c r="S402" s="326"/>
      <c r="T402" s="326"/>
      <c r="U402" s="326"/>
      <c r="V402" s="326"/>
      <c r="W402" s="326"/>
      <c r="X402" s="326"/>
      <c r="Y402" s="326"/>
      <c r="Z402" s="326"/>
      <c r="AA402" s="326"/>
      <c r="AB402" s="327"/>
    </row>
    <row r="403" spans="2:28" s="18" customFormat="1" ht="15" customHeight="1" x14ac:dyDescent="0.3">
      <c r="B403" s="307"/>
      <c r="C403" s="313"/>
      <c r="D403" s="242" t="s">
        <v>1629</v>
      </c>
      <c r="E403" s="242"/>
      <c r="F403" s="242"/>
      <c r="G403" s="242"/>
      <c r="H403" s="242"/>
      <c r="I403" s="242"/>
      <c r="J403" s="242"/>
      <c r="K403" s="180"/>
      <c r="L403" s="180"/>
      <c r="M403" s="277">
        <v>1</v>
      </c>
      <c r="N403" s="310"/>
      <c r="O403" s="310"/>
      <c r="P403" s="325"/>
      <c r="Q403" s="326"/>
      <c r="R403" s="326"/>
      <c r="S403" s="326"/>
      <c r="T403" s="326"/>
      <c r="U403" s="326"/>
      <c r="V403" s="326"/>
      <c r="W403" s="326"/>
      <c r="X403" s="326"/>
      <c r="Y403" s="326"/>
      <c r="Z403" s="326"/>
      <c r="AA403" s="326"/>
      <c r="AB403" s="327"/>
    </row>
    <row r="404" spans="2:28" s="18" customFormat="1" ht="15" customHeight="1" x14ac:dyDescent="0.3">
      <c r="B404" s="307"/>
      <c r="C404" s="313"/>
      <c r="D404" s="272" t="s">
        <v>1631</v>
      </c>
      <c r="E404" s="242"/>
      <c r="F404" s="242"/>
      <c r="G404" s="242"/>
      <c r="H404" s="242"/>
      <c r="I404" s="242"/>
      <c r="J404" s="242"/>
      <c r="K404" s="180"/>
      <c r="L404" s="180"/>
      <c r="M404" s="272">
        <v>1.29</v>
      </c>
      <c r="N404" s="310"/>
      <c r="O404" s="310"/>
      <c r="P404" s="325"/>
      <c r="Q404" s="326"/>
      <c r="R404" s="326"/>
      <c r="S404" s="326"/>
      <c r="T404" s="326"/>
      <c r="U404" s="326"/>
      <c r="V404" s="326"/>
      <c r="W404" s="326"/>
      <c r="X404" s="326"/>
      <c r="Y404" s="326"/>
      <c r="Z404" s="326"/>
      <c r="AA404" s="326"/>
      <c r="AB404" s="327"/>
    </row>
    <row r="405" spans="2:28" s="18" customFormat="1" ht="15" customHeight="1" x14ac:dyDescent="0.3">
      <c r="B405" s="308"/>
      <c r="C405" s="314"/>
      <c r="D405" s="272" t="s">
        <v>1632</v>
      </c>
      <c r="E405" s="242"/>
      <c r="F405" s="242"/>
      <c r="G405" s="242"/>
      <c r="H405" s="242"/>
      <c r="I405" s="242"/>
      <c r="J405" s="242"/>
      <c r="K405" s="180"/>
      <c r="L405" s="180"/>
      <c r="M405" s="272">
        <v>1.5</v>
      </c>
      <c r="N405" s="311"/>
      <c r="O405" s="311"/>
      <c r="P405" s="328"/>
      <c r="Q405" s="329"/>
      <c r="R405" s="329"/>
      <c r="S405" s="329"/>
      <c r="T405" s="329"/>
      <c r="U405" s="329"/>
      <c r="V405" s="329"/>
      <c r="W405" s="329"/>
      <c r="X405" s="329"/>
      <c r="Y405" s="329"/>
      <c r="Z405" s="329"/>
      <c r="AA405" s="329"/>
      <c r="AB405" s="330"/>
    </row>
    <row r="406" spans="2:28" s="18" customFormat="1" ht="15" customHeight="1" x14ac:dyDescent="0.3">
      <c r="B406" s="306" t="s">
        <v>695</v>
      </c>
      <c r="C406" s="312" t="s">
        <v>1634</v>
      </c>
      <c r="D406" s="272" t="s">
        <v>1635</v>
      </c>
      <c r="E406" s="242"/>
      <c r="F406" s="242"/>
      <c r="G406" s="242"/>
      <c r="H406" s="242"/>
      <c r="I406" s="242"/>
      <c r="J406" s="242"/>
      <c r="K406" s="180"/>
      <c r="L406" s="180"/>
      <c r="M406" s="43">
        <v>0.89</v>
      </c>
      <c r="N406" s="309" t="s">
        <v>264</v>
      </c>
      <c r="O406" s="309"/>
      <c r="P406" s="322" t="s">
        <v>1636</v>
      </c>
      <c r="Q406" s="323"/>
      <c r="R406" s="323"/>
      <c r="S406" s="323"/>
      <c r="T406" s="323"/>
      <c r="U406" s="323"/>
      <c r="V406" s="323"/>
      <c r="W406" s="323"/>
      <c r="X406" s="323"/>
      <c r="Y406" s="323"/>
      <c r="Z406" s="323"/>
      <c r="AA406" s="323"/>
      <c r="AB406" s="324"/>
    </row>
    <row r="407" spans="2:28" s="18" customFormat="1" ht="15" customHeight="1" x14ac:dyDescent="0.3">
      <c r="B407" s="308"/>
      <c r="C407" s="313"/>
      <c r="D407" s="242" t="s">
        <v>1637</v>
      </c>
      <c r="E407" s="242"/>
      <c r="F407" s="242"/>
      <c r="G407" s="242"/>
      <c r="H407" s="242"/>
      <c r="I407" s="242"/>
      <c r="J407" s="242"/>
      <c r="K407" s="180"/>
      <c r="L407" s="180"/>
      <c r="M407" s="43">
        <v>0.97</v>
      </c>
      <c r="N407" s="311"/>
      <c r="O407" s="311"/>
      <c r="P407" s="328"/>
      <c r="Q407" s="329"/>
      <c r="R407" s="329"/>
      <c r="S407" s="329"/>
      <c r="T407" s="329"/>
      <c r="U407" s="329"/>
      <c r="V407" s="329"/>
      <c r="W407" s="329"/>
      <c r="X407" s="329"/>
      <c r="Y407" s="329"/>
      <c r="Z407" s="329"/>
      <c r="AA407" s="329"/>
      <c r="AB407" s="330"/>
    </row>
    <row r="408" spans="2:28" s="18" customFormat="1" ht="15" customHeight="1" x14ac:dyDescent="0.3">
      <c r="B408" s="369" t="s">
        <v>1738</v>
      </c>
      <c r="C408" s="487" t="s">
        <v>1756</v>
      </c>
      <c r="D408" s="242" t="s">
        <v>1757</v>
      </c>
      <c r="E408" s="26"/>
      <c r="F408" s="242"/>
      <c r="G408" s="242"/>
      <c r="H408" s="242"/>
      <c r="I408" s="242"/>
      <c r="J408" s="242"/>
      <c r="K408" s="242"/>
      <c r="L408" s="242"/>
      <c r="M408" s="43">
        <v>1</v>
      </c>
      <c r="N408" s="221"/>
      <c r="O408" s="237"/>
      <c r="P408" s="238"/>
      <c r="Q408" s="239"/>
      <c r="R408" s="239"/>
      <c r="S408" s="239"/>
      <c r="T408" s="239"/>
      <c r="U408" s="239"/>
      <c r="V408" s="239"/>
      <c r="W408" s="239"/>
      <c r="X408" s="239"/>
      <c r="Y408" s="239"/>
      <c r="Z408" s="239"/>
      <c r="AA408" s="239"/>
      <c r="AB408" s="240"/>
    </row>
    <row r="409" spans="2:28" s="18" customFormat="1" ht="15" customHeight="1" x14ac:dyDescent="0.3">
      <c r="B409" s="369"/>
      <c r="C409" s="487"/>
      <c r="D409" s="343" t="s">
        <v>1742</v>
      </c>
      <c r="E409" s="343" t="s">
        <v>1758</v>
      </c>
      <c r="F409" s="457" t="s">
        <v>1759</v>
      </c>
      <c r="G409" s="332" t="s">
        <v>1100</v>
      </c>
      <c r="H409" s="26" t="s">
        <v>1726</v>
      </c>
      <c r="I409" s="26"/>
      <c r="J409" s="26"/>
      <c r="K409" s="270"/>
      <c r="L409" s="270"/>
      <c r="M409" s="43">
        <v>0.56999999999999995</v>
      </c>
      <c r="N409" s="332" t="s">
        <v>256</v>
      </c>
      <c r="O409" s="332" t="s">
        <v>690</v>
      </c>
      <c r="P409" s="407" t="s">
        <v>1741</v>
      </c>
      <c r="Q409" s="407"/>
      <c r="R409" s="407"/>
      <c r="S409" s="407"/>
      <c r="T409" s="407"/>
      <c r="U409" s="407"/>
      <c r="V409" s="407"/>
      <c r="W409" s="407"/>
      <c r="X409" s="407"/>
      <c r="Y409" s="407"/>
      <c r="Z409" s="407"/>
      <c r="AA409" s="407"/>
      <c r="AB409" s="407"/>
    </row>
    <row r="410" spans="2:28" s="18" customFormat="1" ht="15" customHeight="1" x14ac:dyDescent="0.3">
      <c r="B410" s="369"/>
      <c r="C410" s="487"/>
      <c r="D410" s="343"/>
      <c r="E410" s="343"/>
      <c r="F410" s="457"/>
      <c r="G410" s="332"/>
      <c r="H410" s="26" t="s">
        <v>1009</v>
      </c>
      <c r="I410" s="26"/>
      <c r="J410" s="26"/>
      <c r="K410" s="270"/>
      <c r="L410" s="270"/>
      <c r="M410" s="43">
        <v>0.63</v>
      </c>
      <c r="N410" s="332"/>
      <c r="O410" s="332"/>
      <c r="P410" s="407"/>
      <c r="Q410" s="407"/>
      <c r="R410" s="407"/>
      <c r="S410" s="407"/>
      <c r="T410" s="407"/>
      <c r="U410" s="407"/>
      <c r="V410" s="407"/>
      <c r="W410" s="407"/>
      <c r="X410" s="407"/>
      <c r="Y410" s="407"/>
      <c r="Z410" s="407"/>
      <c r="AA410" s="407"/>
      <c r="AB410" s="407"/>
    </row>
    <row r="411" spans="2:28" s="18" customFormat="1" ht="15" customHeight="1" x14ac:dyDescent="0.3">
      <c r="B411" s="369"/>
      <c r="C411" s="487"/>
      <c r="D411" s="343"/>
      <c r="E411" s="343"/>
      <c r="F411" s="457" t="s">
        <v>1646</v>
      </c>
      <c r="G411" s="332"/>
      <c r="H411" s="26" t="s">
        <v>1726</v>
      </c>
      <c r="I411" s="26"/>
      <c r="J411" s="26"/>
      <c r="K411" s="270"/>
      <c r="L411" s="270"/>
      <c r="M411" s="43">
        <v>0.62</v>
      </c>
      <c r="N411" s="332"/>
      <c r="O411" s="332"/>
      <c r="P411" s="407"/>
      <c r="Q411" s="407"/>
      <c r="R411" s="407"/>
      <c r="S411" s="407"/>
      <c r="T411" s="407"/>
      <c r="U411" s="407"/>
      <c r="V411" s="407"/>
      <c r="W411" s="407"/>
      <c r="X411" s="407"/>
      <c r="Y411" s="407"/>
      <c r="Z411" s="407"/>
      <c r="AA411" s="407"/>
      <c r="AB411" s="407"/>
    </row>
    <row r="412" spans="2:28" s="18" customFormat="1" ht="15" customHeight="1" x14ac:dyDescent="0.3">
      <c r="B412" s="369"/>
      <c r="C412" s="487"/>
      <c r="D412" s="343"/>
      <c r="E412" s="343"/>
      <c r="F412" s="457"/>
      <c r="G412" s="332"/>
      <c r="H412" s="26" t="s">
        <v>1009</v>
      </c>
      <c r="I412" s="26"/>
      <c r="J412" s="26"/>
      <c r="K412" s="270"/>
      <c r="L412" s="270"/>
      <c r="M412" s="43">
        <v>0.69</v>
      </c>
      <c r="N412" s="332"/>
      <c r="O412" s="332"/>
      <c r="P412" s="407"/>
      <c r="Q412" s="407"/>
      <c r="R412" s="407"/>
      <c r="S412" s="407"/>
      <c r="T412" s="407"/>
      <c r="U412" s="407"/>
      <c r="V412" s="407"/>
      <c r="W412" s="407"/>
      <c r="X412" s="407"/>
      <c r="Y412" s="407"/>
      <c r="Z412" s="407"/>
      <c r="AA412" s="407"/>
      <c r="AB412" s="407"/>
    </row>
    <row r="413" spans="2:28" s="18" customFormat="1" ht="15" customHeight="1" x14ac:dyDescent="0.3">
      <c r="B413" s="231" t="s">
        <v>1615</v>
      </c>
      <c r="C413" s="234"/>
      <c r="D413" s="253"/>
      <c r="E413" s="234"/>
      <c r="F413" s="234"/>
      <c r="G413" s="234"/>
      <c r="H413" s="234"/>
      <c r="I413" s="234"/>
      <c r="J413" s="234"/>
      <c r="K413" s="234"/>
      <c r="L413" s="234"/>
      <c r="M413" s="281"/>
      <c r="N413" s="237" t="s">
        <v>497</v>
      </c>
      <c r="O413" s="237"/>
      <c r="P413" s="288" t="s">
        <v>1638</v>
      </c>
      <c r="Q413" s="289"/>
      <c r="R413" s="289"/>
      <c r="S413" s="289"/>
      <c r="T413" s="289"/>
      <c r="U413" s="289"/>
      <c r="V413" s="289"/>
      <c r="W413" s="289"/>
      <c r="X413" s="289"/>
      <c r="Y413" s="289"/>
      <c r="Z413" s="289"/>
      <c r="AA413" s="289"/>
      <c r="AB413" s="290"/>
    </row>
    <row r="414" spans="2:28" s="18" customFormat="1" ht="47.25" customHeight="1" x14ac:dyDescent="0.3">
      <c r="B414" s="335" t="s">
        <v>563</v>
      </c>
      <c r="C414" s="312" t="s">
        <v>657</v>
      </c>
      <c r="D414" s="242" t="s">
        <v>1721</v>
      </c>
      <c r="E414" s="312" t="s">
        <v>1076</v>
      </c>
      <c r="F414" s="312" t="s">
        <v>704</v>
      </c>
      <c r="G414" s="242"/>
      <c r="H414" s="242"/>
      <c r="I414" s="242"/>
      <c r="J414" s="242"/>
      <c r="K414" s="242"/>
      <c r="L414" s="242"/>
      <c r="M414" s="35">
        <v>0</v>
      </c>
      <c r="N414" s="309" t="s">
        <v>256</v>
      </c>
      <c r="O414" s="309"/>
      <c r="P414" s="322" t="s">
        <v>1639</v>
      </c>
      <c r="Q414" s="323"/>
      <c r="R414" s="323"/>
      <c r="S414" s="323"/>
      <c r="T414" s="323"/>
      <c r="U414" s="323"/>
      <c r="V414" s="323"/>
      <c r="W414" s="323"/>
      <c r="X414" s="323"/>
      <c r="Y414" s="323"/>
      <c r="Z414" s="323"/>
      <c r="AA414" s="323"/>
      <c r="AB414" s="324"/>
    </row>
    <row r="415" spans="2:28" s="18" customFormat="1" ht="15" customHeight="1" x14ac:dyDescent="0.3">
      <c r="B415" s="336"/>
      <c r="C415" s="313"/>
      <c r="D415" s="272" t="s">
        <v>840</v>
      </c>
      <c r="E415" s="313"/>
      <c r="F415" s="313"/>
      <c r="G415" s="242"/>
      <c r="H415" s="242"/>
      <c r="I415" s="242"/>
      <c r="J415" s="242"/>
      <c r="K415" s="242"/>
      <c r="L415" s="242"/>
      <c r="M415" s="272">
        <v>0.36</v>
      </c>
      <c r="N415" s="310"/>
      <c r="O415" s="310"/>
      <c r="P415" s="325"/>
      <c r="Q415" s="326"/>
      <c r="R415" s="326"/>
      <c r="S415" s="326"/>
      <c r="T415" s="326"/>
      <c r="U415" s="326"/>
      <c r="V415" s="326"/>
      <c r="W415" s="326"/>
      <c r="X415" s="326"/>
      <c r="Y415" s="326"/>
      <c r="Z415" s="326"/>
      <c r="AA415" s="326"/>
      <c r="AB415" s="327"/>
    </row>
    <row r="416" spans="2:28" s="18" customFormat="1" ht="15" customHeight="1" x14ac:dyDescent="0.3">
      <c r="B416" s="336"/>
      <c r="C416" s="313"/>
      <c r="D416" s="272" t="s">
        <v>749</v>
      </c>
      <c r="E416" s="313"/>
      <c r="F416" s="313"/>
      <c r="G416" s="242"/>
      <c r="H416" s="242"/>
      <c r="I416" s="242"/>
      <c r="J416" s="242"/>
      <c r="K416" s="242"/>
      <c r="L416" s="242"/>
      <c r="M416" s="272">
        <v>0.45</v>
      </c>
      <c r="N416" s="310"/>
      <c r="O416" s="310"/>
      <c r="P416" s="325"/>
      <c r="Q416" s="326"/>
      <c r="R416" s="326"/>
      <c r="S416" s="326"/>
      <c r="T416" s="326"/>
      <c r="U416" s="326"/>
      <c r="V416" s="326"/>
      <c r="W416" s="326"/>
      <c r="X416" s="326"/>
      <c r="Y416" s="326"/>
      <c r="Z416" s="326"/>
      <c r="AA416" s="326"/>
      <c r="AB416" s="327"/>
    </row>
    <row r="417" spans="2:28" s="18" customFormat="1" ht="15" customHeight="1" x14ac:dyDescent="0.3">
      <c r="B417" s="336"/>
      <c r="C417" s="313"/>
      <c r="D417" s="272" t="s">
        <v>1722</v>
      </c>
      <c r="E417" s="313"/>
      <c r="F417" s="313"/>
      <c r="G417" s="242"/>
      <c r="H417" s="242"/>
      <c r="I417" s="242"/>
      <c r="J417" s="242"/>
      <c r="K417" s="242"/>
      <c r="L417" s="242"/>
      <c r="M417" s="35">
        <v>0</v>
      </c>
      <c r="N417" s="310"/>
      <c r="O417" s="310"/>
      <c r="P417" s="325"/>
      <c r="Q417" s="326"/>
      <c r="R417" s="326"/>
      <c r="S417" s="326"/>
      <c r="T417" s="326"/>
      <c r="U417" s="326"/>
      <c r="V417" s="326"/>
      <c r="W417" s="326"/>
      <c r="X417" s="326"/>
      <c r="Y417" s="326"/>
      <c r="Z417" s="326"/>
      <c r="AA417" s="326"/>
      <c r="AB417" s="327"/>
    </row>
    <row r="418" spans="2:28" s="18" customFormat="1" ht="15" customHeight="1" x14ac:dyDescent="0.3">
      <c r="B418" s="336"/>
      <c r="C418" s="313"/>
      <c r="D418" s="242" t="s">
        <v>664</v>
      </c>
      <c r="E418" s="313"/>
      <c r="F418" s="313"/>
      <c r="G418" s="242"/>
      <c r="H418" s="242"/>
      <c r="I418" s="242"/>
      <c r="J418" s="242"/>
      <c r="K418" s="242"/>
      <c r="L418" s="242"/>
      <c r="M418" s="242">
        <v>0.3</v>
      </c>
      <c r="N418" s="310"/>
      <c r="O418" s="310"/>
      <c r="P418" s="325"/>
      <c r="Q418" s="326"/>
      <c r="R418" s="326"/>
      <c r="S418" s="326"/>
      <c r="T418" s="326"/>
      <c r="U418" s="326"/>
      <c r="V418" s="326"/>
      <c r="W418" s="326"/>
      <c r="X418" s="326"/>
      <c r="Y418" s="326"/>
      <c r="Z418" s="326"/>
      <c r="AA418" s="326"/>
      <c r="AB418" s="327"/>
    </row>
    <row r="419" spans="2:28" s="18" customFormat="1" ht="15" customHeight="1" x14ac:dyDescent="0.3">
      <c r="B419" s="336"/>
      <c r="C419" s="313"/>
      <c r="D419" s="272" t="s">
        <v>668</v>
      </c>
      <c r="E419" s="313"/>
      <c r="F419" s="313"/>
      <c r="G419" s="242"/>
      <c r="H419" s="242"/>
      <c r="I419" s="242"/>
      <c r="J419" s="242"/>
      <c r="K419" s="242"/>
      <c r="L419" s="242"/>
      <c r="M419" s="272">
        <v>0.35</v>
      </c>
      <c r="N419" s="310"/>
      <c r="O419" s="310"/>
      <c r="P419" s="325"/>
      <c r="Q419" s="326"/>
      <c r="R419" s="326"/>
      <c r="S419" s="326"/>
      <c r="T419" s="326"/>
      <c r="U419" s="326"/>
      <c r="V419" s="326"/>
      <c r="W419" s="326"/>
      <c r="X419" s="326"/>
      <c r="Y419" s="326"/>
      <c r="Z419" s="326"/>
      <c r="AA419" s="326"/>
      <c r="AB419" s="327"/>
    </row>
    <row r="420" spans="2:28" s="18" customFormat="1" ht="15" customHeight="1" x14ac:dyDescent="0.3">
      <c r="B420" s="336"/>
      <c r="C420" s="313"/>
      <c r="D420" s="272" t="s">
        <v>954</v>
      </c>
      <c r="E420" s="313"/>
      <c r="F420" s="313"/>
      <c r="G420" s="242"/>
      <c r="H420" s="242"/>
      <c r="I420" s="242"/>
      <c r="J420" s="242"/>
      <c r="K420" s="242"/>
      <c r="L420" s="242"/>
      <c r="M420" s="272">
        <v>0.18</v>
      </c>
      <c r="N420" s="310"/>
      <c r="O420" s="310"/>
      <c r="P420" s="325"/>
      <c r="Q420" s="326"/>
      <c r="R420" s="326"/>
      <c r="S420" s="326"/>
      <c r="T420" s="326"/>
      <c r="U420" s="326"/>
      <c r="V420" s="326"/>
      <c r="W420" s="326"/>
      <c r="X420" s="326"/>
      <c r="Y420" s="326"/>
      <c r="Z420" s="326"/>
      <c r="AA420" s="326"/>
      <c r="AB420" s="327"/>
    </row>
    <row r="421" spans="2:28" s="18" customFormat="1" ht="15" customHeight="1" x14ac:dyDescent="0.3">
      <c r="B421" s="336"/>
      <c r="C421" s="313"/>
      <c r="D421" s="272" t="s">
        <v>959</v>
      </c>
      <c r="E421" s="313"/>
      <c r="F421" s="313"/>
      <c r="G421" s="242"/>
      <c r="H421" s="242"/>
      <c r="I421" s="242"/>
      <c r="J421" s="242"/>
      <c r="K421" s="242"/>
      <c r="L421" s="242"/>
      <c r="M421" s="272">
        <v>0.37</v>
      </c>
      <c r="N421" s="310"/>
      <c r="O421" s="310"/>
      <c r="P421" s="325"/>
      <c r="Q421" s="326"/>
      <c r="R421" s="326"/>
      <c r="S421" s="326"/>
      <c r="T421" s="326"/>
      <c r="U421" s="326"/>
      <c r="V421" s="326"/>
      <c r="W421" s="326"/>
      <c r="X421" s="326"/>
      <c r="Y421" s="326"/>
      <c r="Z421" s="326"/>
      <c r="AA421" s="326"/>
      <c r="AB421" s="327"/>
    </row>
    <row r="422" spans="2:28" s="18" customFormat="1" ht="15" customHeight="1" x14ac:dyDescent="0.3">
      <c r="B422" s="336"/>
      <c r="C422" s="313"/>
      <c r="D422" s="242" t="s">
        <v>843</v>
      </c>
      <c r="E422" s="313"/>
      <c r="F422" s="313"/>
      <c r="G422" s="242"/>
      <c r="H422" s="242"/>
      <c r="I422" s="242"/>
      <c r="J422" s="242"/>
      <c r="K422" s="242"/>
      <c r="L422" s="242"/>
      <c r="M422" s="272">
        <v>0.19</v>
      </c>
      <c r="N422" s="310"/>
      <c r="O422" s="310"/>
      <c r="P422" s="325"/>
      <c r="Q422" s="326"/>
      <c r="R422" s="326"/>
      <c r="S422" s="326"/>
      <c r="T422" s="326"/>
      <c r="U422" s="326"/>
      <c r="V422" s="326"/>
      <c r="W422" s="326"/>
      <c r="X422" s="326"/>
      <c r="Y422" s="326"/>
      <c r="Z422" s="326"/>
      <c r="AA422" s="326"/>
      <c r="AB422" s="327"/>
    </row>
    <row r="423" spans="2:28" s="18" customFormat="1" ht="15" customHeight="1" x14ac:dyDescent="0.3">
      <c r="B423" s="336"/>
      <c r="C423" s="313"/>
      <c r="D423" s="272" t="s">
        <v>848</v>
      </c>
      <c r="E423" s="313"/>
      <c r="F423" s="313"/>
      <c r="G423" s="242"/>
      <c r="H423" s="242"/>
      <c r="I423" s="242"/>
      <c r="J423" s="242"/>
      <c r="K423" s="242"/>
      <c r="L423" s="242"/>
      <c r="M423" s="272">
        <v>0.44</v>
      </c>
      <c r="N423" s="310"/>
      <c r="O423" s="310"/>
      <c r="P423" s="325"/>
      <c r="Q423" s="326"/>
      <c r="R423" s="326"/>
      <c r="S423" s="326"/>
      <c r="T423" s="326"/>
      <c r="U423" s="326"/>
      <c r="V423" s="326"/>
      <c r="W423" s="326"/>
      <c r="X423" s="326"/>
      <c r="Y423" s="326"/>
      <c r="Z423" s="326"/>
      <c r="AA423" s="326"/>
      <c r="AB423" s="327"/>
    </row>
    <row r="424" spans="2:28" s="18" customFormat="1" ht="15" customHeight="1" x14ac:dyDescent="0.3">
      <c r="B424" s="336"/>
      <c r="C424" s="313"/>
      <c r="D424" s="272" t="s">
        <v>955</v>
      </c>
      <c r="E424" s="313"/>
      <c r="F424" s="313"/>
      <c r="G424" s="242"/>
      <c r="H424" s="242"/>
      <c r="I424" s="242"/>
      <c r="J424" s="242"/>
      <c r="K424" s="242"/>
      <c r="L424" s="242"/>
      <c r="M424" s="272">
        <v>0.28999999999999998</v>
      </c>
      <c r="N424" s="310"/>
      <c r="O424" s="310"/>
      <c r="P424" s="325"/>
      <c r="Q424" s="326"/>
      <c r="R424" s="326"/>
      <c r="S424" s="326"/>
      <c r="T424" s="326"/>
      <c r="U424" s="326"/>
      <c r="V424" s="326"/>
      <c r="W424" s="326"/>
      <c r="X424" s="326"/>
      <c r="Y424" s="326"/>
      <c r="Z424" s="326"/>
      <c r="AA424" s="326"/>
      <c r="AB424" s="327"/>
    </row>
    <row r="425" spans="2:28" s="18" customFormat="1" ht="15" customHeight="1" x14ac:dyDescent="0.3">
      <c r="B425" s="336"/>
      <c r="C425" s="313"/>
      <c r="D425" s="272" t="s">
        <v>956</v>
      </c>
      <c r="E425" s="313"/>
      <c r="F425" s="313"/>
      <c r="G425" s="242"/>
      <c r="H425" s="242"/>
      <c r="I425" s="242"/>
      <c r="J425" s="242"/>
      <c r="K425" s="242"/>
      <c r="L425" s="242"/>
      <c r="M425" s="272">
        <v>0.33</v>
      </c>
      <c r="N425" s="310"/>
      <c r="O425" s="310"/>
      <c r="P425" s="325"/>
      <c r="Q425" s="326"/>
      <c r="R425" s="326"/>
      <c r="S425" s="326"/>
      <c r="T425" s="326"/>
      <c r="U425" s="326"/>
      <c r="V425" s="326"/>
      <c r="W425" s="326"/>
      <c r="X425" s="326"/>
      <c r="Y425" s="326"/>
      <c r="Z425" s="326"/>
      <c r="AA425" s="326"/>
      <c r="AB425" s="327"/>
    </row>
    <row r="426" spans="2:28" s="18" customFormat="1" ht="15" customHeight="1" x14ac:dyDescent="0.3">
      <c r="B426" s="336"/>
      <c r="C426" s="313"/>
      <c r="D426" s="242" t="s">
        <v>960</v>
      </c>
      <c r="E426" s="313"/>
      <c r="F426" s="313"/>
      <c r="G426" s="242"/>
      <c r="H426" s="242"/>
      <c r="I426" s="242"/>
      <c r="J426" s="242"/>
      <c r="K426" s="242"/>
      <c r="L426" s="242"/>
      <c r="M426" s="272">
        <v>0.46</v>
      </c>
      <c r="N426" s="310"/>
      <c r="O426" s="310"/>
      <c r="P426" s="325"/>
      <c r="Q426" s="326"/>
      <c r="R426" s="326"/>
      <c r="S426" s="326"/>
      <c r="T426" s="326"/>
      <c r="U426" s="326"/>
      <c r="V426" s="326"/>
      <c r="W426" s="326"/>
      <c r="X426" s="326"/>
      <c r="Y426" s="326"/>
      <c r="Z426" s="326"/>
      <c r="AA426" s="326"/>
      <c r="AB426" s="327"/>
    </row>
    <row r="427" spans="2:28" s="18" customFormat="1" ht="15" customHeight="1" x14ac:dyDescent="0.3">
      <c r="B427" s="336"/>
      <c r="C427" s="313"/>
      <c r="D427" s="272" t="s">
        <v>845</v>
      </c>
      <c r="E427" s="313"/>
      <c r="F427" s="313"/>
      <c r="G427" s="242"/>
      <c r="H427" s="242"/>
      <c r="I427" s="242"/>
      <c r="J427" s="242"/>
      <c r="K427" s="242"/>
      <c r="L427" s="242"/>
      <c r="M427" s="272">
        <v>0</v>
      </c>
      <c r="N427" s="310"/>
      <c r="O427" s="310"/>
      <c r="P427" s="325"/>
      <c r="Q427" s="326"/>
      <c r="R427" s="326"/>
      <c r="S427" s="326"/>
      <c r="T427" s="326"/>
      <c r="U427" s="326"/>
      <c r="V427" s="326"/>
      <c r="W427" s="326"/>
      <c r="X427" s="326"/>
      <c r="Y427" s="326"/>
      <c r="Z427" s="326"/>
      <c r="AA427" s="326"/>
      <c r="AB427" s="327"/>
    </row>
    <row r="428" spans="2:28" s="18" customFormat="1" ht="15" customHeight="1" x14ac:dyDescent="0.3">
      <c r="B428" s="336"/>
      <c r="C428" s="313"/>
      <c r="D428" s="272" t="s">
        <v>957</v>
      </c>
      <c r="E428" s="313"/>
      <c r="F428" s="313"/>
      <c r="G428" s="242"/>
      <c r="H428" s="242"/>
      <c r="I428" s="242"/>
      <c r="J428" s="242"/>
      <c r="K428" s="242"/>
      <c r="L428" s="242"/>
      <c r="M428" s="272">
        <v>0</v>
      </c>
      <c r="N428" s="310"/>
      <c r="O428" s="310"/>
      <c r="P428" s="325"/>
      <c r="Q428" s="326"/>
      <c r="R428" s="326"/>
      <c r="S428" s="326"/>
      <c r="T428" s="326"/>
      <c r="U428" s="326"/>
      <c r="V428" s="326"/>
      <c r="W428" s="326"/>
      <c r="X428" s="326"/>
      <c r="Y428" s="326"/>
      <c r="Z428" s="326"/>
      <c r="AA428" s="326"/>
      <c r="AB428" s="327"/>
    </row>
    <row r="429" spans="2:28" s="18" customFormat="1" ht="15" customHeight="1" x14ac:dyDescent="0.3">
      <c r="B429" s="336"/>
      <c r="C429" s="313"/>
      <c r="D429" s="272" t="s">
        <v>958</v>
      </c>
      <c r="E429" s="313"/>
      <c r="F429" s="313"/>
      <c r="G429" s="242"/>
      <c r="H429" s="242"/>
      <c r="I429" s="242"/>
      <c r="J429" s="242"/>
      <c r="K429" s="242"/>
      <c r="L429" s="242"/>
      <c r="M429" s="272">
        <v>0.36</v>
      </c>
      <c r="N429" s="310"/>
      <c r="O429" s="310"/>
      <c r="P429" s="325"/>
      <c r="Q429" s="326"/>
      <c r="R429" s="326"/>
      <c r="S429" s="326"/>
      <c r="T429" s="326"/>
      <c r="U429" s="326"/>
      <c r="V429" s="326"/>
      <c r="W429" s="326"/>
      <c r="X429" s="326"/>
      <c r="Y429" s="326"/>
      <c r="Z429" s="326"/>
      <c r="AA429" s="326"/>
      <c r="AB429" s="327"/>
    </row>
    <row r="430" spans="2:28" s="18" customFormat="1" ht="15" customHeight="1" x14ac:dyDescent="0.3">
      <c r="B430" s="336"/>
      <c r="C430" s="313"/>
      <c r="D430" s="242" t="s">
        <v>665</v>
      </c>
      <c r="E430" s="313"/>
      <c r="F430" s="313"/>
      <c r="G430" s="242"/>
      <c r="H430" s="242"/>
      <c r="I430" s="242"/>
      <c r="J430" s="242"/>
      <c r="K430" s="242"/>
      <c r="L430" s="242"/>
      <c r="M430" s="242">
        <v>0</v>
      </c>
      <c r="N430" s="310"/>
      <c r="O430" s="310"/>
      <c r="P430" s="325"/>
      <c r="Q430" s="326"/>
      <c r="R430" s="326"/>
      <c r="S430" s="326"/>
      <c r="T430" s="326"/>
      <c r="U430" s="326"/>
      <c r="V430" s="326"/>
      <c r="W430" s="326"/>
      <c r="X430" s="326"/>
      <c r="Y430" s="326"/>
      <c r="Z430" s="326"/>
      <c r="AA430" s="326"/>
      <c r="AB430" s="327"/>
    </row>
    <row r="431" spans="2:28" s="18" customFormat="1" ht="15" customHeight="1" x14ac:dyDescent="0.3">
      <c r="B431" s="336"/>
      <c r="C431" s="313"/>
      <c r="D431" s="242" t="s">
        <v>961</v>
      </c>
      <c r="E431" s="313"/>
      <c r="F431" s="313"/>
      <c r="G431" s="242"/>
      <c r="H431" s="242"/>
      <c r="I431" s="242"/>
      <c r="J431" s="242"/>
      <c r="K431" s="242"/>
      <c r="L431" s="242"/>
      <c r="M431" s="242">
        <v>0.24</v>
      </c>
      <c r="N431" s="310"/>
      <c r="O431" s="310"/>
      <c r="P431" s="325"/>
      <c r="Q431" s="326"/>
      <c r="R431" s="326"/>
      <c r="S431" s="326"/>
      <c r="T431" s="326"/>
      <c r="U431" s="326"/>
      <c r="V431" s="326"/>
      <c r="W431" s="326"/>
      <c r="X431" s="326"/>
      <c r="Y431" s="326"/>
      <c r="Z431" s="326"/>
      <c r="AA431" s="326"/>
      <c r="AB431" s="327"/>
    </row>
    <row r="432" spans="2:28" s="18" customFormat="1" ht="15" customHeight="1" x14ac:dyDescent="0.3">
      <c r="B432" s="336"/>
      <c r="C432" s="313"/>
      <c r="D432" s="242" t="s">
        <v>1629</v>
      </c>
      <c r="E432" s="313"/>
      <c r="F432" s="313"/>
      <c r="G432" s="242"/>
      <c r="H432" s="242"/>
      <c r="I432" s="242"/>
      <c r="J432" s="242"/>
      <c r="K432" s="242"/>
      <c r="L432" s="242"/>
      <c r="M432" s="35">
        <v>0</v>
      </c>
      <c r="N432" s="310"/>
      <c r="O432" s="310"/>
      <c r="P432" s="325"/>
      <c r="Q432" s="326"/>
      <c r="R432" s="326"/>
      <c r="S432" s="326"/>
      <c r="T432" s="326"/>
      <c r="U432" s="326"/>
      <c r="V432" s="326"/>
      <c r="W432" s="326"/>
      <c r="X432" s="326"/>
      <c r="Y432" s="326"/>
      <c r="Z432" s="326"/>
      <c r="AA432" s="326"/>
      <c r="AB432" s="327"/>
    </row>
    <row r="433" spans="2:28" s="18" customFormat="1" ht="15" customHeight="1" x14ac:dyDescent="0.3">
      <c r="B433" s="336"/>
      <c r="C433" s="313"/>
      <c r="D433" s="272" t="s">
        <v>1631</v>
      </c>
      <c r="E433" s="313"/>
      <c r="F433" s="313"/>
      <c r="G433" s="242"/>
      <c r="H433" s="242"/>
      <c r="I433" s="242"/>
      <c r="J433" s="242"/>
      <c r="K433" s="242"/>
      <c r="L433" s="242"/>
      <c r="M433" s="35">
        <v>0</v>
      </c>
      <c r="N433" s="310"/>
      <c r="O433" s="310"/>
      <c r="P433" s="325"/>
      <c r="Q433" s="326"/>
      <c r="R433" s="326"/>
      <c r="S433" s="326"/>
      <c r="T433" s="326"/>
      <c r="U433" s="326"/>
      <c r="V433" s="326"/>
      <c r="W433" s="326"/>
      <c r="X433" s="326"/>
      <c r="Y433" s="326"/>
      <c r="Z433" s="326"/>
      <c r="AA433" s="326"/>
      <c r="AB433" s="327"/>
    </row>
    <row r="434" spans="2:28" s="18" customFormat="1" ht="15" customHeight="1" x14ac:dyDescent="0.3">
      <c r="B434" s="336"/>
      <c r="C434" s="313"/>
      <c r="D434" s="272" t="s">
        <v>1632</v>
      </c>
      <c r="E434" s="313"/>
      <c r="F434" s="314"/>
      <c r="G434" s="242"/>
      <c r="H434" s="242"/>
      <c r="I434" s="242"/>
      <c r="J434" s="242"/>
      <c r="K434" s="242"/>
      <c r="L434" s="242"/>
      <c r="M434" s="35">
        <v>0</v>
      </c>
      <c r="N434" s="310"/>
      <c r="O434" s="310"/>
      <c r="P434" s="325"/>
      <c r="Q434" s="326"/>
      <c r="R434" s="326"/>
      <c r="S434" s="326"/>
      <c r="T434" s="326"/>
      <c r="U434" s="326"/>
      <c r="V434" s="326"/>
      <c r="W434" s="326"/>
      <c r="X434" s="326"/>
      <c r="Y434" s="326"/>
      <c r="Z434" s="326"/>
      <c r="AA434" s="326"/>
      <c r="AB434" s="327"/>
    </row>
    <row r="435" spans="2:28" s="18" customFormat="1" ht="15" customHeight="1" x14ac:dyDescent="0.3">
      <c r="B435" s="336"/>
      <c r="C435" s="313"/>
      <c r="D435" s="242" t="s">
        <v>1721</v>
      </c>
      <c r="E435" s="313"/>
      <c r="F435" s="312" t="s">
        <v>706</v>
      </c>
      <c r="G435" s="242"/>
      <c r="H435" s="242"/>
      <c r="I435" s="242"/>
      <c r="J435" s="242"/>
      <c r="K435" s="242"/>
      <c r="L435" s="242"/>
      <c r="M435" s="35">
        <v>0</v>
      </c>
      <c r="N435" s="310"/>
      <c r="O435" s="310"/>
      <c r="P435" s="325"/>
      <c r="Q435" s="326"/>
      <c r="R435" s="326"/>
      <c r="S435" s="326"/>
      <c r="T435" s="326"/>
      <c r="U435" s="326"/>
      <c r="V435" s="326"/>
      <c r="W435" s="326"/>
      <c r="X435" s="326"/>
      <c r="Y435" s="326"/>
      <c r="Z435" s="326"/>
      <c r="AA435" s="326"/>
      <c r="AB435" s="327"/>
    </row>
    <row r="436" spans="2:28" s="18" customFormat="1" ht="15" customHeight="1" x14ac:dyDescent="0.3">
      <c r="B436" s="336"/>
      <c r="C436" s="313"/>
      <c r="D436" s="272" t="s">
        <v>840</v>
      </c>
      <c r="E436" s="313"/>
      <c r="F436" s="313"/>
      <c r="G436" s="242"/>
      <c r="H436" s="242"/>
      <c r="I436" s="242"/>
      <c r="J436" s="242"/>
      <c r="K436" s="242"/>
      <c r="L436" s="242"/>
      <c r="M436" s="272">
        <v>0.16</v>
      </c>
      <c r="N436" s="310"/>
      <c r="O436" s="310"/>
      <c r="P436" s="325"/>
      <c r="Q436" s="326"/>
      <c r="R436" s="326"/>
      <c r="S436" s="326"/>
      <c r="T436" s="326"/>
      <c r="U436" s="326"/>
      <c r="V436" s="326"/>
      <c r="W436" s="326"/>
      <c r="X436" s="326"/>
      <c r="Y436" s="326"/>
      <c r="Z436" s="326"/>
      <c r="AA436" s="326"/>
      <c r="AB436" s="327"/>
    </row>
    <row r="437" spans="2:28" s="18" customFormat="1" ht="15" customHeight="1" x14ac:dyDescent="0.3">
      <c r="B437" s="336"/>
      <c r="C437" s="313"/>
      <c r="D437" s="272" t="s">
        <v>749</v>
      </c>
      <c r="E437" s="313"/>
      <c r="F437" s="313"/>
      <c r="G437" s="242"/>
      <c r="H437" s="242"/>
      <c r="I437" s="242"/>
      <c r="J437" s="242"/>
      <c r="K437" s="242"/>
      <c r="L437" s="242"/>
      <c r="M437" s="272">
        <v>0.2</v>
      </c>
      <c r="N437" s="310"/>
      <c r="O437" s="310"/>
      <c r="P437" s="325"/>
      <c r="Q437" s="326"/>
      <c r="R437" s="326"/>
      <c r="S437" s="326"/>
      <c r="T437" s="326"/>
      <c r="U437" s="326"/>
      <c r="V437" s="326"/>
      <c r="W437" s="326"/>
      <c r="X437" s="326"/>
      <c r="Y437" s="326"/>
      <c r="Z437" s="326"/>
      <c r="AA437" s="326"/>
      <c r="AB437" s="327"/>
    </row>
    <row r="438" spans="2:28" s="18" customFormat="1" ht="15" customHeight="1" x14ac:dyDescent="0.3">
      <c r="B438" s="336"/>
      <c r="C438" s="313"/>
      <c r="D438" s="272" t="s">
        <v>1722</v>
      </c>
      <c r="E438" s="313"/>
      <c r="F438" s="313"/>
      <c r="G438" s="242"/>
      <c r="H438" s="242"/>
      <c r="I438" s="242"/>
      <c r="J438" s="242"/>
      <c r="K438" s="242"/>
      <c r="L438" s="242"/>
      <c r="M438" s="272">
        <v>0</v>
      </c>
      <c r="N438" s="310"/>
      <c r="O438" s="310"/>
      <c r="P438" s="325"/>
      <c r="Q438" s="326"/>
      <c r="R438" s="326"/>
      <c r="S438" s="326"/>
      <c r="T438" s="326"/>
      <c r="U438" s="326"/>
      <c r="V438" s="326"/>
      <c r="W438" s="326"/>
      <c r="X438" s="326"/>
      <c r="Y438" s="326"/>
      <c r="Z438" s="326"/>
      <c r="AA438" s="326"/>
      <c r="AB438" s="327"/>
    </row>
    <row r="439" spans="2:28" s="18" customFormat="1" ht="15" customHeight="1" x14ac:dyDescent="0.3">
      <c r="B439" s="336"/>
      <c r="C439" s="313"/>
      <c r="D439" s="242" t="s">
        <v>664</v>
      </c>
      <c r="E439" s="313"/>
      <c r="F439" s="313"/>
      <c r="G439" s="242"/>
      <c r="H439" s="242"/>
      <c r="I439" s="242"/>
      <c r="J439" s="242"/>
      <c r="K439" s="242"/>
      <c r="L439" s="242"/>
      <c r="M439" s="242">
        <v>0.13</v>
      </c>
      <c r="N439" s="310"/>
      <c r="O439" s="310"/>
      <c r="P439" s="325"/>
      <c r="Q439" s="326"/>
      <c r="R439" s="326"/>
      <c r="S439" s="326"/>
      <c r="T439" s="326"/>
      <c r="U439" s="326"/>
      <c r="V439" s="326"/>
      <c r="W439" s="326"/>
      <c r="X439" s="326"/>
      <c r="Y439" s="326"/>
      <c r="Z439" s="326"/>
      <c r="AA439" s="326"/>
      <c r="AB439" s="327"/>
    </row>
    <row r="440" spans="2:28" s="18" customFormat="1" ht="15" customHeight="1" x14ac:dyDescent="0.3">
      <c r="B440" s="336"/>
      <c r="C440" s="313"/>
      <c r="D440" s="272" t="s">
        <v>668</v>
      </c>
      <c r="E440" s="313"/>
      <c r="F440" s="313"/>
      <c r="G440" s="242"/>
      <c r="H440" s="242"/>
      <c r="I440" s="242"/>
      <c r="J440" s="242"/>
      <c r="K440" s="242"/>
      <c r="L440" s="242"/>
      <c r="M440" s="272">
        <v>0.15</v>
      </c>
      <c r="N440" s="310"/>
      <c r="O440" s="310"/>
      <c r="P440" s="325"/>
      <c r="Q440" s="326"/>
      <c r="R440" s="326"/>
      <c r="S440" s="326"/>
      <c r="T440" s="326"/>
      <c r="U440" s="326"/>
      <c r="V440" s="326"/>
      <c r="W440" s="326"/>
      <c r="X440" s="326"/>
      <c r="Y440" s="326"/>
      <c r="Z440" s="326"/>
      <c r="AA440" s="326"/>
      <c r="AB440" s="327"/>
    </row>
    <row r="441" spans="2:28" s="18" customFormat="1" ht="15" customHeight="1" x14ac:dyDescent="0.3">
      <c r="B441" s="336"/>
      <c r="C441" s="313"/>
      <c r="D441" s="272" t="s">
        <v>954</v>
      </c>
      <c r="E441" s="313"/>
      <c r="F441" s="313"/>
      <c r="G441" s="242"/>
      <c r="H441" s="242"/>
      <c r="I441" s="242"/>
      <c r="J441" s="242"/>
      <c r="K441" s="242"/>
      <c r="L441" s="242"/>
      <c r="M441" s="272">
        <v>0.08</v>
      </c>
      <c r="N441" s="310"/>
      <c r="O441" s="310"/>
      <c r="P441" s="325"/>
      <c r="Q441" s="326"/>
      <c r="R441" s="326"/>
      <c r="S441" s="326"/>
      <c r="T441" s="326"/>
      <c r="U441" s="326"/>
      <c r="V441" s="326"/>
      <c r="W441" s="326"/>
      <c r="X441" s="326"/>
      <c r="Y441" s="326"/>
      <c r="Z441" s="326"/>
      <c r="AA441" s="326"/>
      <c r="AB441" s="327"/>
    </row>
    <row r="442" spans="2:28" s="18" customFormat="1" ht="15" customHeight="1" x14ac:dyDescent="0.3">
      <c r="B442" s="336"/>
      <c r="C442" s="313"/>
      <c r="D442" s="272" t="s">
        <v>959</v>
      </c>
      <c r="E442" s="313"/>
      <c r="F442" s="313"/>
      <c r="G442" s="242"/>
      <c r="H442" s="242"/>
      <c r="I442" s="242"/>
      <c r="J442" s="242"/>
      <c r="K442" s="242"/>
      <c r="L442" s="242"/>
      <c r="M442" s="272">
        <v>0.16</v>
      </c>
      <c r="N442" s="310"/>
      <c r="O442" s="310"/>
      <c r="P442" s="325"/>
      <c r="Q442" s="326"/>
      <c r="R442" s="326"/>
      <c r="S442" s="326"/>
      <c r="T442" s="326"/>
      <c r="U442" s="326"/>
      <c r="V442" s="326"/>
      <c r="W442" s="326"/>
      <c r="X442" s="326"/>
      <c r="Y442" s="326"/>
      <c r="Z442" s="326"/>
      <c r="AA442" s="326"/>
      <c r="AB442" s="327"/>
    </row>
    <row r="443" spans="2:28" s="18" customFormat="1" ht="15" customHeight="1" x14ac:dyDescent="0.3">
      <c r="B443" s="336"/>
      <c r="C443" s="313"/>
      <c r="D443" s="242" t="s">
        <v>843</v>
      </c>
      <c r="E443" s="313"/>
      <c r="F443" s="313"/>
      <c r="G443" s="242"/>
      <c r="H443" s="242"/>
      <c r="I443" s="242"/>
      <c r="J443" s="242"/>
      <c r="K443" s="242"/>
      <c r="L443" s="242"/>
      <c r="M443" s="272">
        <v>0.08</v>
      </c>
      <c r="N443" s="310"/>
      <c r="O443" s="310"/>
      <c r="P443" s="325"/>
      <c r="Q443" s="326"/>
      <c r="R443" s="326"/>
      <c r="S443" s="326"/>
      <c r="T443" s="326"/>
      <c r="U443" s="326"/>
      <c r="V443" s="326"/>
      <c r="W443" s="326"/>
      <c r="X443" s="326"/>
      <c r="Y443" s="326"/>
      <c r="Z443" s="326"/>
      <c r="AA443" s="326"/>
      <c r="AB443" s="327"/>
    </row>
    <row r="444" spans="2:28" s="18" customFormat="1" ht="15" customHeight="1" x14ac:dyDescent="0.3">
      <c r="B444" s="336"/>
      <c r="C444" s="313"/>
      <c r="D444" s="272" t="s">
        <v>848</v>
      </c>
      <c r="E444" s="313"/>
      <c r="F444" s="313"/>
      <c r="G444" s="242"/>
      <c r="H444" s="242"/>
      <c r="I444" s="242"/>
      <c r="J444" s="242"/>
      <c r="K444" s="242"/>
      <c r="L444" s="242"/>
      <c r="M444" s="272">
        <v>0.19</v>
      </c>
      <c r="N444" s="310"/>
      <c r="O444" s="310"/>
      <c r="P444" s="325"/>
      <c r="Q444" s="326"/>
      <c r="R444" s="326"/>
      <c r="S444" s="326"/>
      <c r="T444" s="326"/>
      <c r="U444" s="326"/>
      <c r="V444" s="326"/>
      <c r="W444" s="326"/>
      <c r="X444" s="326"/>
      <c r="Y444" s="326"/>
      <c r="Z444" s="326"/>
      <c r="AA444" s="326"/>
      <c r="AB444" s="327"/>
    </row>
    <row r="445" spans="2:28" s="18" customFormat="1" ht="15" customHeight="1" x14ac:dyDescent="0.3">
      <c r="B445" s="336"/>
      <c r="C445" s="313"/>
      <c r="D445" s="272" t="s">
        <v>955</v>
      </c>
      <c r="E445" s="313"/>
      <c r="F445" s="313"/>
      <c r="G445" s="242"/>
      <c r="H445" s="242"/>
      <c r="I445" s="242"/>
      <c r="J445" s="242"/>
      <c r="K445" s="242"/>
      <c r="L445" s="242"/>
      <c r="M445" s="272">
        <v>0.13</v>
      </c>
      <c r="N445" s="310"/>
      <c r="O445" s="310"/>
      <c r="P445" s="325"/>
      <c r="Q445" s="326"/>
      <c r="R445" s="326"/>
      <c r="S445" s="326"/>
      <c r="T445" s="326"/>
      <c r="U445" s="326"/>
      <c r="V445" s="326"/>
      <c r="W445" s="326"/>
      <c r="X445" s="326"/>
      <c r="Y445" s="326"/>
      <c r="Z445" s="326"/>
      <c r="AA445" s="326"/>
      <c r="AB445" s="327"/>
    </row>
    <row r="446" spans="2:28" s="18" customFormat="1" ht="15" customHeight="1" x14ac:dyDescent="0.3">
      <c r="B446" s="336"/>
      <c r="C446" s="313"/>
      <c r="D446" s="272" t="s">
        <v>956</v>
      </c>
      <c r="E446" s="313"/>
      <c r="F446" s="313"/>
      <c r="G446" s="242"/>
      <c r="H446" s="242"/>
      <c r="I446" s="242"/>
      <c r="J446" s="242"/>
      <c r="K446" s="242"/>
      <c r="L446" s="242"/>
      <c r="M446" s="272">
        <v>0.15</v>
      </c>
      <c r="N446" s="310"/>
      <c r="O446" s="310"/>
      <c r="P446" s="325"/>
      <c r="Q446" s="326"/>
      <c r="R446" s="326"/>
      <c r="S446" s="326"/>
      <c r="T446" s="326"/>
      <c r="U446" s="326"/>
      <c r="V446" s="326"/>
      <c r="W446" s="326"/>
      <c r="X446" s="326"/>
      <c r="Y446" s="326"/>
      <c r="Z446" s="326"/>
      <c r="AA446" s="326"/>
      <c r="AB446" s="327"/>
    </row>
    <row r="447" spans="2:28" s="18" customFormat="1" ht="15" customHeight="1" x14ac:dyDescent="0.3">
      <c r="B447" s="336"/>
      <c r="C447" s="313"/>
      <c r="D447" s="242" t="s">
        <v>960</v>
      </c>
      <c r="E447" s="313"/>
      <c r="F447" s="313"/>
      <c r="G447" s="242"/>
      <c r="H447" s="242"/>
      <c r="I447" s="242"/>
      <c r="J447" s="242"/>
      <c r="K447" s="242"/>
      <c r="L447" s="242"/>
      <c r="M447" s="272">
        <v>0.2</v>
      </c>
      <c r="N447" s="310"/>
      <c r="O447" s="310"/>
      <c r="P447" s="325"/>
      <c r="Q447" s="326"/>
      <c r="R447" s="326"/>
      <c r="S447" s="326"/>
      <c r="T447" s="326"/>
      <c r="U447" s="326"/>
      <c r="V447" s="326"/>
      <c r="W447" s="326"/>
      <c r="X447" s="326"/>
      <c r="Y447" s="326"/>
      <c r="Z447" s="326"/>
      <c r="AA447" s="326"/>
      <c r="AB447" s="327"/>
    </row>
    <row r="448" spans="2:28" s="18" customFormat="1" ht="15" customHeight="1" x14ac:dyDescent="0.3">
      <c r="B448" s="336"/>
      <c r="C448" s="313"/>
      <c r="D448" s="272" t="s">
        <v>845</v>
      </c>
      <c r="E448" s="313"/>
      <c r="F448" s="313"/>
      <c r="G448" s="242"/>
      <c r="H448" s="242"/>
      <c r="I448" s="242"/>
      <c r="J448" s="242"/>
      <c r="K448" s="242"/>
      <c r="L448" s="242"/>
      <c r="M448" s="272">
        <v>0</v>
      </c>
      <c r="N448" s="310"/>
      <c r="O448" s="310"/>
      <c r="P448" s="325"/>
      <c r="Q448" s="326"/>
      <c r="R448" s="326"/>
      <c r="S448" s="326"/>
      <c r="T448" s="326"/>
      <c r="U448" s="326"/>
      <c r="V448" s="326"/>
      <c r="W448" s="326"/>
      <c r="X448" s="326"/>
      <c r="Y448" s="326"/>
      <c r="Z448" s="326"/>
      <c r="AA448" s="326"/>
      <c r="AB448" s="327"/>
    </row>
    <row r="449" spans="2:28" s="18" customFormat="1" ht="15" customHeight="1" x14ac:dyDescent="0.3">
      <c r="B449" s="336"/>
      <c r="C449" s="313"/>
      <c r="D449" s="272" t="s">
        <v>957</v>
      </c>
      <c r="E449" s="313"/>
      <c r="F449" s="313"/>
      <c r="G449" s="242"/>
      <c r="H449" s="242"/>
      <c r="I449" s="242"/>
      <c r="J449" s="242"/>
      <c r="K449" s="242"/>
      <c r="L449" s="242"/>
      <c r="M449" s="272">
        <v>0</v>
      </c>
      <c r="N449" s="310"/>
      <c r="O449" s="310"/>
      <c r="P449" s="325"/>
      <c r="Q449" s="326"/>
      <c r="R449" s="326"/>
      <c r="S449" s="326"/>
      <c r="T449" s="326"/>
      <c r="U449" s="326"/>
      <c r="V449" s="326"/>
      <c r="W449" s="326"/>
      <c r="X449" s="326"/>
      <c r="Y449" s="326"/>
      <c r="Z449" s="326"/>
      <c r="AA449" s="326"/>
      <c r="AB449" s="327"/>
    </row>
    <row r="450" spans="2:28" s="18" customFormat="1" ht="15" customHeight="1" x14ac:dyDescent="0.3">
      <c r="B450" s="336"/>
      <c r="C450" s="313"/>
      <c r="D450" s="272" t="s">
        <v>958</v>
      </c>
      <c r="E450" s="313"/>
      <c r="F450" s="313"/>
      <c r="G450" s="242"/>
      <c r="H450" s="242"/>
      <c r="I450" s="242"/>
      <c r="J450" s="242"/>
      <c r="K450" s="242"/>
      <c r="L450" s="242"/>
      <c r="M450" s="272">
        <v>0.16</v>
      </c>
      <c r="N450" s="310"/>
      <c r="O450" s="310"/>
      <c r="P450" s="325"/>
      <c r="Q450" s="326"/>
      <c r="R450" s="326"/>
      <c r="S450" s="326"/>
      <c r="T450" s="326"/>
      <c r="U450" s="326"/>
      <c r="V450" s="326"/>
      <c r="W450" s="326"/>
      <c r="X450" s="326"/>
      <c r="Y450" s="326"/>
      <c r="Z450" s="326"/>
      <c r="AA450" s="326"/>
      <c r="AB450" s="327"/>
    </row>
    <row r="451" spans="2:28" s="18" customFormat="1" ht="15" customHeight="1" x14ac:dyDescent="0.3">
      <c r="B451" s="336"/>
      <c r="C451" s="313"/>
      <c r="D451" s="242" t="s">
        <v>665</v>
      </c>
      <c r="E451" s="313"/>
      <c r="F451" s="313"/>
      <c r="G451" s="242"/>
      <c r="H451" s="242"/>
      <c r="I451" s="242"/>
      <c r="J451" s="242"/>
      <c r="K451" s="242"/>
      <c r="L451" s="242"/>
      <c r="M451" s="242">
        <v>0</v>
      </c>
      <c r="N451" s="310"/>
      <c r="O451" s="310"/>
      <c r="P451" s="325"/>
      <c r="Q451" s="326"/>
      <c r="R451" s="326"/>
      <c r="S451" s="326"/>
      <c r="T451" s="326"/>
      <c r="U451" s="326"/>
      <c r="V451" s="326"/>
      <c r="W451" s="326"/>
      <c r="X451" s="326"/>
      <c r="Y451" s="326"/>
      <c r="Z451" s="326"/>
      <c r="AA451" s="326"/>
      <c r="AB451" s="327"/>
    </row>
    <row r="452" spans="2:28" s="18" customFormat="1" ht="15" customHeight="1" x14ac:dyDescent="0.3">
      <c r="B452" s="336"/>
      <c r="C452" s="313"/>
      <c r="D452" s="242" t="s">
        <v>961</v>
      </c>
      <c r="E452" s="313"/>
      <c r="F452" s="313"/>
      <c r="G452" s="242"/>
      <c r="H452" s="242"/>
      <c r="I452" s="242"/>
      <c r="J452" s="242"/>
      <c r="K452" s="242"/>
      <c r="L452" s="242"/>
      <c r="M452" s="242">
        <v>0.1</v>
      </c>
      <c r="N452" s="310"/>
      <c r="O452" s="310"/>
      <c r="P452" s="325"/>
      <c r="Q452" s="326"/>
      <c r="R452" s="326"/>
      <c r="S452" s="326"/>
      <c r="T452" s="326"/>
      <c r="U452" s="326"/>
      <c r="V452" s="326"/>
      <c r="W452" s="326"/>
      <c r="X452" s="326"/>
      <c r="Y452" s="326"/>
      <c r="Z452" s="326"/>
      <c r="AA452" s="326"/>
      <c r="AB452" s="327"/>
    </row>
    <row r="453" spans="2:28" s="18" customFormat="1" ht="15" customHeight="1" x14ac:dyDescent="0.3">
      <c r="B453" s="336"/>
      <c r="C453" s="313"/>
      <c r="D453" s="242" t="s">
        <v>1629</v>
      </c>
      <c r="E453" s="313"/>
      <c r="F453" s="313"/>
      <c r="G453" s="242"/>
      <c r="H453" s="242"/>
      <c r="I453" s="242"/>
      <c r="J453" s="242"/>
      <c r="K453" s="242"/>
      <c r="L453" s="242"/>
      <c r="M453" s="35">
        <v>0</v>
      </c>
      <c r="N453" s="310"/>
      <c r="O453" s="310"/>
      <c r="P453" s="325"/>
      <c r="Q453" s="326"/>
      <c r="R453" s="326"/>
      <c r="S453" s="326"/>
      <c r="T453" s="326"/>
      <c r="U453" s="326"/>
      <c r="V453" s="326"/>
      <c r="W453" s="326"/>
      <c r="X453" s="326"/>
      <c r="Y453" s="326"/>
      <c r="Z453" s="326"/>
      <c r="AA453" s="326"/>
      <c r="AB453" s="327"/>
    </row>
    <row r="454" spans="2:28" s="18" customFormat="1" ht="15" customHeight="1" x14ac:dyDescent="0.3">
      <c r="B454" s="336"/>
      <c r="C454" s="313"/>
      <c r="D454" s="272" t="s">
        <v>1631</v>
      </c>
      <c r="E454" s="313"/>
      <c r="F454" s="313"/>
      <c r="G454" s="242"/>
      <c r="H454" s="242"/>
      <c r="I454" s="242"/>
      <c r="J454" s="242"/>
      <c r="K454" s="242"/>
      <c r="L454" s="242"/>
      <c r="M454" s="35">
        <v>0</v>
      </c>
      <c r="N454" s="310"/>
      <c r="O454" s="310"/>
      <c r="P454" s="325"/>
      <c r="Q454" s="326"/>
      <c r="R454" s="326"/>
      <c r="S454" s="326"/>
      <c r="T454" s="326"/>
      <c r="U454" s="326"/>
      <c r="V454" s="326"/>
      <c r="W454" s="326"/>
      <c r="X454" s="326"/>
      <c r="Y454" s="326"/>
      <c r="Z454" s="326"/>
      <c r="AA454" s="326"/>
      <c r="AB454" s="327"/>
    </row>
    <row r="455" spans="2:28" s="18" customFormat="1" ht="15" customHeight="1" x14ac:dyDescent="0.3">
      <c r="B455" s="337"/>
      <c r="C455" s="314"/>
      <c r="D455" s="272" t="s">
        <v>1632</v>
      </c>
      <c r="E455" s="314"/>
      <c r="F455" s="314"/>
      <c r="G455" s="242"/>
      <c r="H455" s="242"/>
      <c r="I455" s="242"/>
      <c r="J455" s="242"/>
      <c r="K455" s="242"/>
      <c r="L455" s="242"/>
      <c r="M455" s="35">
        <v>0</v>
      </c>
      <c r="N455" s="311"/>
      <c r="O455" s="311"/>
      <c r="P455" s="328"/>
      <c r="Q455" s="329"/>
      <c r="R455" s="329"/>
      <c r="S455" s="329"/>
      <c r="T455" s="329"/>
      <c r="U455" s="329"/>
      <c r="V455" s="329"/>
      <c r="W455" s="329"/>
      <c r="X455" s="329"/>
      <c r="Y455" s="329"/>
      <c r="Z455" s="329"/>
      <c r="AA455" s="329"/>
      <c r="AB455" s="330"/>
    </row>
    <row r="456" spans="2:28" s="18" customFormat="1" ht="45" customHeight="1" x14ac:dyDescent="0.3">
      <c r="B456" s="306" t="s">
        <v>570</v>
      </c>
      <c r="C456" s="312" t="s">
        <v>657</v>
      </c>
      <c r="D456" s="242" t="s">
        <v>1721</v>
      </c>
      <c r="E456" s="234"/>
      <c r="F456" s="234"/>
      <c r="G456" s="242"/>
      <c r="H456" s="242"/>
      <c r="I456" s="242"/>
      <c r="J456" s="242"/>
      <c r="K456" s="242"/>
      <c r="L456" s="242"/>
      <c r="M456" s="277">
        <v>1</v>
      </c>
      <c r="N456" s="309" t="s">
        <v>256</v>
      </c>
      <c r="O456" s="309"/>
      <c r="P456" s="322" t="s">
        <v>1640</v>
      </c>
      <c r="Q456" s="323"/>
      <c r="R456" s="323"/>
      <c r="S456" s="323"/>
      <c r="T456" s="323"/>
      <c r="U456" s="323"/>
      <c r="V456" s="323"/>
      <c r="W456" s="323"/>
      <c r="X456" s="323"/>
      <c r="Y456" s="323"/>
      <c r="Z456" s="323"/>
      <c r="AA456" s="323"/>
      <c r="AB456" s="324"/>
    </row>
    <row r="457" spans="2:28" s="18" customFormat="1" ht="15" customHeight="1" x14ac:dyDescent="0.3">
      <c r="B457" s="307"/>
      <c r="C457" s="313"/>
      <c r="D457" s="272" t="s">
        <v>840</v>
      </c>
      <c r="E457" s="242"/>
      <c r="F457" s="242"/>
      <c r="G457" s="242"/>
      <c r="H457" s="242"/>
      <c r="I457" s="242"/>
      <c r="J457" s="242"/>
      <c r="K457" s="242"/>
      <c r="L457" s="242"/>
      <c r="M457" s="272">
        <v>1.31</v>
      </c>
      <c r="N457" s="310"/>
      <c r="O457" s="310"/>
      <c r="P457" s="325"/>
      <c r="Q457" s="326"/>
      <c r="R457" s="326"/>
      <c r="S457" s="326"/>
      <c r="T457" s="326"/>
      <c r="U457" s="326"/>
      <c r="V457" s="326"/>
      <c r="W457" s="326"/>
      <c r="X457" s="326"/>
      <c r="Y457" s="326"/>
      <c r="Z457" s="326"/>
      <c r="AA457" s="326"/>
      <c r="AB457" s="327"/>
    </row>
    <row r="458" spans="2:28" s="18" customFormat="1" ht="15" customHeight="1" x14ac:dyDescent="0.3">
      <c r="B458" s="307"/>
      <c r="C458" s="313"/>
      <c r="D458" s="272" t="s">
        <v>749</v>
      </c>
      <c r="E458" s="242"/>
      <c r="F458" s="242"/>
      <c r="G458" s="242"/>
      <c r="H458" s="242"/>
      <c r="I458" s="242"/>
      <c r="J458" s="242"/>
      <c r="K458" s="242"/>
      <c r="L458" s="242"/>
      <c r="M458" s="272">
        <v>1.48</v>
      </c>
      <c r="N458" s="310"/>
      <c r="O458" s="310"/>
      <c r="P458" s="325"/>
      <c r="Q458" s="326"/>
      <c r="R458" s="326"/>
      <c r="S458" s="326"/>
      <c r="T458" s="326"/>
      <c r="U458" s="326"/>
      <c r="V458" s="326"/>
      <c r="W458" s="326"/>
      <c r="X458" s="326"/>
      <c r="Y458" s="326"/>
      <c r="Z458" s="326"/>
      <c r="AA458" s="326"/>
      <c r="AB458" s="327"/>
    </row>
    <row r="459" spans="2:28" s="18" customFormat="1" ht="15" customHeight="1" x14ac:dyDescent="0.3">
      <c r="B459" s="307"/>
      <c r="C459" s="313"/>
      <c r="D459" s="272" t="s">
        <v>1722</v>
      </c>
      <c r="E459" s="242"/>
      <c r="F459" s="242"/>
      <c r="G459" s="242"/>
      <c r="H459" s="242"/>
      <c r="I459" s="242"/>
      <c r="J459" s="242"/>
      <c r="K459" s="242"/>
      <c r="L459" s="242"/>
      <c r="M459" s="277">
        <v>1</v>
      </c>
      <c r="N459" s="310"/>
      <c r="O459" s="310"/>
      <c r="P459" s="325"/>
      <c r="Q459" s="326"/>
      <c r="R459" s="326"/>
      <c r="S459" s="326"/>
      <c r="T459" s="326"/>
      <c r="U459" s="326"/>
      <c r="V459" s="326"/>
      <c r="W459" s="326"/>
      <c r="X459" s="326"/>
      <c r="Y459" s="326"/>
      <c r="Z459" s="326"/>
      <c r="AA459" s="326"/>
      <c r="AB459" s="327"/>
    </row>
    <row r="460" spans="2:28" s="18" customFormat="1" ht="15" customHeight="1" x14ac:dyDescent="0.3">
      <c r="B460" s="307"/>
      <c r="C460" s="313"/>
      <c r="D460" s="242" t="s">
        <v>664</v>
      </c>
      <c r="E460" s="242"/>
      <c r="F460" s="242"/>
      <c r="G460" s="242"/>
      <c r="H460" s="242"/>
      <c r="I460" s="242"/>
      <c r="J460" s="242"/>
      <c r="K460" s="242"/>
      <c r="L460" s="242"/>
      <c r="M460" s="242">
        <v>1.2</v>
      </c>
      <c r="N460" s="310"/>
      <c r="O460" s="310"/>
      <c r="P460" s="325"/>
      <c r="Q460" s="326"/>
      <c r="R460" s="326"/>
      <c r="S460" s="326"/>
      <c r="T460" s="326"/>
      <c r="U460" s="326"/>
      <c r="V460" s="326"/>
      <c r="W460" s="326"/>
      <c r="X460" s="326"/>
      <c r="Y460" s="326"/>
      <c r="Z460" s="326"/>
      <c r="AA460" s="326"/>
      <c r="AB460" s="327"/>
    </row>
    <row r="461" spans="2:28" s="18" customFormat="1" ht="15" customHeight="1" x14ac:dyDescent="0.3">
      <c r="B461" s="307"/>
      <c r="C461" s="313"/>
      <c r="D461" s="272" t="s">
        <v>668</v>
      </c>
      <c r="E461" s="242"/>
      <c r="F461" s="242"/>
      <c r="G461" s="242"/>
      <c r="H461" s="242"/>
      <c r="I461" s="242"/>
      <c r="J461" s="242"/>
      <c r="K461" s="242"/>
      <c r="L461" s="242"/>
      <c r="M461" s="272">
        <v>1.69</v>
      </c>
      <c r="N461" s="310"/>
      <c r="O461" s="310"/>
      <c r="P461" s="325"/>
      <c r="Q461" s="326"/>
      <c r="R461" s="326"/>
      <c r="S461" s="326"/>
      <c r="T461" s="326"/>
      <c r="U461" s="326"/>
      <c r="V461" s="326"/>
      <c r="W461" s="326"/>
      <c r="X461" s="326"/>
      <c r="Y461" s="326"/>
      <c r="Z461" s="326"/>
      <c r="AA461" s="326"/>
      <c r="AB461" s="327"/>
    </row>
    <row r="462" spans="2:28" s="18" customFormat="1" ht="15" customHeight="1" x14ac:dyDescent="0.3">
      <c r="B462" s="307"/>
      <c r="C462" s="313"/>
      <c r="D462" s="272" t="s">
        <v>954</v>
      </c>
      <c r="E462" s="242"/>
      <c r="F462" s="242"/>
      <c r="G462" s="242"/>
      <c r="H462" s="242"/>
      <c r="I462" s="242"/>
      <c r="J462" s="242"/>
      <c r="K462" s="242"/>
      <c r="L462" s="242"/>
      <c r="M462" s="272">
        <v>1.26</v>
      </c>
      <c r="N462" s="310"/>
      <c r="O462" s="310"/>
      <c r="P462" s="325"/>
      <c r="Q462" s="326"/>
      <c r="R462" s="326"/>
      <c r="S462" s="326"/>
      <c r="T462" s="326"/>
      <c r="U462" s="326"/>
      <c r="V462" s="326"/>
      <c r="W462" s="326"/>
      <c r="X462" s="326"/>
      <c r="Y462" s="326"/>
      <c r="Z462" s="326"/>
      <c r="AA462" s="326"/>
      <c r="AB462" s="327"/>
    </row>
    <row r="463" spans="2:28" s="18" customFormat="1" ht="15" customHeight="1" x14ac:dyDescent="0.3">
      <c r="B463" s="307"/>
      <c r="C463" s="313"/>
      <c r="D463" s="272" t="s">
        <v>959</v>
      </c>
      <c r="E463" s="242"/>
      <c r="F463" s="242"/>
      <c r="G463" s="242"/>
      <c r="H463" s="242"/>
      <c r="I463" s="242"/>
      <c r="J463" s="242"/>
      <c r="K463" s="242"/>
      <c r="L463" s="242"/>
      <c r="M463" s="272">
        <v>1.02</v>
      </c>
      <c r="N463" s="310"/>
      <c r="O463" s="310"/>
      <c r="P463" s="325"/>
      <c r="Q463" s="326"/>
      <c r="R463" s="326"/>
      <c r="S463" s="326"/>
      <c r="T463" s="326"/>
      <c r="U463" s="326"/>
      <c r="V463" s="326"/>
      <c r="W463" s="326"/>
      <c r="X463" s="326"/>
      <c r="Y463" s="326"/>
      <c r="Z463" s="326"/>
      <c r="AA463" s="326"/>
      <c r="AB463" s="327"/>
    </row>
    <row r="464" spans="2:28" s="18" customFormat="1" ht="15" customHeight="1" x14ac:dyDescent="0.3">
      <c r="B464" s="307"/>
      <c r="C464" s="313"/>
      <c r="D464" s="242" t="s">
        <v>843</v>
      </c>
      <c r="E464" s="242"/>
      <c r="F464" s="242"/>
      <c r="G464" s="242"/>
      <c r="H464" s="242"/>
      <c r="I464" s="242"/>
      <c r="J464" s="242"/>
      <c r="K464" s="242"/>
      <c r="L464" s="242"/>
      <c r="M464" s="272">
        <v>1.47</v>
      </c>
      <c r="N464" s="310"/>
      <c r="O464" s="310"/>
      <c r="P464" s="325"/>
      <c r="Q464" s="326"/>
      <c r="R464" s="326"/>
      <c r="S464" s="326"/>
      <c r="T464" s="326"/>
      <c r="U464" s="326"/>
      <c r="V464" s="326"/>
      <c r="W464" s="326"/>
      <c r="X464" s="326"/>
      <c r="Y464" s="326"/>
      <c r="Z464" s="326"/>
      <c r="AA464" s="326"/>
      <c r="AB464" s="327"/>
    </row>
    <row r="465" spans="2:28" s="18" customFormat="1" ht="15" customHeight="1" x14ac:dyDescent="0.3">
      <c r="B465" s="307"/>
      <c r="C465" s="313"/>
      <c r="D465" s="272" t="s">
        <v>848</v>
      </c>
      <c r="E465" s="242"/>
      <c r="F465" s="242"/>
      <c r="G465" s="242"/>
      <c r="H465" s="242"/>
      <c r="I465" s="242"/>
      <c r="J465" s="242"/>
      <c r="K465" s="242"/>
      <c r="L465" s="242"/>
      <c r="M465" s="272">
        <v>1.1499999999999999</v>
      </c>
      <c r="N465" s="310"/>
      <c r="O465" s="310"/>
      <c r="P465" s="325"/>
      <c r="Q465" s="326"/>
      <c r="R465" s="326"/>
      <c r="S465" s="326"/>
      <c r="T465" s="326"/>
      <c r="U465" s="326"/>
      <c r="V465" s="326"/>
      <c r="W465" s="326"/>
      <c r="X465" s="326"/>
      <c r="Y465" s="326"/>
      <c r="Z465" s="326"/>
      <c r="AA465" s="326"/>
      <c r="AB465" s="327"/>
    </row>
    <row r="466" spans="2:28" s="18" customFormat="1" ht="15" customHeight="1" x14ac:dyDescent="0.3">
      <c r="B466" s="307"/>
      <c r="C466" s="313"/>
      <c r="D466" s="272" t="s">
        <v>955</v>
      </c>
      <c r="E466" s="242"/>
      <c r="F466" s="242"/>
      <c r="G466" s="242"/>
      <c r="H466" s="242"/>
      <c r="I466" s="242"/>
      <c r="J466" s="242"/>
      <c r="K466" s="242"/>
      <c r="L466" s="242"/>
      <c r="M466" s="272">
        <v>1.04</v>
      </c>
      <c r="N466" s="310"/>
      <c r="O466" s="310"/>
      <c r="P466" s="325"/>
      <c r="Q466" s="326"/>
      <c r="R466" s="326"/>
      <c r="S466" s="326"/>
      <c r="T466" s="326"/>
      <c r="U466" s="326"/>
      <c r="V466" s="326"/>
      <c r="W466" s="326"/>
      <c r="X466" s="326"/>
      <c r="Y466" s="326"/>
      <c r="Z466" s="326"/>
      <c r="AA466" s="326"/>
      <c r="AB466" s="327"/>
    </row>
    <row r="467" spans="2:28" s="18" customFormat="1" ht="15" customHeight="1" x14ac:dyDescent="0.3">
      <c r="B467" s="307"/>
      <c r="C467" s="313"/>
      <c r="D467" s="272" t="s">
        <v>956</v>
      </c>
      <c r="E467" s="242"/>
      <c r="F467" s="242"/>
      <c r="G467" s="242"/>
      <c r="H467" s="242"/>
      <c r="I467" s="242"/>
      <c r="J467" s="242"/>
      <c r="K467" s="242"/>
      <c r="L467" s="242"/>
      <c r="M467" s="272">
        <v>1.28</v>
      </c>
      <c r="N467" s="310"/>
      <c r="O467" s="310"/>
      <c r="P467" s="325"/>
      <c r="Q467" s="326"/>
      <c r="R467" s="326"/>
      <c r="S467" s="326"/>
      <c r="T467" s="326"/>
      <c r="U467" s="326"/>
      <c r="V467" s="326"/>
      <c r="W467" s="326"/>
      <c r="X467" s="326"/>
      <c r="Y467" s="326"/>
      <c r="Z467" s="326"/>
      <c r="AA467" s="326"/>
      <c r="AB467" s="327"/>
    </row>
    <row r="468" spans="2:28" s="18" customFormat="1" ht="15" customHeight="1" x14ac:dyDescent="0.3">
      <c r="B468" s="307"/>
      <c r="C468" s="313"/>
      <c r="D468" s="242" t="s">
        <v>960</v>
      </c>
      <c r="E468" s="242"/>
      <c r="F468" s="242"/>
      <c r="G468" s="242"/>
      <c r="H468" s="242"/>
      <c r="I468" s="242"/>
      <c r="J468" s="242"/>
      <c r="K468" s="242"/>
      <c r="L468" s="242"/>
      <c r="M468" s="272">
        <v>1.32</v>
      </c>
      <c r="N468" s="310"/>
      <c r="O468" s="310"/>
      <c r="P468" s="325"/>
      <c r="Q468" s="326"/>
      <c r="R468" s="326"/>
      <c r="S468" s="326"/>
      <c r="T468" s="326"/>
      <c r="U468" s="326"/>
      <c r="V468" s="326"/>
      <c r="W468" s="326"/>
      <c r="X468" s="326"/>
      <c r="Y468" s="326"/>
      <c r="Z468" s="326"/>
      <c r="AA468" s="326"/>
      <c r="AB468" s="327"/>
    </row>
    <row r="469" spans="2:28" s="18" customFormat="1" ht="15" customHeight="1" x14ac:dyDescent="0.3">
      <c r="B469" s="307"/>
      <c r="C469" s="313"/>
      <c r="D469" s="272" t="s">
        <v>845</v>
      </c>
      <c r="E469" s="242"/>
      <c r="F469" s="242"/>
      <c r="G469" s="242"/>
      <c r="H469" s="242"/>
      <c r="I469" s="242"/>
      <c r="J469" s="242"/>
      <c r="K469" s="242"/>
      <c r="L469" s="242"/>
      <c r="M469" s="272">
        <v>1.47</v>
      </c>
      <c r="N469" s="310"/>
      <c r="O469" s="310"/>
      <c r="P469" s="325"/>
      <c r="Q469" s="326"/>
      <c r="R469" s="326"/>
      <c r="S469" s="326"/>
      <c r="T469" s="326"/>
      <c r="U469" s="326"/>
      <c r="V469" s="326"/>
      <c r="W469" s="326"/>
      <c r="X469" s="326"/>
      <c r="Y469" s="326"/>
      <c r="Z469" s="326"/>
      <c r="AA469" s="326"/>
      <c r="AB469" s="327"/>
    </row>
    <row r="470" spans="2:28" s="18" customFormat="1" ht="15" customHeight="1" x14ac:dyDescent="0.3">
      <c r="B470" s="307"/>
      <c r="C470" s="313"/>
      <c r="D470" s="272" t="s">
        <v>957</v>
      </c>
      <c r="E470" s="242"/>
      <c r="F470" s="242"/>
      <c r="G470" s="242"/>
      <c r="H470" s="242"/>
      <c r="I470" s="242"/>
      <c r="J470" s="242"/>
      <c r="K470" s="242"/>
      <c r="L470" s="242"/>
      <c r="M470" s="272">
        <v>1.28</v>
      </c>
      <c r="N470" s="310"/>
      <c r="O470" s="310"/>
      <c r="P470" s="325"/>
      <c r="Q470" s="326"/>
      <c r="R470" s="326"/>
      <c r="S470" s="326"/>
      <c r="T470" s="326"/>
      <c r="U470" s="326"/>
      <c r="V470" s="326"/>
      <c r="W470" s="326"/>
      <c r="X470" s="326"/>
      <c r="Y470" s="326"/>
      <c r="Z470" s="326"/>
      <c r="AA470" s="326"/>
      <c r="AB470" s="327"/>
    </row>
    <row r="471" spans="2:28" s="18" customFormat="1" ht="15" customHeight="1" x14ac:dyDescent="0.3">
      <c r="B471" s="307"/>
      <c r="C471" s="313"/>
      <c r="D471" s="272" t="s">
        <v>958</v>
      </c>
      <c r="E471" s="242"/>
      <c r="F471" s="242"/>
      <c r="G471" s="242"/>
      <c r="H471" s="242"/>
      <c r="I471" s="242"/>
      <c r="J471" s="242"/>
      <c r="K471" s="242"/>
      <c r="L471" s="242"/>
      <c r="M471" s="272">
        <v>1.2</v>
      </c>
      <c r="N471" s="310"/>
      <c r="O471" s="310"/>
      <c r="P471" s="325"/>
      <c r="Q471" s="326"/>
      <c r="R471" s="326"/>
      <c r="S471" s="326"/>
      <c r="T471" s="326"/>
      <c r="U471" s="326"/>
      <c r="V471" s="326"/>
      <c r="W471" s="326"/>
      <c r="X471" s="326"/>
      <c r="Y471" s="326"/>
      <c r="Z471" s="326"/>
      <c r="AA471" s="326"/>
      <c r="AB471" s="327"/>
    </row>
    <row r="472" spans="2:28" s="18" customFormat="1" ht="15" customHeight="1" x14ac:dyDescent="0.3">
      <c r="B472" s="307"/>
      <c r="C472" s="313"/>
      <c r="D472" s="242" t="s">
        <v>665</v>
      </c>
      <c r="E472" s="242"/>
      <c r="F472" s="242"/>
      <c r="G472" s="242"/>
      <c r="H472" s="242"/>
      <c r="I472" s="242"/>
      <c r="J472" s="242"/>
      <c r="K472" s="242"/>
      <c r="L472" s="242"/>
      <c r="M472" s="242">
        <v>1.19</v>
      </c>
      <c r="N472" s="310"/>
      <c r="O472" s="310"/>
      <c r="P472" s="325"/>
      <c r="Q472" s="326"/>
      <c r="R472" s="326"/>
      <c r="S472" s="326"/>
      <c r="T472" s="326"/>
      <c r="U472" s="326"/>
      <c r="V472" s="326"/>
      <c r="W472" s="326"/>
      <c r="X472" s="326"/>
      <c r="Y472" s="326"/>
      <c r="Z472" s="326"/>
      <c r="AA472" s="326"/>
      <c r="AB472" s="327"/>
    </row>
    <row r="473" spans="2:28" s="18" customFormat="1" ht="15" customHeight="1" x14ac:dyDescent="0.3">
      <c r="B473" s="307"/>
      <c r="C473" s="313"/>
      <c r="D473" s="242" t="s">
        <v>961</v>
      </c>
      <c r="E473" s="242"/>
      <c r="F473" s="242"/>
      <c r="G473" s="242"/>
      <c r="H473" s="242"/>
      <c r="I473" s="242"/>
      <c r="J473" s="242"/>
      <c r="K473" s="242"/>
      <c r="L473" s="242"/>
      <c r="M473" s="242">
        <v>1.28</v>
      </c>
      <c r="N473" s="310"/>
      <c r="O473" s="310"/>
      <c r="P473" s="325"/>
      <c r="Q473" s="326"/>
      <c r="R473" s="326"/>
      <c r="S473" s="326"/>
      <c r="T473" s="326"/>
      <c r="U473" s="326"/>
      <c r="V473" s="326"/>
      <c r="W473" s="326"/>
      <c r="X473" s="326"/>
      <c r="Y473" s="326"/>
      <c r="Z473" s="326"/>
      <c r="AA473" s="326"/>
      <c r="AB473" s="327"/>
    </row>
    <row r="474" spans="2:28" s="18" customFormat="1" ht="15" customHeight="1" x14ac:dyDescent="0.3">
      <c r="B474" s="307"/>
      <c r="C474" s="313"/>
      <c r="D474" s="242" t="s">
        <v>1629</v>
      </c>
      <c r="E474" s="242"/>
      <c r="F474" s="242"/>
      <c r="G474" s="242"/>
      <c r="H474" s="242"/>
      <c r="I474" s="242"/>
      <c r="J474" s="242"/>
      <c r="K474" s="242"/>
      <c r="L474" s="242"/>
      <c r="M474" s="277">
        <v>1</v>
      </c>
      <c r="N474" s="310"/>
      <c r="O474" s="310"/>
      <c r="P474" s="325"/>
      <c r="Q474" s="326"/>
      <c r="R474" s="326"/>
      <c r="S474" s="326"/>
      <c r="T474" s="326"/>
      <c r="U474" s="326"/>
      <c r="V474" s="326"/>
      <c r="W474" s="326"/>
      <c r="X474" s="326"/>
      <c r="Y474" s="326"/>
      <c r="Z474" s="326"/>
      <c r="AA474" s="326"/>
      <c r="AB474" s="327"/>
    </row>
    <row r="475" spans="2:28" s="18" customFormat="1" ht="15" customHeight="1" x14ac:dyDescent="0.3">
      <c r="B475" s="307"/>
      <c r="C475" s="313"/>
      <c r="D475" s="272" t="s">
        <v>1631</v>
      </c>
      <c r="E475" s="242"/>
      <c r="F475" s="242"/>
      <c r="G475" s="242"/>
      <c r="H475" s="242"/>
      <c r="I475" s="242"/>
      <c r="J475" s="242"/>
      <c r="K475" s="242"/>
      <c r="L475" s="242"/>
      <c r="M475" s="272">
        <v>1.29</v>
      </c>
      <c r="N475" s="310"/>
      <c r="O475" s="310"/>
      <c r="P475" s="325"/>
      <c r="Q475" s="326"/>
      <c r="R475" s="326"/>
      <c r="S475" s="326"/>
      <c r="T475" s="326"/>
      <c r="U475" s="326"/>
      <c r="V475" s="326"/>
      <c r="W475" s="326"/>
      <c r="X475" s="326"/>
      <c r="Y475" s="326"/>
      <c r="Z475" s="326"/>
      <c r="AA475" s="326"/>
      <c r="AB475" s="327"/>
    </row>
    <row r="476" spans="2:28" s="18" customFormat="1" ht="15" customHeight="1" x14ac:dyDescent="0.3">
      <c r="B476" s="308"/>
      <c r="C476" s="314"/>
      <c r="D476" s="272" t="s">
        <v>1632</v>
      </c>
      <c r="E476" s="242"/>
      <c r="F476" s="242"/>
      <c r="G476" s="242"/>
      <c r="H476" s="242"/>
      <c r="I476" s="242"/>
      <c r="J476" s="242"/>
      <c r="K476" s="242"/>
      <c r="L476" s="242"/>
      <c r="M476" s="272">
        <v>1.5</v>
      </c>
      <c r="N476" s="311"/>
      <c r="O476" s="311"/>
      <c r="P476" s="328"/>
      <c r="Q476" s="329"/>
      <c r="R476" s="329"/>
      <c r="S476" s="329"/>
      <c r="T476" s="329"/>
      <c r="U476" s="329"/>
      <c r="V476" s="329"/>
      <c r="W476" s="329"/>
      <c r="X476" s="329"/>
      <c r="Y476" s="329"/>
      <c r="Z476" s="329"/>
      <c r="AA476" s="329"/>
      <c r="AB476" s="330"/>
    </row>
    <row r="477" spans="2:28" s="18" customFormat="1" ht="50.25" customHeight="1" x14ac:dyDescent="0.3">
      <c r="B477" s="306" t="s">
        <v>272</v>
      </c>
      <c r="C477" s="312" t="s">
        <v>657</v>
      </c>
      <c r="D477" s="242" t="s">
        <v>1721</v>
      </c>
      <c r="E477" s="242"/>
      <c r="F477" s="242"/>
      <c r="G477" s="242"/>
      <c r="H477" s="242"/>
      <c r="I477" s="242"/>
      <c r="J477" s="242"/>
      <c r="K477" s="242"/>
      <c r="L477" s="242"/>
      <c r="M477" s="37">
        <v>0.61799999999999999</v>
      </c>
      <c r="N477" s="309" t="s">
        <v>256</v>
      </c>
      <c r="O477" s="309"/>
      <c r="P477" s="322" t="s">
        <v>1641</v>
      </c>
      <c r="Q477" s="323"/>
      <c r="R477" s="323"/>
      <c r="S477" s="323"/>
      <c r="T477" s="323"/>
      <c r="U477" s="323"/>
      <c r="V477" s="323"/>
      <c r="W477" s="323"/>
      <c r="X477" s="323"/>
      <c r="Y477" s="323"/>
      <c r="Z477" s="323"/>
      <c r="AA477" s="323"/>
      <c r="AB477" s="324"/>
    </row>
    <row r="478" spans="2:28" s="18" customFormat="1" ht="15" customHeight="1" x14ac:dyDescent="0.3">
      <c r="B478" s="307"/>
      <c r="C478" s="313"/>
      <c r="D478" s="272" t="s">
        <v>840</v>
      </c>
      <c r="E478" s="242"/>
      <c r="F478" s="242"/>
      <c r="G478" s="242"/>
      <c r="H478" s="242"/>
      <c r="I478" s="242"/>
      <c r="J478" s="242"/>
      <c r="K478" s="242"/>
      <c r="L478" s="242"/>
      <c r="M478" s="37">
        <v>1</v>
      </c>
      <c r="N478" s="310"/>
      <c r="O478" s="310"/>
      <c r="P478" s="325"/>
      <c r="Q478" s="326"/>
      <c r="R478" s="326"/>
      <c r="S478" s="326"/>
      <c r="T478" s="326"/>
      <c r="U478" s="326"/>
      <c r="V478" s="326"/>
      <c r="W478" s="326"/>
      <c r="X478" s="326"/>
      <c r="Y478" s="326"/>
      <c r="Z478" s="326"/>
      <c r="AA478" s="326"/>
      <c r="AB478" s="327"/>
    </row>
    <row r="479" spans="2:28" s="18" customFormat="1" ht="15" customHeight="1" x14ac:dyDescent="0.3">
      <c r="B479" s="307"/>
      <c r="C479" s="313"/>
      <c r="D479" s="272" t="s">
        <v>749</v>
      </c>
      <c r="E479" s="242"/>
      <c r="F479" s="242"/>
      <c r="G479" s="242"/>
      <c r="H479" s="242"/>
      <c r="I479" s="242"/>
      <c r="J479" s="242"/>
      <c r="K479" s="242"/>
      <c r="L479" s="242"/>
      <c r="M479" s="37">
        <v>0.65269999999999995</v>
      </c>
      <c r="N479" s="310"/>
      <c r="O479" s="310"/>
      <c r="P479" s="325"/>
      <c r="Q479" s="326"/>
      <c r="R479" s="326"/>
      <c r="S479" s="326"/>
      <c r="T479" s="326"/>
      <c r="U479" s="326"/>
      <c r="V479" s="326"/>
      <c r="W479" s="326"/>
      <c r="X479" s="326"/>
      <c r="Y479" s="326"/>
      <c r="Z479" s="326"/>
      <c r="AA479" s="326"/>
      <c r="AB479" s="327"/>
    </row>
    <row r="480" spans="2:28" s="18" customFormat="1" ht="15" customHeight="1" x14ac:dyDescent="0.3">
      <c r="B480" s="307"/>
      <c r="C480" s="313"/>
      <c r="D480" s="272" t="s">
        <v>1722</v>
      </c>
      <c r="E480" s="242"/>
      <c r="F480" s="242"/>
      <c r="G480" s="242"/>
      <c r="H480" s="242"/>
      <c r="I480" s="242"/>
      <c r="J480" s="242"/>
      <c r="K480" s="242"/>
      <c r="L480" s="242"/>
      <c r="M480" s="43">
        <v>0</v>
      </c>
      <c r="N480" s="310"/>
      <c r="O480" s="310"/>
      <c r="P480" s="325"/>
      <c r="Q480" s="326"/>
      <c r="R480" s="326"/>
      <c r="S480" s="326"/>
      <c r="T480" s="326"/>
      <c r="U480" s="326"/>
      <c r="V480" s="326"/>
      <c r="W480" s="326"/>
      <c r="X480" s="326"/>
      <c r="Y480" s="326"/>
      <c r="Z480" s="326"/>
      <c r="AA480" s="326"/>
      <c r="AB480" s="327"/>
    </row>
    <row r="481" spans="2:28" s="18" customFormat="1" ht="15" customHeight="1" x14ac:dyDescent="0.3">
      <c r="B481" s="307"/>
      <c r="C481" s="313"/>
      <c r="D481" s="242" t="s">
        <v>664</v>
      </c>
      <c r="E481" s="242"/>
      <c r="F481" s="242"/>
      <c r="G481" s="242"/>
      <c r="H481" s="242"/>
      <c r="I481" s="242"/>
      <c r="J481" s="242"/>
      <c r="K481" s="242"/>
      <c r="L481" s="242"/>
      <c r="M481" s="41">
        <v>0.82110000000000005</v>
      </c>
      <c r="N481" s="310"/>
      <c r="O481" s="310"/>
      <c r="P481" s="325"/>
      <c r="Q481" s="326"/>
      <c r="R481" s="326"/>
      <c r="S481" s="326"/>
      <c r="T481" s="326"/>
      <c r="U481" s="326"/>
      <c r="V481" s="326"/>
      <c r="W481" s="326"/>
      <c r="X481" s="326"/>
      <c r="Y481" s="326"/>
      <c r="Z481" s="326"/>
      <c r="AA481" s="326"/>
      <c r="AB481" s="327"/>
    </row>
    <row r="482" spans="2:28" s="18" customFormat="1" ht="15" customHeight="1" x14ac:dyDescent="0.3">
      <c r="B482" s="307"/>
      <c r="C482" s="313"/>
      <c r="D482" s="272" t="s">
        <v>668</v>
      </c>
      <c r="E482" s="242"/>
      <c r="F482" s="242"/>
      <c r="G482" s="242"/>
      <c r="H482" s="242"/>
      <c r="I482" s="242"/>
      <c r="J482" s="242"/>
      <c r="K482" s="242"/>
      <c r="L482" s="242"/>
      <c r="M482" s="37">
        <v>0.67</v>
      </c>
      <c r="N482" s="310"/>
      <c r="O482" s="310"/>
      <c r="P482" s="325"/>
      <c r="Q482" s="326"/>
      <c r="R482" s="326"/>
      <c r="S482" s="326"/>
      <c r="T482" s="326"/>
      <c r="U482" s="326"/>
      <c r="V482" s="326"/>
      <c r="W482" s="326"/>
      <c r="X482" s="326"/>
      <c r="Y482" s="326"/>
      <c r="Z482" s="326"/>
      <c r="AA482" s="326"/>
      <c r="AB482" s="327"/>
    </row>
    <row r="483" spans="2:28" s="18" customFormat="1" ht="15" customHeight="1" x14ac:dyDescent="0.3">
      <c r="B483" s="307"/>
      <c r="C483" s="313"/>
      <c r="D483" s="272" t="s">
        <v>954</v>
      </c>
      <c r="E483" s="242"/>
      <c r="F483" s="242"/>
      <c r="G483" s="242"/>
      <c r="H483" s="242"/>
      <c r="I483" s="242"/>
      <c r="J483" s="242"/>
      <c r="K483" s="242"/>
      <c r="L483" s="242"/>
      <c r="M483" s="41">
        <v>0.5595</v>
      </c>
      <c r="N483" s="310"/>
      <c r="O483" s="310"/>
      <c r="P483" s="325"/>
      <c r="Q483" s="326"/>
      <c r="R483" s="326"/>
      <c r="S483" s="326"/>
      <c r="T483" s="326"/>
      <c r="U483" s="326"/>
      <c r="V483" s="326"/>
      <c r="W483" s="326"/>
      <c r="X483" s="326"/>
      <c r="Y483" s="326"/>
      <c r="Z483" s="326"/>
      <c r="AA483" s="326"/>
      <c r="AB483" s="327"/>
    </row>
    <row r="484" spans="2:28" s="18" customFormat="1" ht="15" customHeight="1" x14ac:dyDescent="0.3">
      <c r="B484" s="307"/>
      <c r="C484" s="313"/>
      <c r="D484" s="272" t="s">
        <v>959</v>
      </c>
      <c r="E484" s="242"/>
      <c r="F484" s="242"/>
      <c r="G484" s="242"/>
      <c r="H484" s="242"/>
      <c r="I484" s="242"/>
      <c r="J484" s="242"/>
      <c r="K484" s="242"/>
      <c r="L484" s="242"/>
      <c r="M484" s="37">
        <v>0.91800000000000004</v>
      </c>
      <c r="N484" s="310"/>
      <c r="O484" s="310"/>
      <c r="P484" s="325"/>
      <c r="Q484" s="326"/>
      <c r="R484" s="326"/>
      <c r="S484" s="326"/>
      <c r="T484" s="326"/>
      <c r="U484" s="326"/>
      <c r="V484" s="326"/>
      <c r="W484" s="326"/>
      <c r="X484" s="326"/>
      <c r="Y484" s="326"/>
      <c r="Z484" s="326"/>
      <c r="AA484" s="326"/>
      <c r="AB484" s="327"/>
    </row>
    <row r="485" spans="2:28" s="18" customFormat="1" ht="15" customHeight="1" x14ac:dyDescent="0.3">
      <c r="B485" s="307"/>
      <c r="C485" s="313"/>
      <c r="D485" s="242" t="s">
        <v>843</v>
      </c>
      <c r="E485" s="242"/>
      <c r="F485" s="242"/>
      <c r="G485" s="242"/>
      <c r="H485" s="242"/>
      <c r="I485" s="242"/>
      <c r="J485" s="242"/>
      <c r="K485" s="242"/>
      <c r="L485" s="242"/>
      <c r="M485" s="37">
        <v>0.61070000000000002</v>
      </c>
      <c r="N485" s="310"/>
      <c r="O485" s="310"/>
      <c r="P485" s="325"/>
      <c r="Q485" s="326"/>
      <c r="R485" s="326"/>
      <c r="S485" s="326"/>
      <c r="T485" s="326"/>
      <c r="U485" s="326"/>
      <c r="V485" s="326"/>
      <c r="W485" s="326"/>
      <c r="X485" s="326"/>
      <c r="Y485" s="326"/>
      <c r="Z485" s="326"/>
      <c r="AA485" s="326"/>
      <c r="AB485" s="327"/>
    </row>
    <row r="486" spans="2:28" s="18" customFormat="1" ht="15" customHeight="1" x14ac:dyDescent="0.3">
      <c r="B486" s="307"/>
      <c r="C486" s="313"/>
      <c r="D486" s="272" t="s">
        <v>848</v>
      </c>
      <c r="E486" s="242"/>
      <c r="F486" s="242"/>
      <c r="G486" s="242"/>
      <c r="H486" s="242"/>
      <c r="I486" s="242"/>
      <c r="J486" s="242"/>
      <c r="K486" s="242"/>
      <c r="L486" s="242"/>
      <c r="M486" s="37">
        <v>0.7117</v>
      </c>
      <c r="N486" s="310"/>
      <c r="O486" s="310"/>
      <c r="P486" s="325"/>
      <c r="Q486" s="326"/>
      <c r="R486" s="326"/>
      <c r="S486" s="326"/>
      <c r="T486" s="326"/>
      <c r="U486" s="326"/>
      <c r="V486" s="326"/>
      <c r="W486" s="326"/>
      <c r="X486" s="326"/>
      <c r="Y486" s="326"/>
      <c r="Z486" s="326"/>
      <c r="AA486" s="326"/>
      <c r="AB486" s="327"/>
    </row>
    <row r="487" spans="2:28" s="18" customFormat="1" ht="15" customHeight="1" x14ac:dyDescent="0.3">
      <c r="B487" s="307"/>
      <c r="C487" s="313"/>
      <c r="D487" s="272" t="s">
        <v>955</v>
      </c>
      <c r="E487" s="242"/>
      <c r="F487" s="242"/>
      <c r="G487" s="242"/>
      <c r="H487" s="242"/>
      <c r="I487" s="242"/>
      <c r="J487" s="242"/>
      <c r="K487" s="242"/>
      <c r="L487" s="242"/>
      <c r="M487" s="37">
        <v>0.60199999999999998</v>
      </c>
      <c r="N487" s="310"/>
      <c r="O487" s="310"/>
      <c r="P487" s="325"/>
      <c r="Q487" s="326"/>
      <c r="R487" s="326"/>
      <c r="S487" s="326"/>
      <c r="T487" s="326"/>
      <c r="U487" s="326"/>
      <c r="V487" s="326"/>
      <c r="W487" s="326"/>
      <c r="X487" s="326"/>
      <c r="Y487" s="326"/>
      <c r="Z487" s="326"/>
      <c r="AA487" s="326"/>
      <c r="AB487" s="327"/>
    </row>
    <row r="488" spans="2:28" s="18" customFormat="1" ht="15" customHeight="1" x14ac:dyDescent="0.3">
      <c r="B488" s="307"/>
      <c r="C488" s="313"/>
      <c r="D488" s="272" t="s">
        <v>956</v>
      </c>
      <c r="E488" s="242"/>
      <c r="F488" s="242"/>
      <c r="G488" s="242"/>
      <c r="H488" s="242"/>
      <c r="I488" s="242"/>
      <c r="J488" s="242"/>
      <c r="K488" s="242"/>
      <c r="L488" s="242"/>
      <c r="M488" s="37">
        <v>0.51790000000000003</v>
      </c>
      <c r="N488" s="310"/>
      <c r="O488" s="310"/>
      <c r="P488" s="325"/>
      <c r="Q488" s="326"/>
      <c r="R488" s="326"/>
      <c r="S488" s="326"/>
      <c r="T488" s="326"/>
      <c r="U488" s="326"/>
      <c r="V488" s="326"/>
      <c r="W488" s="326"/>
      <c r="X488" s="326"/>
      <c r="Y488" s="326"/>
      <c r="Z488" s="326"/>
      <c r="AA488" s="326"/>
      <c r="AB488" s="327"/>
    </row>
    <row r="489" spans="2:28" s="18" customFormat="1" ht="15" customHeight="1" x14ac:dyDescent="0.3">
      <c r="B489" s="307"/>
      <c r="C489" s="313"/>
      <c r="D489" s="242" t="s">
        <v>960</v>
      </c>
      <c r="E489" s="242"/>
      <c r="F489" s="242"/>
      <c r="G489" s="242"/>
      <c r="H489" s="242"/>
      <c r="I489" s="242"/>
      <c r="J489" s="242"/>
      <c r="K489" s="242"/>
      <c r="L489" s="242"/>
      <c r="M489" s="37">
        <v>0.66</v>
      </c>
      <c r="N489" s="310"/>
      <c r="O489" s="310"/>
      <c r="P489" s="325"/>
      <c r="Q489" s="326"/>
      <c r="R489" s="326"/>
      <c r="S489" s="326"/>
      <c r="T489" s="326"/>
      <c r="U489" s="326"/>
      <c r="V489" s="326"/>
      <c r="W489" s="326"/>
      <c r="X489" s="326"/>
      <c r="Y489" s="326"/>
      <c r="Z489" s="326"/>
      <c r="AA489" s="326"/>
      <c r="AB489" s="327"/>
    </row>
    <row r="490" spans="2:28" s="18" customFormat="1" ht="15" customHeight="1" x14ac:dyDescent="0.3">
      <c r="B490" s="307"/>
      <c r="C490" s="313"/>
      <c r="D490" s="272" t="s">
        <v>845</v>
      </c>
      <c r="E490" s="242"/>
      <c r="F490" s="242"/>
      <c r="G490" s="242"/>
      <c r="H490" s="242"/>
      <c r="I490" s="242"/>
      <c r="J490" s="242"/>
      <c r="K490" s="242"/>
      <c r="L490" s="242"/>
      <c r="M490" s="37">
        <v>1</v>
      </c>
      <c r="N490" s="310"/>
      <c r="O490" s="310"/>
      <c r="P490" s="325"/>
      <c r="Q490" s="326"/>
      <c r="R490" s="326"/>
      <c r="S490" s="326"/>
      <c r="T490" s="326"/>
      <c r="U490" s="326"/>
      <c r="V490" s="326"/>
      <c r="W490" s="326"/>
      <c r="X490" s="326"/>
      <c r="Y490" s="326"/>
      <c r="Z490" s="326"/>
      <c r="AA490" s="326"/>
      <c r="AB490" s="327"/>
    </row>
    <row r="491" spans="2:28" s="18" customFormat="1" ht="15" customHeight="1" x14ac:dyDescent="0.3">
      <c r="B491" s="307"/>
      <c r="C491" s="313"/>
      <c r="D491" s="272" t="s">
        <v>957</v>
      </c>
      <c r="E491" s="242"/>
      <c r="F491" s="242"/>
      <c r="G491" s="242"/>
      <c r="H491" s="242"/>
      <c r="I491" s="242"/>
      <c r="J491" s="242"/>
      <c r="K491" s="242"/>
      <c r="L491" s="242"/>
      <c r="M491" s="41">
        <v>1</v>
      </c>
      <c r="N491" s="310"/>
      <c r="O491" s="310"/>
      <c r="P491" s="325"/>
      <c r="Q491" s="326"/>
      <c r="R491" s="326"/>
      <c r="S491" s="326"/>
      <c r="T491" s="326"/>
      <c r="U491" s="326"/>
      <c r="V491" s="326"/>
      <c r="W491" s="326"/>
      <c r="X491" s="326"/>
      <c r="Y491" s="326"/>
      <c r="Z491" s="326"/>
      <c r="AA491" s="326"/>
      <c r="AB491" s="327"/>
    </row>
    <row r="492" spans="2:28" s="18" customFormat="1" ht="15" customHeight="1" x14ac:dyDescent="0.3">
      <c r="B492" s="307"/>
      <c r="C492" s="313"/>
      <c r="D492" s="272" t="s">
        <v>958</v>
      </c>
      <c r="E492" s="242"/>
      <c r="F492" s="242"/>
      <c r="G492" s="242"/>
      <c r="H492" s="242"/>
      <c r="I492" s="242"/>
      <c r="J492" s="242"/>
      <c r="K492" s="242"/>
      <c r="L492" s="242"/>
      <c r="M492" s="41">
        <v>1</v>
      </c>
      <c r="N492" s="310"/>
      <c r="O492" s="310"/>
      <c r="P492" s="325"/>
      <c r="Q492" s="326"/>
      <c r="R492" s="326"/>
      <c r="S492" s="326"/>
      <c r="T492" s="326"/>
      <c r="U492" s="326"/>
      <c r="V492" s="326"/>
      <c r="W492" s="326"/>
      <c r="X492" s="326"/>
      <c r="Y492" s="326"/>
      <c r="Z492" s="326"/>
      <c r="AA492" s="326"/>
      <c r="AB492" s="327"/>
    </row>
    <row r="493" spans="2:28" s="18" customFormat="1" ht="15" customHeight="1" x14ac:dyDescent="0.3">
      <c r="B493" s="307"/>
      <c r="C493" s="313"/>
      <c r="D493" s="242" t="s">
        <v>665</v>
      </c>
      <c r="E493" s="242"/>
      <c r="F493" s="242"/>
      <c r="G493" s="242"/>
      <c r="H493" s="242"/>
      <c r="I493" s="242"/>
      <c r="J493" s="242"/>
      <c r="K493" s="242"/>
      <c r="L493" s="242"/>
      <c r="M493" s="41">
        <v>0.61799999999999999</v>
      </c>
      <c r="N493" s="310"/>
      <c r="O493" s="310"/>
      <c r="P493" s="325"/>
      <c r="Q493" s="326"/>
      <c r="R493" s="326"/>
      <c r="S493" s="326"/>
      <c r="T493" s="326"/>
      <c r="U493" s="326"/>
      <c r="V493" s="326"/>
      <c r="W493" s="326"/>
      <c r="X493" s="326"/>
      <c r="Y493" s="326"/>
      <c r="Z493" s="326"/>
      <c r="AA493" s="326"/>
      <c r="AB493" s="327"/>
    </row>
    <row r="494" spans="2:28" s="18" customFormat="1" ht="15" customHeight="1" x14ac:dyDescent="0.3">
      <c r="B494" s="307"/>
      <c r="C494" s="313"/>
      <c r="D494" s="242" t="s">
        <v>961</v>
      </c>
      <c r="E494" s="242"/>
      <c r="F494" s="242"/>
      <c r="G494" s="242"/>
      <c r="H494" s="242"/>
      <c r="I494" s="242"/>
      <c r="J494" s="242"/>
      <c r="K494" s="242"/>
      <c r="L494" s="242"/>
      <c r="M494" s="41">
        <v>0.69069999999999998</v>
      </c>
      <c r="N494" s="310"/>
      <c r="O494" s="310"/>
      <c r="P494" s="325"/>
      <c r="Q494" s="326"/>
      <c r="R494" s="326"/>
      <c r="S494" s="326"/>
      <c r="T494" s="326"/>
      <c r="U494" s="326"/>
      <c r="V494" s="326"/>
      <c r="W494" s="326"/>
      <c r="X494" s="326"/>
      <c r="Y494" s="326"/>
      <c r="Z494" s="326"/>
      <c r="AA494" s="326"/>
      <c r="AB494" s="327"/>
    </row>
    <row r="495" spans="2:28" s="18" customFormat="1" ht="28.8" x14ac:dyDescent="0.3">
      <c r="B495" s="307"/>
      <c r="C495" s="313"/>
      <c r="D495" s="242" t="s">
        <v>1629</v>
      </c>
      <c r="E495" s="242"/>
      <c r="F495" s="242"/>
      <c r="G495" s="242"/>
      <c r="H495" s="242"/>
      <c r="I495" s="242"/>
      <c r="J495" s="242"/>
      <c r="K495" s="242"/>
      <c r="L495" s="242"/>
      <c r="M495" s="33" t="s">
        <v>1630</v>
      </c>
      <c r="N495" s="310"/>
      <c r="O495" s="310"/>
      <c r="P495" s="325"/>
      <c r="Q495" s="326"/>
      <c r="R495" s="326"/>
      <c r="S495" s="326"/>
      <c r="T495" s="326"/>
      <c r="U495" s="326"/>
      <c r="V495" s="326"/>
      <c r="W495" s="326"/>
      <c r="X495" s="326"/>
      <c r="Y495" s="326"/>
      <c r="Z495" s="326"/>
      <c r="AA495" s="326"/>
      <c r="AB495" s="327"/>
    </row>
    <row r="496" spans="2:28" s="18" customFormat="1" ht="28.8" x14ac:dyDescent="0.3">
      <c r="B496" s="307"/>
      <c r="C496" s="313"/>
      <c r="D496" s="272" t="s">
        <v>1631</v>
      </c>
      <c r="E496" s="242"/>
      <c r="F496" s="242"/>
      <c r="G496" s="242"/>
      <c r="H496" s="242"/>
      <c r="I496" s="242"/>
      <c r="J496" s="242"/>
      <c r="K496" s="242"/>
      <c r="L496" s="242"/>
      <c r="M496" s="33" t="s">
        <v>1630</v>
      </c>
      <c r="N496" s="310"/>
      <c r="O496" s="310"/>
      <c r="P496" s="325"/>
      <c r="Q496" s="326"/>
      <c r="R496" s="326"/>
      <c r="S496" s="326"/>
      <c r="T496" s="326"/>
      <c r="U496" s="326"/>
      <c r="V496" s="326"/>
      <c r="W496" s="326"/>
      <c r="X496" s="326"/>
      <c r="Y496" s="326"/>
      <c r="Z496" s="326"/>
      <c r="AA496" s="326"/>
      <c r="AB496" s="327"/>
    </row>
    <row r="497" spans="2:28" s="18" customFormat="1" ht="28.8" x14ac:dyDescent="0.3">
      <c r="B497" s="308"/>
      <c r="C497" s="314"/>
      <c r="D497" s="272" t="s">
        <v>1632</v>
      </c>
      <c r="E497" s="242"/>
      <c r="F497" s="242"/>
      <c r="G497" s="242"/>
      <c r="H497" s="242"/>
      <c r="I497" s="242"/>
      <c r="J497" s="242"/>
      <c r="K497" s="242"/>
      <c r="L497" s="242"/>
      <c r="M497" s="33" t="s">
        <v>1630</v>
      </c>
      <c r="N497" s="311"/>
      <c r="O497" s="311"/>
      <c r="P497" s="328"/>
      <c r="Q497" s="329"/>
      <c r="R497" s="329"/>
      <c r="S497" s="329"/>
      <c r="T497" s="329"/>
      <c r="U497" s="329"/>
      <c r="V497" s="329"/>
      <c r="W497" s="329"/>
      <c r="X497" s="329"/>
      <c r="Y497" s="329"/>
      <c r="Z497" s="329"/>
      <c r="AA497" s="329"/>
      <c r="AB497" s="330"/>
    </row>
    <row r="498" spans="2:28" s="18" customFormat="1" ht="45" customHeight="1" x14ac:dyDescent="0.3">
      <c r="B498" s="306" t="s">
        <v>572</v>
      </c>
      <c r="C498" s="454" t="s">
        <v>657</v>
      </c>
      <c r="D498" s="242" t="s">
        <v>1721</v>
      </c>
      <c r="E498" s="242"/>
      <c r="F498" s="242"/>
      <c r="G498" s="242"/>
      <c r="H498" s="242"/>
      <c r="I498" s="242"/>
      <c r="J498" s="242"/>
      <c r="K498" s="242"/>
      <c r="L498" s="242"/>
      <c r="M498" s="48">
        <v>0</v>
      </c>
      <c r="N498" s="309" t="s">
        <v>256</v>
      </c>
      <c r="O498" s="309"/>
      <c r="P498" s="322" t="s">
        <v>1642</v>
      </c>
      <c r="Q498" s="323"/>
      <c r="R498" s="323"/>
      <c r="S498" s="323"/>
      <c r="T498" s="323"/>
      <c r="U498" s="323"/>
      <c r="V498" s="323"/>
      <c r="W498" s="323"/>
      <c r="X498" s="323"/>
      <c r="Y498" s="323"/>
      <c r="Z498" s="323"/>
      <c r="AA498" s="323"/>
      <c r="AB498" s="324"/>
    </row>
    <row r="499" spans="2:28" s="18" customFormat="1" ht="15" customHeight="1" x14ac:dyDescent="0.3">
      <c r="B499" s="307"/>
      <c r="C499" s="455"/>
      <c r="D499" s="272" t="s">
        <v>840</v>
      </c>
      <c r="E499" s="242"/>
      <c r="F499" s="242"/>
      <c r="G499" s="242"/>
      <c r="H499" s="242"/>
      <c r="I499" s="242"/>
      <c r="J499" s="242"/>
      <c r="K499" s="242"/>
      <c r="L499" s="242"/>
      <c r="M499" s="60">
        <v>1.4999999999999999E-2</v>
      </c>
      <c r="N499" s="310"/>
      <c r="O499" s="310"/>
      <c r="P499" s="325"/>
      <c r="Q499" s="326"/>
      <c r="R499" s="326"/>
      <c r="S499" s="326"/>
      <c r="T499" s="326"/>
      <c r="U499" s="326"/>
      <c r="V499" s="326"/>
      <c r="W499" s="326"/>
      <c r="X499" s="326"/>
      <c r="Y499" s="326"/>
      <c r="Z499" s="326"/>
      <c r="AA499" s="326"/>
      <c r="AB499" s="327"/>
    </row>
    <row r="500" spans="2:28" s="18" customFormat="1" ht="15" customHeight="1" x14ac:dyDescent="0.3">
      <c r="B500" s="307"/>
      <c r="C500" s="455"/>
      <c r="D500" s="272" t="s">
        <v>749</v>
      </c>
      <c r="E500" s="242"/>
      <c r="F500" s="242"/>
      <c r="G500" s="242"/>
      <c r="H500" s="242"/>
      <c r="I500" s="242"/>
      <c r="J500" s="242"/>
      <c r="K500" s="242"/>
      <c r="L500" s="242"/>
      <c r="M500" s="60">
        <v>1.9E-2</v>
      </c>
      <c r="N500" s="310"/>
      <c r="O500" s="310"/>
      <c r="P500" s="325"/>
      <c r="Q500" s="326"/>
      <c r="R500" s="326"/>
      <c r="S500" s="326"/>
      <c r="T500" s="326"/>
      <c r="U500" s="326"/>
      <c r="V500" s="326"/>
      <c r="W500" s="326"/>
      <c r="X500" s="326"/>
      <c r="Y500" s="326"/>
      <c r="Z500" s="326"/>
      <c r="AA500" s="326"/>
      <c r="AB500" s="327"/>
    </row>
    <row r="501" spans="2:28" s="18" customFormat="1" ht="15" customHeight="1" x14ac:dyDescent="0.3">
      <c r="B501" s="307"/>
      <c r="C501" s="455"/>
      <c r="D501" s="272" t="s">
        <v>1722</v>
      </c>
      <c r="E501" s="242"/>
      <c r="F501" s="242"/>
      <c r="G501" s="242"/>
      <c r="H501" s="242"/>
      <c r="I501" s="242"/>
      <c r="J501" s="242"/>
      <c r="K501" s="242"/>
      <c r="L501" s="242"/>
      <c r="M501" s="100">
        <v>0</v>
      </c>
      <c r="N501" s="310"/>
      <c r="O501" s="310"/>
      <c r="P501" s="325"/>
      <c r="Q501" s="326"/>
      <c r="R501" s="326"/>
      <c r="S501" s="326"/>
      <c r="T501" s="326"/>
      <c r="U501" s="326"/>
      <c r="V501" s="326"/>
      <c r="W501" s="326"/>
      <c r="X501" s="326"/>
      <c r="Y501" s="326"/>
      <c r="Z501" s="326"/>
      <c r="AA501" s="326"/>
      <c r="AB501" s="327"/>
    </row>
    <row r="502" spans="2:28" s="18" customFormat="1" ht="15" customHeight="1" x14ac:dyDescent="0.3">
      <c r="B502" s="307"/>
      <c r="C502" s="455"/>
      <c r="D502" s="242" t="s">
        <v>664</v>
      </c>
      <c r="E502" s="242"/>
      <c r="F502" s="242"/>
      <c r="G502" s="242"/>
      <c r="H502" s="242"/>
      <c r="I502" s="242"/>
      <c r="J502" s="242"/>
      <c r="K502" s="242"/>
      <c r="L502" s="242"/>
      <c r="M502" s="61">
        <v>1.2999999999999999E-2</v>
      </c>
      <c r="N502" s="310"/>
      <c r="O502" s="310"/>
      <c r="P502" s="325"/>
      <c r="Q502" s="326"/>
      <c r="R502" s="326"/>
      <c r="S502" s="326"/>
      <c r="T502" s="326"/>
      <c r="U502" s="326"/>
      <c r="V502" s="326"/>
      <c r="W502" s="326"/>
      <c r="X502" s="326"/>
      <c r="Y502" s="326"/>
      <c r="Z502" s="326"/>
      <c r="AA502" s="326"/>
      <c r="AB502" s="327"/>
    </row>
    <row r="503" spans="2:28" s="18" customFormat="1" ht="15" customHeight="1" x14ac:dyDescent="0.3">
      <c r="B503" s="307"/>
      <c r="C503" s="455"/>
      <c r="D503" s="272" t="s">
        <v>668</v>
      </c>
      <c r="E503" s="242"/>
      <c r="F503" s="242"/>
      <c r="G503" s="242"/>
      <c r="H503" s="242"/>
      <c r="I503" s="242"/>
      <c r="J503" s="242"/>
      <c r="K503" s="242"/>
      <c r="L503" s="242"/>
      <c r="M503" s="60">
        <v>1.4999999999999999E-2</v>
      </c>
      <c r="N503" s="310"/>
      <c r="O503" s="310"/>
      <c r="P503" s="325"/>
      <c r="Q503" s="326"/>
      <c r="R503" s="326"/>
      <c r="S503" s="326"/>
      <c r="T503" s="326"/>
      <c r="U503" s="326"/>
      <c r="V503" s="326"/>
      <c r="W503" s="326"/>
      <c r="X503" s="326"/>
      <c r="Y503" s="326"/>
      <c r="Z503" s="326"/>
      <c r="AA503" s="326"/>
      <c r="AB503" s="327"/>
    </row>
    <row r="504" spans="2:28" s="18" customFormat="1" ht="15" customHeight="1" x14ac:dyDescent="0.3">
      <c r="B504" s="307"/>
      <c r="C504" s="455"/>
      <c r="D504" s="272" t="s">
        <v>954</v>
      </c>
      <c r="E504" s="242"/>
      <c r="F504" s="242"/>
      <c r="G504" s="242"/>
      <c r="H504" s="242"/>
      <c r="I504" s="242"/>
      <c r="J504" s="242"/>
      <c r="K504" s="242"/>
      <c r="L504" s="242"/>
      <c r="M504" s="60">
        <v>8.0000000000000002E-3</v>
      </c>
      <c r="N504" s="310"/>
      <c r="O504" s="310"/>
      <c r="P504" s="325"/>
      <c r="Q504" s="326"/>
      <c r="R504" s="326"/>
      <c r="S504" s="326"/>
      <c r="T504" s="326"/>
      <c r="U504" s="326"/>
      <c r="V504" s="326"/>
      <c r="W504" s="326"/>
      <c r="X504" s="326"/>
      <c r="Y504" s="326"/>
      <c r="Z504" s="326"/>
      <c r="AA504" s="326"/>
      <c r="AB504" s="327"/>
    </row>
    <row r="505" spans="2:28" s="18" customFormat="1" ht="15" customHeight="1" x14ac:dyDescent="0.3">
      <c r="B505" s="307"/>
      <c r="C505" s="455"/>
      <c r="D505" s="272" t="s">
        <v>959</v>
      </c>
      <c r="E505" s="242"/>
      <c r="F505" s="242"/>
      <c r="G505" s="242"/>
      <c r="H505" s="242"/>
      <c r="I505" s="242"/>
      <c r="J505" s="242"/>
      <c r="K505" s="242"/>
      <c r="L505" s="242"/>
      <c r="M505" s="60">
        <v>1.6E-2</v>
      </c>
      <c r="N505" s="310"/>
      <c r="O505" s="310"/>
      <c r="P505" s="325"/>
      <c r="Q505" s="326"/>
      <c r="R505" s="326"/>
      <c r="S505" s="326"/>
      <c r="T505" s="326"/>
      <c r="U505" s="326"/>
      <c r="V505" s="326"/>
      <c r="W505" s="326"/>
      <c r="X505" s="326"/>
      <c r="Y505" s="326"/>
      <c r="Z505" s="326"/>
      <c r="AA505" s="326"/>
      <c r="AB505" s="327"/>
    </row>
    <row r="506" spans="2:28" s="18" customFormat="1" ht="15" customHeight="1" x14ac:dyDescent="0.3">
      <c r="B506" s="307"/>
      <c r="C506" s="455"/>
      <c r="D506" s="242" t="s">
        <v>843</v>
      </c>
      <c r="E506" s="242"/>
      <c r="F506" s="242"/>
      <c r="G506" s="242"/>
      <c r="H506" s="242"/>
      <c r="I506" s="242"/>
      <c r="J506" s="242"/>
      <c r="K506" s="242"/>
      <c r="L506" s="242"/>
      <c r="M506" s="60">
        <v>8.0000000000000002E-3</v>
      </c>
      <c r="N506" s="310"/>
      <c r="O506" s="310"/>
      <c r="P506" s="325"/>
      <c r="Q506" s="326"/>
      <c r="R506" s="326"/>
      <c r="S506" s="326"/>
      <c r="T506" s="326"/>
      <c r="U506" s="326"/>
      <c r="V506" s="326"/>
      <c r="W506" s="326"/>
      <c r="X506" s="326"/>
      <c r="Y506" s="326"/>
      <c r="Z506" s="326"/>
      <c r="AA506" s="326"/>
      <c r="AB506" s="327"/>
    </row>
    <row r="507" spans="2:28" s="18" customFormat="1" ht="15" customHeight="1" x14ac:dyDescent="0.3">
      <c r="B507" s="307"/>
      <c r="C507" s="455"/>
      <c r="D507" s="272" t="s">
        <v>848</v>
      </c>
      <c r="E507" s="242"/>
      <c r="F507" s="242"/>
      <c r="G507" s="242"/>
      <c r="H507" s="242"/>
      <c r="I507" s="242"/>
      <c r="J507" s="242"/>
      <c r="K507" s="242"/>
      <c r="L507" s="242"/>
      <c r="M507" s="60">
        <v>1.9E-2</v>
      </c>
      <c r="N507" s="310"/>
      <c r="O507" s="310"/>
      <c r="P507" s="325"/>
      <c r="Q507" s="326"/>
      <c r="R507" s="326"/>
      <c r="S507" s="326"/>
      <c r="T507" s="326"/>
      <c r="U507" s="326"/>
      <c r="V507" s="326"/>
      <c r="W507" s="326"/>
      <c r="X507" s="326"/>
      <c r="Y507" s="326"/>
      <c r="Z507" s="326"/>
      <c r="AA507" s="326"/>
      <c r="AB507" s="327"/>
    </row>
    <row r="508" spans="2:28" s="18" customFormat="1" ht="15" customHeight="1" x14ac:dyDescent="0.3">
      <c r="B508" s="307"/>
      <c r="C508" s="455"/>
      <c r="D508" s="272" t="s">
        <v>955</v>
      </c>
      <c r="E508" s="242"/>
      <c r="F508" s="242"/>
      <c r="G508" s="242"/>
      <c r="H508" s="242"/>
      <c r="I508" s="242"/>
      <c r="J508" s="242"/>
      <c r="K508" s="242"/>
      <c r="L508" s="242"/>
      <c r="M508" s="60">
        <v>1.2999999999999999E-2</v>
      </c>
      <c r="N508" s="310"/>
      <c r="O508" s="310"/>
      <c r="P508" s="325"/>
      <c r="Q508" s="326"/>
      <c r="R508" s="326"/>
      <c r="S508" s="326"/>
      <c r="T508" s="326"/>
      <c r="U508" s="326"/>
      <c r="V508" s="326"/>
      <c r="W508" s="326"/>
      <c r="X508" s="326"/>
      <c r="Y508" s="326"/>
      <c r="Z508" s="326"/>
      <c r="AA508" s="326"/>
      <c r="AB508" s="327"/>
    </row>
    <row r="509" spans="2:28" s="18" customFormat="1" ht="15" customHeight="1" x14ac:dyDescent="0.3">
      <c r="B509" s="307"/>
      <c r="C509" s="455"/>
      <c r="D509" s="272" t="s">
        <v>956</v>
      </c>
      <c r="E509" s="242"/>
      <c r="F509" s="242"/>
      <c r="G509" s="242"/>
      <c r="H509" s="242"/>
      <c r="I509" s="242"/>
      <c r="J509" s="242"/>
      <c r="K509" s="242"/>
      <c r="L509" s="242"/>
      <c r="M509" s="60">
        <v>1.4E-2</v>
      </c>
      <c r="N509" s="310"/>
      <c r="O509" s="310"/>
      <c r="P509" s="325"/>
      <c r="Q509" s="326"/>
      <c r="R509" s="326"/>
      <c r="S509" s="326"/>
      <c r="T509" s="326"/>
      <c r="U509" s="326"/>
      <c r="V509" s="326"/>
      <c r="W509" s="326"/>
      <c r="X509" s="326"/>
      <c r="Y509" s="326"/>
      <c r="Z509" s="326"/>
      <c r="AA509" s="326"/>
      <c r="AB509" s="327"/>
    </row>
    <row r="510" spans="2:28" s="18" customFormat="1" ht="15" customHeight="1" x14ac:dyDescent="0.3">
      <c r="B510" s="307"/>
      <c r="C510" s="455"/>
      <c r="D510" s="242" t="s">
        <v>960</v>
      </c>
      <c r="E510" s="242"/>
      <c r="F510" s="242"/>
      <c r="G510" s="242"/>
      <c r="H510" s="242"/>
      <c r="I510" s="242"/>
      <c r="J510" s="242"/>
      <c r="K510" s="242"/>
      <c r="L510" s="242"/>
      <c r="M510" s="60">
        <v>0.02</v>
      </c>
      <c r="N510" s="310"/>
      <c r="O510" s="310"/>
      <c r="P510" s="325"/>
      <c r="Q510" s="326"/>
      <c r="R510" s="326"/>
      <c r="S510" s="326"/>
      <c r="T510" s="326"/>
      <c r="U510" s="326"/>
      <c r="V510" s="326"/>
      <c r="W510" s="326"/>
      <c r="X510" s="326"/>
      <c r="Y510" s="326"/>
      <c r="Z510" s="326"/>
      <c r="AA510" s="326"/>
      <c r="AB510" s="327"/>
    </row>
    <row r="511" spans="2:28" s="18" customFormat="1" ht="15" customHeight="1" x14ac:dyDescent="0.3">
      <c r="B511" s="307"/>
      <c r="C511" s="455"/>
      <c r="D511" s="272" t="s">
        <v>845</v>
      </c>
      <c r="E511" s="242"/>
      <c r="F511" s="242"/>
      <c r="G511" s="242"/>
      <c r="H511" s="242"/>
      <c r="I511" s="242"/>
      <c r="J511" s="242"/>
      <c r="K511" s="242"/>
      <c r="L511" s="242"/>
      <c r="M511" s="60">
        <v>0</v>
      </c>
      <c r="N511" s="310"/>
      <c r="O511" s="310"/>
      <c r="P511" s="325"/>
      <c r="Q511" s="326"/>
      <c r="R511" s="326"/>
      <c r="S511" s="326"/>
      <c r="T511" s="326"/>
      <c r="U511" s="326"/>
      <c r="V511" s="326"/>
      <c r="W511" s="326"/>
      <c r="X511" s="326"/>
      <c r="Y511" s="326"/>
      <c r="Z511" s="326"/>
      <c r="AA511" s="326"/>
      <c r="AB511" s="327"/>
    </row>
    <row r="512" spans="2:28" s="18" customFormat="1" ht="15" customHeight="1" x14ac:dyDescent="0.3">
      <c r="B512" s="307"/>
      <c r="C512" s="455"/>
      <c r="D512" s="272" t="s">
        <v>957</v>
      </c>
      <c r="E512" s="242"/>
      <c r="F512" s="242"/>
      <c r="G512" s="242"/>
      <c r="H512" s="242"/>
      <c r="I512" s="242"/>
      <c r="J512" s="242"/>
      <c r="K512" s="242"/>
      <c r="L512" s="242"/>
      <c r="M512" s="60">
        <v>0</v>
      </c>
      <c r="N512" s="310"/>
      <c r="O512" s="310"/>
      <c r="P512" s="325"/>
      <c r="Q512" s="326"/>
      <c r="R512" s="326"/>
      <c r="S512" s="326"/>
      <c r="T512" s="326"/>
      <c r="U512" s="326"/>
      <c r="V512" s="326"/>
      <c r="W512" s="326"/>
      <c r="X512" s="326"/>
      <c r="Y512" s="326"/>
      <c r="Z512" s="326"/>
      <c r="AA512" s="326"/>
      <c r="AB512" s="327"/>
    </row>
    <row r="513" spans="2:28" s="18" customFormat="1" ht="15" customHeight="1" x14ac:dyDescent="0.3">
      <c r="B513" s="307"/>
      <c r="C513" s="455"/>
      <c r="D513" s="272" t="s">
        <v>958</v>
      </c>
      <c r="E513" s="242"/>
      <c r="F513" s="242"/>
      <c r="G513" s="242"/>
      <c r="H513" s="242"/>
      <c r="I513" s="242"/>
      <c r="J513" s="242"/>
      <c r="K513" s="242"/>
      <c r="L513" s="242"/>
      <c r="M513" s="60">
        <v>1.4999999999999999E-2</v>
      </c>
      <c r="N513" s="310"/>
      <c r="O513" s="310"/>
      <c r="P513" s="325"/>
      <c r="Q513" s="326"/>
      <c r="R513" s="326"/>
      <c r="S513" s="326"/>
      <c r="T513" s="326"/>
      <c r="U513" s="326"/>
      <c r="V513" s="326"/>
      <c r="W513" s="326"/>
      <c r="X513" s="326"/>
      <c r="Y513" s="326"/>
      <c r="Z513" s="326"/>
      <c r="AA513" s="326"/>
      <c r="AB513" s="327"/>
    </row>
    <row r="514" spans="2:28" s="18" customFormat="1" ht="15" customHeight="1" x14ac:dyDescent="0.3">
      <c r="B514" s="307"/>
      <c r="C514" s="455"/>
      <c r="D514" s="242" t="s">
        <v>665</v>
      </c>
      <c r="E514" s="242"/>
      <c r="F514" s="242"/>
      <c r="G514" s="242"/>
      <c r="H514" s="242"/>
      <c r="I514" s="242"/>
      <c r="J514" s="242"/>
      <c r="K514" s="242"/>
      <c r="L514" s="242"/>
      <c r="M514" s="61">
        <v>0</v>
      </c>
      <c r="N514" s="310"/>
      <c r="O514" s="310"/>
      <c r="P514" s="325"/>
      <c r="Q514" s="326"/>
      <c r="R514" s="326"/>
      <c r="S514" s="326"/>
      <c r="T514" s="326"/>
      <c r="U514" s="326"/>
      <c r="V514" s="326"/>
      <c r="W514" s="326"/>
      <c r="X514" s="326"/>
      <c r="Y514" s="326"/>
      <c r="Z514" s="326"/>
      <c r="AA514" s="326"/>
      <c r="AB514" s="327"/>
    </row>
    <row r="515" spans="2:28" s="18" customFormat="1" ht="15" customHeight="1" x14ac:dyDescent="0.3">
      <c r="B515" s="307"/>
      <c r="C515" s="455"/>
      <c r="D515" s="242" t="s">
        <v>961</v>
      </c>
      <c r="E515" s="242"/>
      <c r="F515" s="242"/>
      <c r="G515" s="242"/>
      <c r="H515" s="242"/>
      <c r="I515" s="242"/>
      <c r="J515" s="242"/>
      <c r="K515" s="242"/>
      <c r="L515" s="242"/>
      <c r="M515" s="61">
        <v>0.01</v>
      </c>
      <c r="N515" s="310"/>
      <c r="O515" s="310"/>
      <c r="P515" s="325"/>
      <c r="Q515" s="326"/>
      <c r="R515" s="326"/>
      <c r="S515" s="326"/>
      <c r="T515" s="326"/>
      <c r="U515" s="326"/>
      <c r="V515" s="326"/>
      <c r="W515" s="326"/>
      <c r="X515" s="326"/>
      <c r="Y515" s="326"/>
      <c r="Z515" s="326"/>
      <c r="AA515" s="326"/>
      <c r="AB515" s="327"/>
    </row>
    <row r="516" spans="2:28" s="18" customFormat="1" ht="15" customHeight="1" x14ac:dyDescent="0.3">
      <c r="B516" s="307"/>
      <c r="C516" s="455"/>
      <c r="D516" s="242" t="s">
        <v>1629</v>
      </c>
      <c r="E516" s="242"/>
      <c r="F516" s="242"/>
      <c r="G516" s="242"/>
      <c r="H516" s="242"/>
      <c r="I516" s="242"/>
      <c r="J516" s="242"/>
      <c r="K516" s="242"/>
      <c r="L516" s="242"/>
      <c r="M516" s="60">
        <v>0</v>
      </c>
      <c r="N516" s="310"/>
      <c r="O516" s="310"/>
      <c r="P516" s="325"/>
      <c r="Q516" s="326"/>
      <c r="R516" s="326"/>
      <c r="S516" s="326"/>
      <c r="T516" s="326"/>
      <c r="U516" s="326"/>
      <c r="V516" s="326"/>
      <c r="W516" s="326"/>
      <c r="X516" s="326"/>
      <c r="Y516" s="326"/>
      <c r="Z516" s="326"/>
      <c r="AA516" s="326"/>
      <c r="AB516" s="327"/>
    </row>
    <row r="517" spans="2:28" s="18" customFormat="1" ht="15" customHeight="1" x14ac:dyDescent="0.3">
      <c r="B517" s="307"/>
      <c r="C517" s="455"/>
      <c r="D517" s="272" t="s">
        <v>1631</v>
      </c>
      <c r="E517" s="242"/>
      <c r="F517" s="242"/>
      <c r="G517" s="242"/>
      <c r="H517" s="242"/>
      <c r="I517" s="242"/>
      <c r="J517" s="242"/>
      <c r="K517" s="242"/>
      <c r="L517" s="242"/>
      <c r="M517" s="60">
        <v>0</v>
      </c>
      <c r="N517" s="310"/>
      <c r="O517" s="310"/>
      <c r="P517" s="325"/>
      <c r="Q517" s="326"/>
      <c r="R517" s="326"/>
      <c r="S517" s="326"/>
      <c r="T517" s="326"/>
      <c r="U517" s="326"/>
      <c r="V517" s="326"/>
      <c r="W517" s="326"/>
      <c r="X517" s="326"/>
      <c r="Y517" s="326"/>
      <c r="Z517" s="326"/>
      <c r="AA517" s="326"/>
      <c r="AB517" s="327"/>
    </row>
    <row r="518" spans="2:28" s="18" customFormat="1" ht="15" customHeight="1" x14ac:dyDescent="0.3">
      <c r="B518" s="308"/>
      <c r="C518" s="456"/>
      <c r="D518" s="272" t="s">
        <v>1632</v>
      </c>
      <c r="E518" s="242"/>
      <c r="F518" s="242"/>
      <c r="G518" s="242"/>
      <c r="H518" s="242"/>
      <c r="I518" s="242"/>
      <c r="J518" s="242"/>
      <c r="K518" s="242"/>
      <c r="L518" s="242"/>
      <c r="M518" s="60">
        <v>0</v>
      </c>
      <c r="N518" s="311"/>
      <c r="O518" s="311"/>
      <c r="P518" s="328"/>
      <c r="Q518" s="329"/>
      <c r="R518" s="329"/>
      <c r="S518" s="329"/>
      <c r="T518" s="329"/>
      <c r="U518" s="329"/>
      <c r="V518" s="329"/>
      <c r="W518" s="329"/>
      <c r="X518" s="329"/>
      <c r="Y518" s="329"/>
      <c r="Z518" s="329"/>
      <c r="AA518" s="329"/>
      <c r="AB518" s="330"/>
    </row>
    <row r="519" spans="2:28" s="18" customFormat="1" ht="15" customHeight="1" x14ac:dyDescent="0.3">
      <c r="B519" s="250" t="s">
        <v>724</v>
      </c>
      <c r="C519" s="242"/>
      <c r="D519" s="242"/>
      <c r="E519" s="242"/>
      <c r="F519" s="242"/>
      <c r="G519" s="242"/>
      <c r="H519" s="242"/>
      <c r="I519" s="242"/>
      <c r="J519" s="242"/>
      <c r="K519" s="242"/>
      <c r="L519" s="242"/>
      <c r="M519" s="272"/>
      <c r="N519" s="221" t="s">
        <v>497</v>
      </c>
      <c r="O519" s="265" t="s">
        <v>877</v>
      </c>
      <c r="P519" s="288" t="s">
        <v>770</v>
      </c>
      <c r="Q519" s="289"/>
      <c r="R519" s="289"/>
      <c r="S519" s="289"/>
      <c r="T519" s="289"/>
      <c r="U519" s="289"/>
      <c r="V519" s="289"/>
      <c r="W519" s="289"/>
      <c r="X519" s="289"/>
      <c r="Y519" s="289"/>
      <c r="Z519" s="289"/>
      <c r="AA519" s="289"/>
      <c r="AB519" s="290"/>
    </row>
    <row r="520" spans="2:28" s="18" customFormat="1" ht="15" customHeight="1" x14ac:dyDescent="0.3">
      <c r="B520" s="250" t="s">
        <v>575</v>
      </c>
      <c r="C520" s="242"/>
      <c r="D520" s="242"/>
      <c r="E520" s="242"/>
      <c r="F520" s="242"/>
      <c r="G520" s="242"/>
      <c r="H520" s="242"/>
      <c r="I520" s="242"/>
      <c r="J520" s="242"/>
      <c r="K520" s="242"/>
      <c r="L520" s="242"/>
      <c r="M520" s="34">
        <v>197</v>
      </c>
      <c r="N520" s="221" t="s">
        <v>256</v>
      </c>
      <c r="O520" s="265" t="s">
        <v>346</v>
      </c>
      <c r="P520" s="288" t="s">
        <v>577</v>
      </c>
      <c r="Q520" s="289"/>
      <c r="R520" s="289"/>
      <c r="S520" s="289"/>
      <c r="T520" s="289"/>
      <c r="U520" s="289"/>
      <c r="V520" s="289"/>
      <c r="W520" s="289"/>
      <c r="X520" s="289"/>
      <c r="Y520" s="289"/>
      <c r="Z520" s="289"/>
      <c r="AA520" s="289"/>
      <c r="AB520" s="290"/>
    </row>
    <row r="522" spans="2:28" ht="45" customHeight="1" x14ac:dyDescent="0.3"/>
    <row r="523" spans="2:28" ht="15" customHeight="1" x14ac:dyDescent="0.3"/>
    <row r="524" spans="2:28" ht="15" customHeight="1" x14ac:dyDescent="0.3"/>
  </sheetData>
  <mergeCells count="183">
    <mergeCell ref="D269:D272"/>
    <mergeCell ref="C177:C199"/>
    <mergeCell ref="C152:C176"/>
    <mergeCell ref="C205:C229"/>
    <mergeCell ref="D212:D215"/>
    <mergeCell ref="D216:D219"/>
    <mergeCell ref="N406:N407"/>
    <mergeCell ref="D249:D250"/>
    <mergeCell ref="D251:D252"/>
    <mergeCell ref="D326:D330"/>
    <mergeCell ref="D331:D335"/>
    <mergeCell ref="G58:G59"/>
    <mergeCell ref="H52:H59"/>
    <mergeCell ref="E52:E55"/>
    <mergeCell ref="E56:E59"/>
    <mergeCell ref="G52:G53"/>
    <mergeCell ref="D116:D120"/>
    <mergeCell ref="D146:D150"/>
    <mergeCell ref="E90:I90"/>
    <mergeCell ref="C77:H77"/>
    <mergeCell ref="C78:H78"/>
    <mergeCell ref="C86:H86"/>
    <mergeCell ref="C85:H85"/>
    <mergeCell ref="D122:D132"/>
    <mergeCell ref="D133:D136"/>
    <mergeCell ref="D137:D139"/>
    <mergeCell ref="D141:D142"/>
    <mergeCell ref="D143:D144"/>
    <mergeCell ref="D103:D106"/>
    <mergeCell ref="D107:D110"/>
    <mergeCell ref="D111:D115"/>
    <mergeCell ref="E91:I91"/>
    <mergeCell ref="C84:H84"/>
    <mergeCell ref="C83:H83"/>
    <mergeCell ref="C82:H82"/>
    <mergeCell ref="A78:A87"/>
    <mergeCell ref="C72:H72"/>
    <mergeCell ref="A73:A77"/>
    <mergeCell ref="C73:H73"/>
    <mergeCell ref="C74:H74"/>
    <mergeCell ref="C75:H75"/>
    <mergeCell ref="C76:H76"/>
    <mergeCell ref="D172:D176"/>
    <mergeCell ref="D177:D187"/>
    <mergeCell ref="C87:H87"/>
    <mergeCell ref="D96:D102"/>
    <mergeCell ref="D152:D158"/>
    <mergeCell ref="D159:D162"/>
    <mergeCell ref="D163:D166"/>
    <mergeCell ref="D167:D171"/>
    <mergeCell ref="C81:H81"/>
    <mergeCell ref="E152:E363"/>
    <mergeCell ref="F152:F257"/>
    <mergeCell ref="F258:F363"/>
    <mergeCell ref="G152:G363"/>
    <mergeCell ref="H152:H204"/>
    <mergeCell ref="H205:H257"/>
    <mergeCell ref="D347:D350"/>
    <mergeCell ref="D351:D353"/>
    <mergeCell ref="E6:E26"/>
    <mergeCell ref="B6:B47"/>
    <mergeCell ref="E27:E47"/>
    <mergeCell ref="D6:D47"/>
    <mergeCell ref="B477:B497"/>
    <mergeCell ref="C477:C497"/>
    <mergeCell ref="B152:B363"/>
    <mergeCell ref="C359:C363"/>
    <mergeCell ref="D359:D363"/>
    <mergeCell ref="D253:D257"/>
    <mergeCell ref="B456:B476"/>
    <mergeCell ref="C80:H80"/>
    <mergeCell ref="C79:H79"/>
    <mergeCell ref="D52:D59"/>
    <mergeCell ref="F52:F59"/>
    <mergeCell ref="G56:G57"/>
    <mergeCell ref="C456:C476"/>
    <mergeCell ref="B51:B59"/>
    <mergeCell ref="C52:C59"/>
    <mergeCell ref="G54:G55"/>
    <mergeCell ref="D188:D191"/>
    <mergeCell ref="D192:D194"/>
    <mergeCell ref="H311:H363"/>
    <mergeCell ref="D196:D197"/>
    <mergeCell ref="N477:N497"/>
    <mergeCell ref="N498:N518"/>
    <mergeCell ref="B364:B384"/>
    <mergeCell ref="C364:C384"/>
    <mergeCell ref="N364:N384"/>
    <mergeCell ref="B385:B405"/>
    <mergeCell ref="C385:C405"/>
    <mergeCell ref="B414:B455"/>
    <mergeCell ref="B498:B518"/>
    <mergeCell ref="C498:C518"/>
    <mergeCell ref="N385:N405"/>
    <mergeCell ref="N456:N476"/>
    <mergeCell ref="C414:C455"/>
    <mergeCell ref="E414:E455"/>
    <mergeCell ref="F414:F434"/>
    <mergeCell ref="F435:F455"/>
    <mergeCell ref="N414:N455"/>
    <mergeCell ref="B94:AB94"/>
    <mergeCell ref="O152:O363"/>
    <mergeCell ref="P152:AB363"/>
    <mergeCell ref="O364:O384"/>
    <mergeCell ref="P364:AB384"/>
    <mergeCell ref="C258:C282"/>
    <mergeCell ref="D258:D264"/>
    <mergeCell ref="C311:C335"/>
    <mergeCell ref="D311:D317"/>
    <mergeCell ref="D198:D199"/>
    <mergeCell ref="D200:D204"/>
    <mergeCell ref="H258:H310"/>
    <mergeCell ref="D220:D224"/>
    <mergeCell ref="I152:I204"/>
    <mergeCell ref="I205:I257"/>
    <mergeCell ref="I258:I310"/>
    <mergeCell ref="D355:D356"/>
    <mergeCell ref="D357:D358"/>
    <mergeCell ref="D225:D229"/>
    <mergeCell ref="C230:C252"/>
    <mergeCell ref="D230:D240"/>
    <mergeCell ref="D241:D244"/>
    <mergeCell ref="D245:D247"/>
    <mergeCell ref="D304:D305"/>
    <mergeCell ref="O406:O407"/>
    <mergeCell ref="O385:O405"/>
    <mergeCell ref="P385:AB405"/>
    <mergeCell ref="P406:AB407"/>
    <mergeCell ref="B406:B407"/>
    <mergeCell ref="C406:C407"/>
    <mergeCell ref="P95:AB95"/>
    <mergeCell ref="C200:C204"/>
    <mergeCell ref="C306:C310"/>
    <mergeCell ref="D306:D310"/>
    <mergeCell ref="N152:N363"/>
    <mergeCell ref="C253:C257"/>
    <mergeCell ref="C336:C358"/>
    <mergeCell ref="I311:I363"/>
    <mergeCell ref="D336:D346"/>
    <mergeCell ref="D273:D277"/>
    <mergeCell ref="D278:D282"/>
    <mergeCell ref="C283:C305"/>
    <mergeCell ref="D283:D293"/>
    <mergeCell ref="D294:D297"/>
    <mergeCell ref="D298:D300"/>
    <mergeCell ref="D302:D303"/>
    <mergeCell ref="D205:D211"/>
    <mergeCell ref="D265:D268"/>
    <mergeCell ref="O456:O476"/>
    <mergeCell ref="P456:AB476"/>
    <mergeCell ref="O477:O497"/>
    <mergeCell ref="P477:AB497"/>
    <mergeCell ref="O498:O518"/>
    <mergeCell ref="P498:AB518"/>
    <mergeCell ref="P519:AB519"/>
    <mergeCell ref="P520:AB520"/>
    <mergeCell ref="P413:AB413"/>
    <mergeCell ref="O414:O455"/>
    <mergeCell ref="P414:AB455"/>
    <mergeCell ref="O409:O412"/>
    <mergeCell ref="P409:AB412"/>
    <mergeCell ref="F411:F412"/>
    <mergeCell ref="C65:C66"/>
    <mergeCell ref="C67:C68"/>
    <mergeCell ref="B65:B68"/>
    <mergeCell ref="D65:D68"/>
    <mergeCell ref="N96:N151"/>
    <mergeCell ref="O96:O151"/>
    <mergeCell ref="P96:AB151"/>
    <mergeCell ref="B408:B412"/>
    <mergeCell ref="C408:C412"/>
    <mergeCell ref="D409:D412"/>
    <mergeCell ref="E409:E412"/>
    <mergeCell ref="F409:F410"/>
    <mergeCell ref="G409:G412"/>
    <mergeCell ref="N409:N412"/>
    <mergeCell ref="C96:C121"/>
    <mergeCell ref="C122:C145"/>
    <mergeCell ref="C146:C151"/>
    <mergeCell ref="B96:B151"/>
    <mergeCell ref="E96:E151"/>
    <mergeCell ref="D318:D321"/>
    <mergeCell ref="D322:D325"/>
  </mergeCells>
  <conditionalFormatting sqref="C96:F96 F115 F140:F144 F120 F97:F110 J171 J195 C414 C519:F520 M519:M520 D152:E152 J152:J166 M368:M384 J176:J191 J198:J204 M406:M407 M413 D413:F413 C364 E365:F367 D368:F384 C385 C456 D460:F476 C477 D502:F518 C498 D389:F407 E385:F388 E457:F459 D481:F494 E477:F480 E499:F501 E414:F414 F122:F136 F146:F150 G408:L408">
    <cfRule type="cellIs" dxfId="994" priority="149" operator="notEqual">
      <formula>""</formula>
    </cfRule>
  </conditionalFormatting>
  <conditionalFormatting sqref="D103 D107 C122:D122 D111 D133 D137 D143 D140:D141 C146:D146">
    <cfRule type="cellIs" dxfId="993" priority="154" operator="notEqual">
      <formula>""</formula>
    </cfRule>
  </conditionalFormatting>
  <conditionalFormatting sqref="F111:F114">
    <cfRule type="cellIs" dxfId="992" priority="153" operator="notEqual">
      <formula>""</formula>
    </cfRule>
  </conditionalFormatting>
  <conditionalFormatting sqref="D116">
    <cfRule type="cellIs" dxfId="991" priority="152" operator="notEqual">
      <formula>""</formula>
    </cfRule>
  </conditionalFormatting>
  <conditionalFormatting sqref="F116:F119">
    <cfRule type="cellIs" dxfId="990" priority="151" operator="notEqual">
      <formula>""</formula>
    </cfRule>
  </conditionalFormatting>
  <conditionalFormatting sqref="F137:F139">
    <cfRule type="cellIs" dxfId="989" priority="150" operator="notEqual">
      <formula>""</formula>
    </cfRule>
  </conditionalFormatting>
  <conditionalFormatting sqref="J196:J197">
    <cfRule type="cellIs" dxfId="988" priority="143" operator="notEqual">
      <formula>""</formula>
    </cfRule>
  </conditionalFormatting>
  <conditionalFormatting sqref="D159 D163 D177 D167 D188 D192 D198 D195:D196 D200">
    <cfRule type="cellIs" dxfId="987" priority="148" operator="notEqual">
      <formula>""</formula>
    </cfRule>
  </conditionalFormatting>
  <conditionalFormatting sqref="J167:J170">
    <cfRule type="cellIs" dxfId="986" priority="147" operator="notEqual">
      <formula>""</formula>
    </cfRule>
  </conditionalFormatting>
  <conditionalFormatting sqref="D172">
    <cfRule type="cellIs" dxfId="985" priority="146" operator="notEqual">
      <formula>""</formula>
    </cfRule>
  </conditionalFormatting>
  <conditionalFormatting sqref="J172:J175">
    <cfRule type="cellIs" dxfId="984" priority="145" operator="notEqual">
      <formula>""</formula>
    </cfRule>
  </conditionalFormatting>
  <conditionalFormatting sqref="J192:J194">
    <cfRule type="cellIs" dxfId="983" priority="144" operator="notEqual">
      <formula>""</formula>
    </cfRule>
  </conditionalFormatting>
  <conditionalFormatting sqref="C152 C177 C200">
    <cfRule type="cellIs" dxfId="982" priority="142" operator="notEqual">
      <formula>""</formula>
    </cfRule>
  </conditionalFormatting>
  <conditionalFormatting sqref="F435">
    <cfRule type="cellIs" dxfId="981" priority="141" operator="notEqual">
      <formula>""</formula>
    </cfRule>
  </conditionalFormatting>
  <conditionalFormatting sqref="D418:D434">
    <cfRule type="cellIs" dxfId="980" priority="140" operator="notEqual">
      <formula>""</formula>
    </cfRule>
  </conditionalFormatting>
  <conditionalFormatting sqref="D439:D455">
    <cfRule type="cellIs" dxfId="979" priority="139" operator="notEqual">
      <formula>""</formula>
    </cfRule>
  </conditionalFormatting>
  <conditionalFormatting sqref="D495:F497 E498:F498">
    <cfRule type="cellIs" dxfId="978" priority="138" operator="notEqual">
      <formula>""</formula>
    </cfRule>
  </conditionalFormatting>
  <conditionalFormatting sqref="C406">
    <cfRule type="cellIs" dxfId="977" priority="137" operator="notEqual">
      <formula>""</formula>
    </cfRule>
  </conditionalFormatting>
  <conditionalFormatting sqref="J224 J248 D205 J205:J219 J229:J244 J251:J257">
    <cfRule type="cellIs" dxfId="976" priority="136" operator="notEqual">
      <formula>""</formula>
    </cfRule>
  </conditionalFormatting>
  <conditionalFormatting sqref="J249:J250">
    <cfRule type="cellIs" dxfId="975" priority="130" operator="notEqual">
      <formula>""</formula>
    </cfRule>
  </conditionalFormatting>
  <conditionalFormatting sqref="D212 D216 D230 D220 D241 D245 D251 D248:D249 D253">
    <cfRule type="cellIs" dxfId="974" priority="135" operator="notEqual">
      <formula>""</formula>
    </cfRule>
  </conditionalFormatting>
  <conditionalFormatting sqref="J220:J223">
    <cfRule type="cellIs" dxfId="973" priority="134" operator="notEqual">
      <formula>""</formula>
    </cfRule>
  </conditionalFormatting>
  <conditionalFormatting sqref="D225">
    <cfRule type="cellIs" dxfId="972" priority="133" operator="notEqual">
      <formula>""</formula>
    </cfRule>
  </conditionalFormatting>
  <conditionalFormatting sqref="J225:J228">
    <cfRule type="cellIs" dxfId="971" priority="132" operator="notEqual">
      <formula>""</formula>
    </cfRule>
  </conditionalFormatting>
  <conditionalFormatting sqref="J245:J247">
    <cfRule type="cellIs" dxfId="970" priority="131" operator="notEqual">
      <formula>""</formula>
    </cfRule>
  </conditionalFormatting>
  <conditionalFormatting sqref="C205 C230 C253">
    <cfRule type="cellIs" dxfId="969" priority="129" operator="notEqual">
      <formula>""</formula>
    </cfRule>
  </conditionalFormatting>
  <conditionalFormatting sqref="J277 J301 D258 J258:J272 J282:J297 J304:J310">
    <cfRule type="cellIs" dxfId="968" priority="128" operator="notEqual">
      <formula>""</formula>
    </cfRule>
  </conditionalFormatting>
  <conditionalFormatting sqref="J302:J303">
    <cfRule type="cellIs" dxfId="967" priority="122" operator="notEqual">
      <formula>""</formula>
    </cfRule>
  </conditionalFormatting>
  <conditionalFormatting sqref="D265 D269 D283 D273 D294 D298 D304 D301:D302 D306">
    <cfRule type="cellIs" dxfId="966" priority="127" operator="notEqual">
      <formula>""</formula>
    </cfRule>
  </conditionalFormatting>
  <conditionalFormatting sqref="J273:J276">
    <cfRule type="cellIs" dxfId="965" priority="126" operator="notEqual">
      <formula>""</formula>
    </cfRule>
  </conditionalFormatting>
  <conditionalFormatting sqref="D278">
    <cfRule type="cellIs" dxfId="964" priority="125" operator="notEqual">
      <formula>""</formula>
    </cfRule>
  </conditionalFormatting>
  <conditionalFormatting sqref="J278:J281">
    <cfRule type="cellIs" dxfId="963" priority="124" operator="notEqual">
      <formula>""</formula>
    </cfRule>
  </conditionalFormatting>
  <conditionalFormatting sqref="J298:J300">
    <cfRule type="cellIs" dxfId="962" priority="123" operator="notEqual">
      <formula>""</formula>
    </cfRule>
  </conditionalFormatting>
  <conditionalFormatting sqref="C258 C283 C306">
    <cfRule type="cellIs" dxfId="961" priority="121" operator="notEqual">
      <formula>""</formula>
    </cfRule>
  </conditionalFormatting>
  <conditionalFormatting sqref="J330 J354 D311 J311:J325 J335:J350 J357:J364">
    <cfRule type="cellIs" dxfId="960" priority="120" operator="notEqual">
      <formula>""</formula>
    </cfRule>
  </conditionalFormatting>
  <conditionalFormatting sqref="J355:J356">
    <cfRule type="cellIs" dxfId="959" priority="114" operator="notEqual">
      <formula>""</formula>
    </cfRule>
  </conditionalFormatting>
  <conditionalFormatting sqref="D318 D322 D336 D326 D347 D351 D357 D354:D355 D359">
    <cfRule type="cellIs" dxfId="958" priority="119" operator="notEqual">
      <formula>""</formula>
    </cfRule>
  </conditionalFormatting>
  <conditionalFormatting sqref="J326:J329">
    <cfRule type="cellIs" dxfId="957" priority="118" operator="notEqual">
      <formula>""</formula>
    </cfRule>
  </conditionalFormatting>
  <conditionalFormatting sqref="D331">
    <cfRule type="cellIs" dxfId="956" priority="117" operator="notEqual">
      <formula>""</formula>
    </cfRule>
  </conditionalFormatting>
  <conditionalFormatting sqref="J331:J334">
    <cfRule type="cellIs" dxfId="955" priority="116" operator="notEqual">
      <formula>""</formula>
    </cfRule>
  </conditionalFormatting>
  <conditionalFormatting sqref="J351:J353">
    <cfRule type="cellIs" dxfId="954" priority="115" operator="notEqual">
      <formula>""</formula>
    </cfRule>
  </conditionalFormatting>
  <conditionalFormatting sqref="C311 C336 C359">
    <cfRule type="cellIs" dxfId="953" priority="113" operator="notEqual">
      <formula>""</formula>
    </cfRule>
  </conditionalFormatting>
  <conditionalFormatting sqref="M152:M363">
    <cfRule type="cellIs" dxfId="952" priority="112" operator="notEqual">
      <formula>""</formula>
    </cfRule>
  </conditionalFormatting>
  <conditionalFormatting sqref="G365:J385">
    <cfRule type="cellIs" dxfId="951" priority="111" operator="notEqual">
      <formula>""</formula>
    </cfRule>
  </conditionalFormatting>
  <conditionalFormatting sqref="G386:J407 G413:J414 K413:L520">
    <cfRule type="cellIs" dxfId="950" priority="110" operator="notEqual">
      <formula>""</formula>
    </cfRule>
  </conditionalFormatting>
  <conditionalFormatting sqref="G415:J456">
    <cfRule type="cellIs" dxfId="949" priority="109" operator="notEqual">
      <formula>""</formula>
    </cfRule>
  </conditionalFormatting>
  <conditionalFormatting sqref="G457:J498">
    <cfRule type="cellIs" dxfId="948" priority="108" operator="notEqual">
      <formula>""</formula>
    </cfRule>
  </conditionalFormatting>
  <conditionalFormatting sqref="G499:J520">
    <cfRule type="cellIs" dxfId="947" priority="107" operator="notEqual">
      <formula>""</formula>
    </cfRule>
  </conditionalFormatting>
  <conditionalFormatting sqref="M495:M497">
    <cfRule type="cellIs" dxfId="946" priority="84" operator="notEqual">
      <formula>""</formula>
    </cfRule>
  </conditionalFormatting>
  <conditionalFormatting sqref="M364:M367">
    <cfRule type="cellIs" dxfId="945" priority="79" operator="notEqual">
      <formula>""</formula>
    </cfRule>
  </conditionalFormatting>
  <conditionalFormatting sqref="D367">
    <cfRule type="cellIs" dxfId="944" priority="80" operator="notEqual">
      <formula>""</formula>
    </cfRule>
  </conditionalFormatting>
  <conditionalFormatting sqref="D365">
    <cfRule type="cellIs" dxfId="943" priority="83" operator="notEqual">
      <formula>""</formula>
    </cfRule>
  </conditionalFormatting>
  <conditionalFormatting sqref="D366">
    <cfRule type="cellIs" dxfId="942" priority="82" operator="notEqual">
      <formula>""</formula>
    </cfRule>
  </conditionalFormatting>
  <conditionalFormatting sqref="D364">
    <cfRule type="cellIs" dxfId="941" priority="81" operator="notEqual">
      <formula>""</formula>
    </cfRule>
  </conditionalFormatting>
  <conditionalFormatting sqref="D388">
    <cfRule type="cellIs" dxfId="940" priority="75" operator="notEqual">
      <formula>""</formula>
    </cfRule>
  </conditionalFormatting>
  <conditionalFormatting sqref="D386">
    <cfRule type="cellIs" dxfId="939" priority="78" operator="notEqual">
      <formula>""</formula>
    </cfRule>
  </conditionalFormatting>
  <conditionalFormatting sqref="D387">
    <cfRule type="cellIs" dxfId="938" priority="77" operator="notEqual">
      <formula>""</formula>
    </cfRule>
  </conditionalFormatting>
  <conditionalFormatting sqref="D385">
    <cfRule type="cellIs" dxfId="937" priority="76" operator="notEqual">
      <formula>""</formula>
    </cfRule>
  </conditionalFormatting>
  <conditionalFormatting sqref="D417">
    <cfRule type="cellIs" dxfId="936" priority="71" operator="notEqual">
      <formula>""</formula>
    </cfRule>
  </conditionalFormatting>
  <conditionalFormatting sqref="D415">
    <cfRule type="cellIs" dxfId="935" priority="74" operator="notEqual">
      <formula>""</formula>
    </cfRule>
  </conditionalFormatting>
  <conditionalFormatting sqref="D416">
    <cfRule type="cellIs" dxfId="934" priority="73" operator="notEqual">
      <formula>""</formula>
    </cfRule>
  </conditionalFormatting>
  <conditionalFormatting sqref="D414">
    <cfRule type="cellIs" dxfId="933" priority="72" operator="notEqual">
      <formula>""</formula>
    </cfRule>
  </conditionalFormatting>
  <conditionalFormatting sqref="D438">
    <cfRule type="cellIs" dxfId="932" priority="67" operator="notEqual">
      <formula>""</formula>
    </cfRule>
  </conditionalFormatting>
  <conditionalFormatting sqref="D436">
    <cfRule type="cellIs" dxfId="931" priority="70" operator="notEqual">
      <formula>""</formula>
    </cfRule>
  </conditionalFormatting>
  <conditionalFormatting sqref="D437">
    <cfRule type="cellIs" dxfId="930" priority="69" operator="notEqual">
      <formula>""</formula>
    </cfRule>
  </conditionalFormatting>
  <conditionalFormatting sqref="D435">
    <cfRule type="cellIs" dxfId="929" priority="68" operator="notEqual">
      <formula>""</formula>
    </cfRule>
  </conditionalFormatting>
  <conditionalFormatting sqref="D459">
    <cfRule type="cellIs" dxfId="928" priority="63" operator="notEqual">
      <formula>""</formula>
    </cfRule>
  </conditionalFormatting>
  <conditionalFormatting sqref="D457">
    <cfRule type="cellIs" dxfId="927" priority="66" operator="notEqual">
      <formula>""</formula>
    </cfRule>
  </conditionalFormatting>
  <conditionalFormatting sqref="D458">
    <cfRule type="cellIs" dxfId="926" priority="65" operator="notEqual">
      <formula>""</formula>
    </cfRule>
  </conditionalFormatting>
  <conditionalFormatting sqref="D456">
    <cfRule type="cellIs" dxfId="925" priority="64" operator="notEqual">
      <formula>""</formula>
    </cfRule>
  </conditionalFormatting>
  <conditionalFormatting sqref="D480">
    <cfRule type="cellIs" dxfId="924" priority="59" operator="notEqual">
      <formula>""</formula>
    </cfRule>
  </conditionalFormatting>
  <conditionalFormatting sqref="D478">
    <cfRule type="cellIs" dxfId="923" priority="62" operator="notEqual">
      <formula>""</formula>
    </cfRule>
  </conditionalFormatting>
  <conditionalFormatting sqref="D479">
    <cfRule type="cellIs" dxfId="922" priority="61" operator="notEqual">
      <formula>""</formula>
    </cfRule>
  </conditionalFormatting>
  <conditionalFormatting sqref="D477">
    <cfRule type="cellIs" dxfId="921" priority="60" operator="notEqual">
      <formula>""</formula>
    </cfRule>
  </conditionalFormatting>
  <conditionalFormatting sqref="D501">
    <cfRule type="cellIs" dxfId="920" priority="55" operator="notEqual">
      <formula>""</formula>
    </cfRule>
  </conditionalFormatting>
  <conditionalFormatting sqref="D499">
    <cfRule type="cellIs" dxfId="919" priority="58" operator="notEqual">
      <formula>""</formula>
    </cfRule>
  </conditionalFormatting>
  <conditionalFormatting sqref="D500">
    <cfRule type="cellIs" dxfId="918" priority="57" operator="notEqual">
      <formula>""</formula>
    </cfRule>
  </conditionalFormatting>
  <conditionalFormatting sqref="D498">
    <cfRule type="cellIs" dxfId="917" priority="56" operator="notEqual">
      <formula>""</formula>
    </cfRule>
  </conditionalFormatting>
  <conditionalFormatting sqref="C24:C26">
    <cfRule type="cellIs" dxfId="916" priority="54" operator="notEqual">
      <formula>""</formula>
    </cfRule>
  </conditionalFormatting>
  <conditionalFormatting sqref="C45:C47">
    <cfRule type="cellIs" dxfId="915" priority="53" operator="notEqual">
      <formula>""</formula>
    </cfRule>
  </conditionalFormatting>
  <conditionalFormatting sqref="C27">
    <cfRule type="cellIs" dxfId="914" priority="52" operator="notEqual">
      <formula>""</formula>
    </cfRule>
  </conditionalFormatting>
  <conditionalFormatting sqref="C6">
    <cfRule type="cellIs" dxfId="913" priority="51" operator="notEqual">
      <formula>""</formula>
    </cfRule>
  </conditionalFormatting>
  <conditionalFormatting sqref="F24:F26">
    <cfRule type="cellIs" dxfId="912" priority="50" operator="notEqual">
      <formula>""</formula>
    </cfRule>
  </conditionalFormatting>
  <conditionalFormatting sqref="F45:F47">
    <cfRule type="cellIs" dxfId="911" priority="49" operator="notEqual">
      <formula>""</formula>
    </cfRule>
  </conditionalFormatting>
  <conditionalFormatting sqref="E65">
    <cfRule type="cellIs" dxfId="910" priority="48" operator="notEqual">
      <formula>""</formula>
    </cfRule>
  </conditionalFormatting>
  <conditionalFormatting sqref="M386:M405">
    <cfRule type="cellIs" dxfId="909" priority="30" operator="notEqual">
      <formula>""</formula>
    </cfRule>
  </conditionalFormatting>
  <conditionalFormatting sqref="M385">
    <cfRule type="cellIs" dxfId="908" priority="29" operator="notEqual">
      <formula>""</formula>
    </cfRule>
  </conditionalFormatting>
  <conditionalFormatting sqref="M414:M415">
    <cfRule type="cellIs" dxfId="907" priority="28" operator="notEqual">
      <formula>""</formula>
    </cfRule>
  </conditionalFormatting>
  <conditionalFormatting sqref="M436:M455">
    <cfRule type="cellIs" dxfId="906" priority="26" operator="notEqual">
      <formula>""</formula>
    </cfRule>
  </conditionalFormatting>
  <conditionalFormatting sqref="M416:M435">
    <cfRule type="cellIs" dxfId="905" priority="27" operator="notEqual">
      <formula>""</formula>
    </cfRule>
  </conditionalFormatting>
  <conditionalFormatting sqref="M457:M476">
    <cfRule type="cellIs" dxfId="904" priority="25" operator="notEqual">
      <formula>""</formula>
    </cfRule>
  </conditionalFormatting>
  <conditionalFormatting sqref="M456">
    <cfRule type="cellIs" dxfId="903" priority="24" operator="notEqual">
      <formula>""</formula>
    </cfRule>
  </conditionalFormatting>
  <conditionalFormatting sqref="M477:M494">
    <cfRule type="cellIs" dxfId="902" priority="23" operator="notEqual">
      <formula>""</formula>
    </cfRule>
  </conditionalFormatting>
  <conditionalFormatting sqref="M499:M518">
    <cfRule type="cellIs" dxfId="901" priority="22" operator="notEqual">
      <formula>""</formula>
    </cfRule>
  </conditionalFormatting>
  <conditionalFormatting sqref="M498">
    <cfRule type="cellIs" dxfId="900" priority="21" operator="notEqual">
      <formula>""</formula>
    </cfRule>
  </conditionalFormatting>
  <conditionalFormatting sqref="F121:J121">
    <cfRule type="cellIs" dxfId="899" priority="20" operator="notEqual">
      <formula>""</formula>
    </cfRule>
  </conditionalFormatting>
  <conditionalFormatting sqref="D121">
    <cfRule type="cellIs" dxfId="898" priority="18" operator="notEqual">
      <formula>""</formula>
    </cfRule>
  </conditionalFormatting>
  <conditionalFormatting sqref="M122:M144">
    <cfRule type="cellIs" dxfId="897" priority="13" operator="notEqual">
      <formula>""</formula>
    </cfRule>
  </conditionalFormatting>
  <conditionalFormatting sqref="M96:M121">
    <cfRule type="cellIs" dxfId="896" priority="17" operator="notEqual">
      <formula>""</formula>
    </cfRule>
  </conditionalFormatting>
  <conditionalFormatting sqref="F145:J145">
    <cfRule type="cellIs" dxfId="895" priority="16" operator="notEqual">
      <formula>""</formula>
    </cfRule>
  </conditionalFormatting>
  <conditionalFormatting sqref="M146:M150">
    <cfRule type="cellIs" dxfId="894" priority="8" operator="notEqual">
      <formula>""</formula>
    </cfRule>
  </conditionalFormatting>
  <conditionalFormatting sqref="D145">
    <cfRule type="cellIs" dxfId="893" priority="14" operator="notEqual">
      <formula>""</formula>
    </cfRule>
  </conditionalFormatting>
  <conditionalFormatting sqref="M145">
    <cfRule type="cellIs" dxfId="892" priority="12" operator="notEqual">
      <formula>""</formula>
    </cfRule>
  </conditionalFormatting>
  <conditionalFormatting sqref="D151">
    <cfRule type="cellIs" dxfId="891" priority="9" operator="notEqual">
      <formula>""</formula>
    </cfRule>
  </conditionalFormatting>
  <conditionalFormatting sqref="M409:M412">
    <cfRule type="cellIs" dxfId="890" priority="3" operator="notEqual">
      <formula>""</formula>
    </cfRule>
  </conditionalFormatting>
  <conditionalFormatting sqref="M151">
    <cfRule type="cellIs" dxfId="889" priority="7" operator="notEqual">
      <formula>""</formula>
    </cfRule>
  </conditionalFormatting>
  <conditionalFormatting sqref="F151:J151">
    <cfRule type="cellIs" dxfId="888" priority="11" operator="notEqual">
      <formula>""</formula>
    </cfRule>
  </conditionalFormatting>
  <conditionalFormatting sqref="K409:L412">
    <cfRule type="cellIs" dxfId="887" priority="2" operator="notEqual">
      <formula>""</formula>
    </cfRule>
  </conditionalFormatting>
  <conditionalFormatting sqref="D409:E409">
    <cfRule type="cellIs" dxfId="886" priority="6" operator="notEqual">
      <formula>""</formula>
    </cfRule>
  </conditionalFormatting>
  <conditionalFormatting sqref="D408 M408 F408">
    <cfRule type="cellIs" dxfId="885" priority="5" operator="notEqual">
      <formula>""</formula>
    </cfRule>
  </conditionalFormatting>
  <conditionalFormatting sqref="E67">
    <cfRule type="cellIs" dxfId="884" priority="1" operator="notEqual">
      <formula>""</formula>
    </cfRule>
  </conditionalFormatting>
  <hyperlinks>
    <hyperlink ref="N49" location="_ftn1" display="_ftn1"/>
    <hyperlink ref="O49" location="_ftn2" display="_ftn2"/>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98"/>
  <sheetViews>
    <sheetView zoomScale="80" zoomScaleNormal="80" workbookViewId="0">
      <selection activeCell="C51" sqref="C51:H89"/>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LED Fixtures</v>
      </c>
    </row>
    <row r="2" spans="2:9" x14ac:dyDescent="0.3">
      <c r="B2" t="s">
        <v>191</v>
      </c>
      <c r="C2" s="49" t="s">
        <v>1760</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13</v>
      </c>
      <c r="G6" s="84"/>
      <c r="H6" s="84"/>
      <c r="I6" s="74"/>
    </row>
    <row r="7" spans="2:9" x14ac:dyDescent="0.3">
      <c r="D7" s="137"/>
    </row>
    <row r="11" spans="2:9" x14ac:dyDescent="0.3">
      <c r="B11" s="49" t="s">
        <v>198</v>
      </c>
      <c r="C11" s="138" t="s">
        <v>1761</v>
      </c>
      <c r="D11" s="137"/>
      <c r="G11" s="49" t="s">
        <v>199</v>
      </c>
      <c r="H11" s="135"/>
      <c r="I11" s="135"/>
    </row>
    <row r="12" spans="2:9" ht="54" customHeight="1" x14ac:dyDescent="0.3">
      <c r="B12" s="223" t="s">
        <v>200</v>
      </c>
      <c r="C12" s="223" t="s">
        <v>195</v>
      </c>
      <c r="D12" s="136" t="s">
        <v>201</v>
      </c>
      <c r="E12" s="136" t="s">
        <v>202</v>
      </c>
      <c r="G12" s="223" t="s">
        <v>194</v>
      </c>
      <c r="H12" s="223" t="s">
        <v>195</v>
      </c>
      <c r="I12" s="136" t="s">
        <v>203</v>
      </c>
    </row>
    <row r="13" spans="2:9" x14ac:dyDescent="0.3">
      <c r="B13" s="222"/>
      <c r="C13" s="222"/>
      <c r="D13" s="222"/>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C17" s="138" t="s">
        <v>1761</v>
      </c>
      <c r="E17" s="135"/>
      <c r="F17" s="135"/>
    </row>
    <row r="18" spans="1:17" x14ac:dyDescent="0.3">
      <c r="E18" s="135"/>
      <c r="F18" s="135"/>
    </row>
    <row r="19" spans="1:17" ht="39.6" x14ac:dyDescent="0.3">
      <c r="B19" s="284" t="s">
        <v>200</v>
      </c>
      <c r="C19" s="284" t="s">
        <v>195</v>
      </c>
      <c r="D19" s="20" t="s">
        <v>205</v>
      </c>
      <c r="E19" s="20" t="s">
        <v>206</v>
      </c>
      <c r="F19" s="135"/>
    </row>
    <row r="20" spans="1:17" x14ac:dyDescent="0.3">
      <c r="B20" s="21"/>
      <c r="C20" s="84"/>
      <c r="D20" s="74"/>
      <c r="E20" s="158"/>
    </row>
    <row r="21" spans="1:17" x14ac:dyDescent="0.3">
      <c r="B21" s="21"/>
      <c r="C21" s="84"/>
      <c r="D21" s="74"/>
      <c r="E21" s="74"/>
    </row>
    <row r="22" spans="1:17" x14ac:dyDescent="0.3">
      <c r="B22" s="2"/>
    </row>
    <row r="23" spans="1:17" x14ac:dyDescent="0.3">
      <c r="B23" s="2"/>
    </row>
    <row r="24" spans="1:17" x14ac:dyDescent="0.3">
      <c r="B24" s="49" t="s">
        <v>207</v>
      </c>
    </row>
    <row r="25" spans="1:17" x14ac:dyDescent="0.3">
      <c r="B25" s="133" t="s">
        <v>208</v>
      </c>
      <c r="C25" s="388" t="s">
        <v>209</v>
      </c>
      <c r="D25" s="389"/>
      <c r="E25" s="389"/>
      <c r="F25" s="389"/>
      <c r="G25" s="389"/>
      <c r="H25" s="390"/>
    </row>
    <row r="26" spans="1:17" ht="15" customHeight="1" x14ac:dyDescent="0.3">
      <c r="A26" s="300" t="s">
        <v>210</v>
      </c>
      <c r="B26" s="134" t="s">
        <v>211</v>
      </c>
      <c r="C26" s="317" t="s">
        <v>1762</v>
      </c>
      <c r="D26" s="391"/>
      <c r="E26" s="391"/>
      <c r="F26" s="391"/>
      <c r="G26" s="391"/>
      <c r="H26" s="392"/>
      <c r="P26" s="131"/>
      <c r="Q26" s="131"/>
    </row>
    <row r="27" spans="1:17" x14ac:dyDescent="0.3">
      <c r="A27" s="301"/>
      <c r="B27" s="134" t="s">
        <v>212</v>
      </c>
      <c r="C27" s="317" t="s">
        <v>1763</v>
      </c>
      <c r="D27" s="391"/>
      <c r="E27" s="391"/>
      <c r="F27" s="391"/>
      <c r="G27" s="391"/>
      <c r="H27" s="392"/>
      <c r="P27" s="131"/>
      <c r="Q27" s="131"/>
    </row>
    <row r="28" spans="1:17" x14ac:dyDescent="0.3">
      <c r="A28" s="301"/>
      <c r="B28" s="134" t="s">
        <v>213</v>
      </c>
      <c r="C28" s="317" t="s">
        <v>1764</v>
      </c>
      <c r="D28" s="391"/>
      <c r="E28" s="391"/>
      <c r="F28" s="391"/>
      <c r="G28" s="391"/>
      <c r="H28" s="392"/>
      <c r="P28" s="131"/>
      <c r="Q28" s="131"/>
    </row>
    <row r="29" spans="1:17" x14ac:dyDescent="0.3">
      <c r="A29" s="301"/>
      <c r="B29" s="134" t="s">
        <v>214</v>
      </c>
      <c r="C29" s="317" t="s">
        <v>527</v>
      </c>
      <c r="D29" s="391"/>
      <c r="E29" s="391"/>
      <c r="F29" s="391"/>
      <c r="G29" s="391"/>
      <c r="H29" s="392"/>
      <c r="P29" s="31"/>
      <c r="Q29" s="31"/>
    </row>
    <row r="30" spans="1:17" x14ac:dyDescent="0.3">
      <c r="A30" s="302"/>
      <c r="B30" s="134" t="s">
        <v>215</v>
      </c>
      <c r="C30" s="395"/>
      <c r="D30" s="396"/>
      <c r="E30" s="396"/>
      <c r="F30" s="396"/>
      <c r="G30" s="396"/>
      <c r="H30" s="397"/>
      <c r="P30" s="131"/>
      <c r="Q30" s="131"/>
    </row>
    <row r="31" spans="1:17" ht="15" customHeight="1" x14ac:dyDescent="0.3">
      <c r="A31" s="300" t="s">
        <v>216</v>
      </c>
      <c r="B31" s="134" t="s">
        <v>217</v>
      </c>
      <c r="C31" s="395"/>
      <c r="D31" s="396"/>
      <c r="E31" s="396"/>
      <c r="F31" s="396"/>
      <c r="G31" s="396"/>
      <c r="H31" s="397"/>
      <c r="P31" s="131"/>
      <c r="Q31" s="131"/>
    </row>
    <row r="32" spans="1:17" x14ac:dyDescent="0.3">
      <c r="A32" s="301"/>
      <c r="B32" s="134" t="s">
        <v>218</v>
      </c>
      <c r="C32" s="395"/>
      <c r="D32" s="396"/>
      <c r="E32" s="396"/>
      <c r="F32" s="396"/>
      <c r="G32" s="396"/>
      <c r="H32" s="397"/>
      <c r="P32" s="131"/>
      <c r="Q32" s="131"/>
    </row>
    <row r="33" spans="1:17" x14ac:dyDescent="0.3">
      <c r="A33" s="301"/>
      <c r="B33" s="134" t="s">
        <v>219</v>
      </c>
      <c r="C33" s="395"/>
      <c r="D33" s="396"/>
      <c r="E33" s="396"/>
      <c r="F33" s="396"/>
      <c r="G33" s="396"/>
      <c r="H33" s="397"/>
      <c r="P33" s="131"/>
      <c r="Q33" s="131"/>
    </row>
    <row r="34" spans="1:17" x14ac:dyDescent="0.3">
      <c r="A34" s="301"/>
      <c r="B34" s="134" t="s">
        <v>220</v>
      </c>
      <c r="C34" s="395"/>
      <c r="D34" s="396"/>
      <c r="E34" s="396"/>
      <c r="F34" s="396"/>
      <c r="G34" s="396"/>
      <c r="H34" s="397"/>
      <c r="P34" s="131"/>
      <c r="Q34" s="131"/>
    </row>
    <row r="35" spans="1:17" x14ac:dyDescent="0.3">
      <c r="A35" s="301"/>
      <c r="B35" s="134" t="s">
        <v>221</v>
      </c>
      <c r="C35" s="395"/>
      <c r="D35" s="396"/>
      <c r="E35" s="396"/>
      <c r="F35" s="396"/>
      <c r="G35" s="396"/>
      <c r="H35" s="397"/>
      <c r="P35" s="131"/>
      <c r="Q35" s="131"/>
    </row>
    <row r="36" spans="1:17" x14ac:dyDescent="0.3">
      <c r="A36" s="301"/>
      <c r="B36" s="134" t="s">
        <v>222</v>
      </c>
      <c r="C36" s="395"/>
      <c r="D36" s="396"/>
      <c r="E36" s="396"/>
      <c r="F36" s="396"/>
      <c r="G36" s="396"/>
      <c r="H36" s="397"/>
      <c r="P36" s="131"/>
      <c r="Q36" s="131"/>
    </row>
    <row r="37" spans="1:17" x14ac:dyDescent="0.3">
      <c r="A37" s="301"/>
      <c r="B37" s="134" t="s">
        <v>223</v>
      </c>
      <c r="C37" s="395"/>
      <c r="D37" s="396"/>
      <c r="E37" s="396"/>
      <c r="F37" s="396"/>
      <c r="G37" s="396"/>
      <c r="H37" s="397"/>
      <c r="P37" s="131"/>
      <c r="Q37" s="131"/>
    </row>
    <row r="38" spans="1:17" x14ac:dyDescent="0.3">
      <c r="A38" s="301"/>
      <c r="B38" s="134" t="s">
        <v>224</v>
      </c>
      <c r="C38" s="395"/>
      <c r="D38" s="396"/>
      <c r="E38" s="396"/>
      <c r="F38" s="396"/>
      <c r="G38" s="396"/>
      <c r="H38" s="397"/>
    </row>
    <row r="39" spans="1:17" x14ac:dyDescent="0.3">
      <c r="A39" s="301"/>
      <c r="B39" s="134" t="s">
        <v>225</v>
      </c>
      <c r="C39" s="395"/>
      <c r="D39" s="396"/>
      <c r="E39" s="396"/>
      <c r="F39" s="396"/>
      <c r="G39" s="396"/>
      <c r="H39" s="397"/>
    </row>
    <row r="40" spans="1:17" x14ac:dyDescent="0.3">
      <c r="A40" s="302"/>
      <c r="B40" s="134" t="s">
        <v>226</v>
      </c>
      <c r="C40" s="395"/>
      <c r="D40" s="396"/>
      <c r="E40" s="396"/>
      <c r="F40" s="396"/>
      <c r="G40" s="396"/>
      <c r="H40" s="397"/>
    </row>
    <row r="41" spans="1:17" x14ac:dyDescent="0.3">
      <c r="L41" s="131"/>
      <c r="M41" s="131"/>
    </row>
    <row r="42" spans="1:17" x14ac:dyDescent="0.3">
      <c r="B42" s="49" t="s">
        <v>227</v>
      </c>
      <c r="L42" s="131"/>
      <c r="M42" s="131"/>
    </row>
    <row r="43" spans="1:17" ht="27" x14ac:dyDescent="0.3">
      <c r="B43" s="133" t="s">
        <v>228</v>
      </c>
      <c r="C43" s="223" t="s">
        <v>194</v>
      </c>
      <c r="D43" s="223" t="s">
        <v>195</v>
      </c>
      <c r="E43" s="388" t="s">
        <v>229</v>
      </c>
      <c r="F43" s="389"/>
      <c r="G43" s="389"/>
      <c r="H43" s="389"/>
      <c r="I43" s="390"/>
      <c r="L43" s="131"/>
      <c r="M43" s="131"/>
    </row>
    <row r="44" spans="1:17" ht="15" customHeight="1" x14ac:dyDescent="0.3">
      <c r="B44" s="255" t="s">
        <v>1615</v>
      </c>
      <c r="C44" s="84"/>
      <c r="D44" s="84"/>
      <c r="E44" s="317" t="s">
        <v>1616</v>
      </c>
      <c r="F44" s="318"/>
      <c r="G44" s="318"/>
      <c r="H44" s="318"/>
      <c r="I44" s="319"/>
      <c r="L44" s="31"/>
      <c r="M44" s="31"/>
    </row>
    <row r="45" spans="1:17" x14ac:dyDescent="0.3">
      <c r="B45" s="84" t="s">
        <v>1738</v>
      </c>
      <c r="C45" s="84"/>
      <c r="D45" s="84"/>
      <c r="E45" s="334" t="s">
        <v>1765</v>
      </c>
      <c r="F45" s="334"/>
      <c r="G45" s="334"/>
      <c r="H45" s="334"/>
      <c r="I45" s="334"/>
      <c r="L45" s="131"/>
      <c r="M45" s="131"/>
    </row>
    <row r="49" spans="2:22" s="18" customFormat="1" x14ac:dyDescent="0.3">
      <c r="B49" s="294" t="s">
        <v>230</v>
      </c>
      <c r="C49" s="295"/>
      <c r="D49" s="295"/>
      <c r="E49" s="295"/>
      <c r="F49" s="295"/>
      <c r="G49" s="295"/>
      <c r="H49" s="295"/>
      <c r="I49" s="295"/>
      <c r="J49" s="295"/>
      <c r="K49" s="295"/>
      <c r="L49" s="295"/>
      <c r="M49" s="295"/>
      <c r="N49" s="295"/>
      <c r="O49" s="295"/>
      <c r="P49" s="295"/>
      <c r="Q49" s="295"/>
      <c r="R49" s="295"/>
      <c r="S49" s="295"/>
      <c r="T49" s="295"/>
      <c r="U49" s="295"/>
      <c r="V49" s="296"/>
    </row>
    <row r="50" spans="2:22" s="18" customFormat="1" ht="45" customHeight="1" x14ac:dyDescent="0.3">
      <c r="B50" s="228" t="s">
        <v>231</v>
      </c>
      <c r="C50" s="17" t="s">
        <v>200</v>
      </c>
      <c r="D50" s="17" t="s">
        <v>195</v>
      </c>
      <c r="E50" s="17" t="s">
        <v>232</v>
      </c>
      <c r="F50" s="17" t="s">
        <v>233</v>
      </c>
      <c r="G50" s="17" t="s">
        <v>234</v>
      </c>
      <c r="H50" s="17" t="s">
        <v>235</v>
      </c>
      <c r="I50" s="228" t="s">
        <v>236</v>
      </c>
      <c r="J50" s="297" t="s">
        <v>237</v>
      </c>
      <c r="K50" s="298"/>
      <c r="L50" s="298"/>
      <c r="M50" s="298"/>
      <c r="N50" s="298"/>
      <c r="O50" s="298"/>
      <c r="P50" s="298"/>
      <c r="Q50" s="298"/>
      <c r="R50" s="298"/>
      <c r="S50" s="298"/>
      <c r="T50" s="298"/>
      <c r="U50" s="298"/>
      <c r="V50" s="299"/>
    </row>
    <row r="51" spans="2:22" s="18" customFormat="1" ht="43.2" x14ac:dyDescent="0.3">
      <c r="B51" s="306" t="s">
        <v>255</v>
      </c>
      <c r="C51" s="312" t="s">
        <v>776</v>
      </c>
      <c r="D51" s="242" t="s">
        <v>1766</v>
      </c>
      <c r="E51" s="312" t="s">
        <v>1767</v>
      </c>
      <c r="F51" s="245" t="s">
        <v>1768</v>
      </c>
      <c r="G51" s="277">
        <v>54.3</v>
      </c>
      <c r="H51" s="309" t="s">
        <v>256</v>
      </c>
      <c r="I51" s="309" t="s">
        <v>257</v>
      </c>
      <c r="J51" s="376" t="s">
        <v>1769</v>
      </c>
      <c r="K51" s="377"/>
      <c r="L51" s="377"/>
      <c r="M51" s="377"/>
      <c r="N51" s="377"/>
      <c r="O51" s="377"/>
      <c r="P51" s="377"/>
      <c r="Q51" s="377"/>
      <c r="R51" s="377"/>
      <c r="S51" s="377"/>
      <c r="T51" s="377"/>
      <c r="U51" s="377"/>
      <c r="V51" s="378"/>
    </row>
    <row r="52" spans="2:22" s="18" customFormat="1" ht="28.8" x14ac:dyDescent="0.3">
      <c r="B52" s="307"/>
      <c r="C52" s="313"/>
      <c r="D52" s="312" t="s">
        <v>1770</v>
      </c>
      <c r="E52" s="313"/>
      <c r="F52" s="245" t="s">
        <v>1771</v>
      </c>
      <c r="G52" s="277">
        <v>60.4</v>
      </c>
      <c r="H52" s="310"/>
      <c r="I52" s="310"/>
      <c r="J52" s="379"/>
      <c r="K52" s="380"/>
      <c r="L52" s="380"/>
      <c r="M52" s="380"/>
      <c r="N52" s="380"/>
      <c r="O52" s="380"/>
      <c r="P52" s="380"/>
      <c r="Q52" s="380"/>
      <c r="R52" s="380"/>
      <c r="S52" s="380"/>
      <c r="T52" s="380"/>
      <c r="U52" s="380"/>
      <c r="V52" s="381"/>
    </row>
    <row r="53" spans="2:22" s="18" customFormat="1" ht="43.2" x14ac:dyDescent="0.3">
      <c r="B53" s="307"/>
      <c r="C53" s="313"/>
      <c r="D53" s="314"/>
      <c r="E53" s="313"/>
      <c r="F53" s="245" t="s">
        <v>1772</v>
      </c>
      <c r="G53" s="277">
        <v>17.7</v>
      </c>
      <c r="H53" s="310"/>
      <c r="I53" s="310"/>
      <c r="J53" s="379"/>
      <c r="K53" s="380"/>
      <c r="L53" s="380"/>
      <c r="M53" s="380"/>
      <c r="N53" s="380"/>
      <c r="O53" s="380"/>
      <c r="P53" s="380"/>
      <c r="Q53" s="380"/>
      <c r="R53" s="380"/>
      <c r="S53" s="380"/>
      <c r="T53" s="380"/>
      <c r="U53" s="380"/>
      <c r="V53" s="381"/>
    </row>
    <row r="54" spans="2:22" s="18" customFormat="1" ht="28.8" x14ac:dyDescent="0.3">
      <c r="B54" s="307"/>
      <c r="C54" s="313"/>
      <c r="D54" s="373" t="s">
        <v>1773</v>
      </c>
      <c r="E54" s="313"/>
      <c r="F54" s="245" t="s">
        <v>1774</v>
      </c>
      <c r="G54" s="34" t="s">
        <v>1775</v>
      </c>
      <c r="H54" s="310"/>
      <c r="I54" s="310"/>
      <c r="J54" s="379"/>
      <c r="K54" s="380"/>
      <c r="L54" s="380"/>
      <c r="M54" s="380"/>
      <c r="N54" s="380"/>
      <c r="O54" s="380"/>
      <c r="P54" s="380"/>
      <c r="Q54" s="380"/>
      <c r="R54" s="380"/>
      <c r="S54" s="380"/>
      <c r="T54" s="380"/>
      <c r="U54" s="380"/>
      <c r="V54" s="381"/>
    </row>
    <row r="55" spans="2:22" s="18" customFormat="1" ht="28.8" x14ac:dyDescent="0.3">
      <c r="B55" s="307"/>
      <c r="C55" s="313"/>
      <c r="D55" s="374"/>
      <c r="E55" s="313"/>
      <c r="F55" s="245" t="s">
        <v>1774</v>
      </c>
      <c r="G55" s="34" t="s">
        <v>1775</v>
      </c>
      <c r="H55" s="310"/>
      <c r="I55" s="310"/>
      <c r="J55" s="379"/>
      <c r="K55" s="380"/>
      <c r="L55" s="380"/>
      <c r="M55" s="380"/>
      <c r="N55" s="380"/>
      <c r="O55" s="380"/>
      <c r="P55" s="380"/>
      <c r="Q55" s="380"/>
      <c r="R55" s="380"/>
      <c r="S55" s="380"/>
      <c r="T55" s="380"/>
      <c r="U55" s="380"/>
      <c r="V55" s="381"/>
    </row>
    <row r="56" spans="2:22" s="18" customFormat="1" x14ac:dyDescent="0.3">
      <c r="B56" s="307"/>
      <c r="C56" s="313"/>
      <c r="D56" s="374"/>
      <c r="E56" s="313"/>
      <c r="F56" s="245" t="s">
        <v>1776</v>
      </c>
      <c r="G56" s="34" t="s">
        <v>1777</v>
      </c>
      <c r="H56" s="310"/>
      <c r="I56" s="310"/>
      <c r="J56" s="379"/>
      <c r="K56" s="380"/>
      <c r="L56" s="380"/>
      <c r="M56" s="380"/>
      <c r="N56" s="380"/>
      <c r="O56" s="380"/>
      <c r="P56" s="380"/>
      <c r="Q56" s="380"/>
      <c r="R56" s="380"/>
      <c r="S56" s="380"/>
      <c r="T56" s="380"/>
      <c r="U56" s="380"/>
      <c r="V56" s="381"/>
    </row>
    <row r="57" spans="2:22" s="18" customFormat="1" x14ac:dyDescent="0.3">
      <c r="B57" s="307"/>
      <c r="C57" s="313"/>
      <c r="D57" s="375"/>
      <c r="E57" s="313"/>
      <c r="F57" s="245" t="s">
        <v>1778</v>
      </c>
      <c r="G57" s="34" t="s">
        <v>1779</v>
      </c>
      <c r="H57" s="310"/>
      <c r="I57" s="310"/>
      <c r="J57" s="379"/>
      <c r="K57" s="380"/>
      <c r="L57" s="380"/>
      <c r="M57" s="380"/>
      <c r="N57" s="380"/>
      <c r="O57" s="380"/>
      <c r="P57" s="380"/>
      <c r="Q57" s="380"/>
      <c r="R57" s="380"/>
      <c r="S57" s="380"/>
      <c r="T57" s="380"/>
      <c r="U57" s="380"/>
      <c r="V57" s="381"/>
    </row>
    <row r="58" spans="2:22" s="18" customFormat="1" ht="45" customHeight="1" x14ac:dyDescent="0.3">
      <c r="B58" s="307"/>
      <c r="C58" s="313"/>
      <c r="D58" s="312" t="s">
        <v>1780</v>
      </c>
      <c r="E58" s="313"/>
      <c r="F58" s="245" t="s">
        <v>1781</v>
      </c>
      <c r="G58" s="277">
        <v>15</v>
      </c>
      <c r="H58" s="310"/>
      <c r="I58" s="310"/>
      <c r="J58" s="379"/>
      <c r="K58" s="380"/>
      <c r="L58" s="380"/>
      <c r="M58" s="380"/>
      <c r="N58" s="380"/>
      <c r="O58" s="380"/>
      <c r="P58" s="380"/>
      <c r="Q58" s="380"/>
      <c r="R58" s="380"/>
      <c r="S58" s="380"/>
      <c r="T58" s="380"/>
      <c r="U58" s="380"/>
      <c r="V58" s="381"/>
    </row>
    <row r="59" spans="2:22" s="18" customFormat="1" ht="45" customHeight="1" x14ac:dyDescent="0.3">
      <c r="B59" s="307"/>
      <c r="C59" s="313"/>
      <c r="D59" s="313"/>
      <c r="E59" s="313"/>
      <c r="F59" s="245" t="s">
        <v>1782</v>
      </c>
      <c r="G59" s="277">
        <v>28.2</v>
      </c>
      <c r="H59" s="310"/>
      <c r="I59" s="310"/>
      <c r="J59" s="379"/>
      <c r="K59" s="380"/>
      <c r="L59" s="380"/>
      <c r="M59" s="380"/>
      <c r="N59" s="380"/>
      <c r="O59" s="380"/>
      <c r="P59" s="380"/>
      <c r="Q59" s="380"/>
      <c r="R59" s="380"/>
      <c r="S59" s="380"/>
      <c r="T59" s="380"/>
      <c r="U59" s="380"/>
      <c r="V59" s="381"/>
    </row>
    <row r="60" spans="2:22" s="18" customFormat="1" ht="28.8" x14ac:dyDescent="0.3">
      <c r="B60" s="307"/>
      <c r="C60" s="313"/>
      <c r="D60" s="314"/>
      <c r="E60" s="313"/>
      <c r="F60" s="245" t="s">
        <v>1783</v>
      </c>
      <c r="G60" s="277">
        <v>4.2</v>
      </c>
      <c r="H60" s="310"/>
      <c r="I60" s="310"/>
      <c r="J60" s="379"/>
      <c r="K60" s="380"/>
      <c r="L60" s="380"/>
      <c r="M60" s="380"/>
      <c r="N60" s="380"/>
      <c r="O60" s="380"/>
      <c r="P60" s="380"/>
      <c r="Q60" s="380"/>
      <c r="R60" s="380"/>
      <c r="S60" s="380"/>
      <c r="T60" s="380"/>
      <c r="U60" s="380"/>
      <c r="V60" s="381"/>
    </row>
    <row r="61" spans="2:22" s="18" customFormat="1" ht="57.6" x14ac:dyDescent="0.3">
      <c r="B61" s="307"/>
      <c r="C61" s="313"/>
      <c r="D61" s="373" t="s">
        <v>1784</v>
      </c>
      <c r="E61" s="313"/>
      <c r="F61" s="245" t="s">
        <v>1785</v>
      </c>
      <c r="G61" s="277">
        <v>57.9</v>
      </c>
      <c r="H61" s="310"/>
      <c r="I61" s="310"/>
      <c r="J61" s="379"/>
      <c r="K61" s="380"/>
      <c r="L61" s="380"/>
      <c r="M61" s="380"/>
      <c r="N61" s="380"/>
      <c r="O61" s="380"/>
      <c r="P61" s="380"/>
      <c r="Q61" s="380"/>
      <c r="R61" s="380"/>
      <c r="S61" s="380"/>
      <c r="T61" s="380"/>
      <c r="U61" s="380"/>
      <c r="V61" s="381"/>
    </row>
    <row r="62" spans="2:22" s="18" customFormat="1" ht="57.6" x14ac:dyDescent="0.3">
      <c r="B62" s="307"/>
      <c r="C62" s="313"/>
      <c r="D62" s="374"/>
      <c r="E62" s="313"/>
      <c r="F62" s="245" t="s">
        <v>1786</v>
      </c>
      <c r="G62" s="277">
        <v>88.7</v>
      </c>
      <c r="H62" s="310"/>
      <c r="I62" s="310"/>
      <c r="J62" s="379"/>
      <c r="K62" s="380"/>
      <c r="L62" s="380"/>
      <c r="M62" s="380"/>
      <c r="N62" s="380"/>
      <c r="O62" s="380"/>
      <c r="P62" s="380"/>
      <c r="Q62" s="380"/>
      <c r="R62" s="380"/>
      <c r="S62" s="380"/>
      <c r="T62" s="380"/>
      <c r="U62" s="380"/>
      <c r="V62" s="381"/>
    </row>
    <row r="63" spans="2:22" s="18" customFormat="1" ht="57.6" x14ac:dyDescent="0.3">
      <c r="B63" s="307"/>
      <c r="C63" s="313"/>
      <c r="D63" s="374"/>
      <c r="E63" s="313"/>
      <c r="F63" s="245" t="s">
        <v>1785</v>
      </c>
      <c r="G63" s="196">
        <v>57.9</v>
      </c>
      <c r="H63" s="310"/>
      <c r="I63" s="310"/>
      <c r="J63" s="379"/>
      <c r="K63" s="380"/>
      <c r="L63" s="380"/>
      <c r="M63" s="380"/>
      <c r="N63" s="380"/>
      <c r="O63" s="380"/>
      <c r="P63" s="380"/>
      <c r="Q63" s="380"/>
      <c r="R63" s="380"/>
      <c r="S63" s="380"/>
      <c r="T63" s="380"/>
      <c r="U63" s="380"/>
      <c r="V63" s="381"/>
    </row>
    <row r="64" spans="2:22" s="18" customFormat="1" ht="57.6" x14ac:dyDescent="0.3">
      <c r="B64" s="307"/>
      <c r="C64" s="313"/>
      <c r="D64" s="374"/>
      <c r="E64" s="313"/>
      <c r="F64" s="245" t="s">
        <v>1786</v>
      </c>
      <c r="G64" s="277">
        <v>88.7</v>
      </c>
      <c r="H64" s="310"/>
      <c r="I64" s="310"/>
      <c r="J64" s="379"/>
      <c r="K64" s="380"/>
      <c r="L64" s="380"/>
      <c r="M64" s="380"/>
      <c r="N64" s="380"/>
      <c r="O64" s="380"/>
      <c r="P64" s="380"/>
      <c r="Q64" s="380"/>
      <c r="R64" s="380"/>
      <c r="S64" s="380"/>
      <c r="T64" s="380"/>
      <c r="U64" s="380"/>
      <c r="V64" s="381"/>
    </row>
    <row r="65" spans="1:22" s="18" customFormat="1" ht="57.6" x14ac:dyDescent="0.3">
      <c r="B65" s="307"/>
      <c r="C65" s="313"/>
      <c r="D65" s="374"/>
      <c r="E65" s="313"/>
      <c r="F65" s="245" t="s">
        <v>1787</v>
      </c>
      <c r="G65" s="277">
        <v>118.3</v>
      </c>
      <c r="H65" s="310"/>
      <c r="I65" s="310"/>
      <c r="J65" s="379"/>
      <c r="K65" s="380"/>
      <c r="L65" s="380"/>
      <c r="M65" s="380"/>
      <c r="N65" s="380"/>
      <c r="O65" s="380"/>
      <c r="P65" s="380"/>
      <c r="Q65" s="380"/>
      <c r="R65" s="380"/>
      <c r="S65" s="380"/>
      <c r="T65" s="380"/>
      <c r="U65" s="380"/>
      <c r="V65" s="381"/>
    </row>
    <row r="66" spans="1:22" s="18" customFormat="1" ht="57.6" x14ac:dyDescent="0.3">
      <c r="B66" s="307"/>
      <c r="C66" s="313"/>
      <c r="D66" s="374"/>
      <c r="E66" s="313"/>
      <c r="F66" s="245" t="s">
        <v>1788</v>
      </c>
      <c r="G66" s="277">
        <v>29.5</v>
      </c>
      <c r="H66" s="310"/>
      <c r="I66" s="310"/>
      <c r="J66" s="379"/>
      <c r="K66" s="380"/>
      <c r="L66" s="380"/>
      <c r="M66" s="380"/>
      <c r="N66" s="380"/>
      <c r="O66" s="380"/>
      <c r="P66" s="380"/>
      <c r="Q66" s="380"/>
      <c r="R66" s="380"/>
      <c r="S66" s="380"/>
      <c r="T66" s="380"/>
      <c r="U66" s="380"/>
      <c r="V66" s="381"/>
    </row>
    <row r="67" spans="1:22" s="18" customFormat="1" ht="57.6" x14ac:dyDescent="0.3">
      <c r="B67" s="307"/>
      <c r="C67" s="313"/>
      <c r="D67" s="374"/>
      <c r="E67" s="313"/>
      <c r="F67" s="245" t="s">
        <v>1785</v>
      </c>
      <c r="G67" s="277">
        <v>57.9</v>
      </c>
      <c r="H67" s="310"/>
      <c r="I67" s="310"/>
      <c r="J67" s="379"/>
      <c r="K67" s="380"/>
      <c r="L67" s="380"/>
      <c r="M67" s="380"/>
      <c r="N67" s="380"/>
      <c r="O67" s="380"/>
      <c r="P67" s="380"/>
      <c r="Q67" s="380"/>
      <c r="R67" s="380"/>
      <c r="S67" s="380"/>
      <c r="T67" s="380"/>
      <c r="U67" s="380"/>
      <c r="V67" s="381"/>
    </row>
    <row r="68" spans="1:22" s="18" customFormat="1" ht="57.6" x14ac:dyDescent="0.3">
      <c r="A68" s="153" t="s">
        <v>1789</v>
      </c>
      <c r="B68" s="307"/>
      <c r="C68" s="313"/>
      <c r="D68" s="375"/>
      <c r="E68" s="313"/>
      <c r="F68" s="245" t="s">
        <v>1786</v>
      </c>
      <c r="G68" s="277">
        <v>88.7</v>
      </c>
      <c r="H68" s="310"/>
      <c r="I68" s="310"/>
      <c r="J68" s="379"/>
      <c r="K68" s="380"/>
      <c r="L68" s="380"/>
      <c r="M68" s="380"/>
      <c r="N68" s="380"/>
      <c r="O68" s="380"/>
      <c r="P68" s="380"/>
      <c r="Q68" s="380"/>
      <c r="R68" s="380"/>
      <c r="S68" s="380"/>
      <c r="T68" s="380"/>
      <c r="U68" s="380"/>
      <c r="V68" s="381"/>
    </row>
    <row r="69" spans="1:22" s="18" customFormat="1" ht="57.6" x14ac:dyDescent="0.3">
      <c r="B69" s="307"/>
      <c r="C69" s="313"/>
      <c r="D69" s="312" t="s">
        <v>1790</v>
      </c>
      <c r="E69" s="313"/>
      <c r="F69" s="245" t="s">
        <v>1788</v>
      </c>
      <c r="G69" s="277">
        <v>29.5</v>
      </c>
      <c r="H69" s="310"/>
      <c r="I69" s="310"/>
      <c r="J69" s="379"/>
      <c r="K69" s="380"/>
      <c r="L69" s="380"/>
      <c r="M69" s="380"/>
      <c r="N69" s="380"/>
      <c r="O69" s="380"/>
      <c r="P69" s="380"/>
      <c r="Q69" s="380"/>
      <c r="R69" s="380"/>
      <c r="S69" s="380"/>
      <c r="T69" s="380"/>
      <c r="U69" s="380"/>
      <c r="V69" s="381"/>
    </row>
    <row r="70" spans="1:22" s="18" customFormat="1" ht="57.6" x14ac:dyDescent="0.3">
      <c r="B70" s="307"/>
      <c r="C70" s="313"/>
      <c r="D70" s="313"/>
      <c r="E70" s="313"/>
      <c r="F70" s="245" t="s">
        <v>1785</v>
      </c>
      <c r="G70" s="277">
        <v>57.9</v>
      </c>
      <c r="H70" s="310"/>
      <c r="I70" s="310"/>
      <c r="J70" s="379"/>
      <c r="K70" s="380"/>
      <c r="L70" s="380"/>
      <c r="M70" s="380"/>
      <c r="N70" s="380"/>
      <c r="O70" s="380"/>
      <c r="P70" s="380"/>
      <c r="Q70" s="380"/>
      <c r="R70" s="380"/>
      <c r="S70" s="380"/>
      <c r="T70" s="380"/>
      <c r="U70" s="380"/>
      <c r="V70" s="381"/>
    </row>
    <row r="71" spans="1:22" s="18" customFormat="1" ht="57.6" x14ac:dyDescent="0.3">
      <c r="B71" s="307"/>
      <c r="C71" s="313"/>
      <c r="D71" s="313"/>
      <c r="E71" s="313"/>
      <c r="F71" s="245" t="s">
        <v>1786</v>
      </c>
      <c r="G71" s="277">
        <v>88.7</v>
      </c>
      <c r="H71" s="310"/>
      <c r="I71" s="310"/>
      <c r="J71" s="379"/>
      <c r="K71" s="380"/>
      <c r="L71" s="380"/>
      <c r="M71" s="380"/>
      <c r="N71" s="380"/>
      <c r="O71" s="380"/>
      <c r="P71" s="380"/>
      <c r="Q71" s="380"/>
      <c r="R71" s="380"/>
      <c r="S71" s="380"/>
      <c r="T71" s="380"/>
      <c r="U71" s="380"/>
      <c r="V71" s="381"/>
    </row>
    <row r="72" spans="1:22" s="18" customFormat="1" ht="28.8" x14ac:dyDescent="0.3">
      <c r="B72" s="307"/>
      <c r="C72" s="313"/>
      <c r="D72" s="313"/>
      <c r="E72" s="313"/>
      <c r="F72" s="245" t="s">
        <v>1791</v>
      </c>
      <c r="G72" s="277">
        <v>120</v>
      </c>
      <c r="H72" s="310"/>
      <c r="I72" s="310"/>
      <c r="J72" s="379"/>
      <c r="K72" s="380"/>
      <c r="L72" s="380"/>
      <c r="M72" s="380"/>
      <c r="N72" s="380"/>
      <c r="O72" s="380"/>
      <c r="P72" s="380"/>
      <c r="Q72" s="380"/>
      <c r="R72" s="380"/>
      <c r="S72" s="380"/>
      <c r="T72" s="380"/>
      <c r="U72" s="380"/>
      <c r="V72" s="381"/>
    </row>
    <row r="73" spans="1:22" s="18" customFormat="1" ht="28.8" x14ac:dyDescent="0.3">
      <c r="B73" s="307"/>
      <c r="C73" s="313"/>
      <c r="D73" s="314"/>
      <c r="E73" s="313"/>
      <c r="F73" s="245" t="s">
        <v>1792</v>
      </c>
      <c r="G73" s="277">
        <v>180</v>
      </c>
      <c r="H73" s="310"/>
      <c r="I73" s="310"/>
      <c r="J73" s="379"/>
      <c r="K73" s="380"/>
      <c r="L73" s="380"/>
      <c r="M73" s="380"/>
      <c r="N73" s="380"/>
      <c r="O73" s="380"/>
      <c r="P73" s="380"/>
      <c r="Q73" s="380"/>
      <c r="R73" s="380"/>
      <c r="S73" s="380"/>
      <c r="T73" s="380"/>
      <c r="U73" s="380"/>
      <c r="V73" s="381"/>
    </row>
    <row r="74" spans="1:22" s="18" customFormat="1" ht="28.8" x14ac:dyDescent="0.3">
      <c r="B74" s="307"/>
      <c r="C74" s="313"/>
      <c r="D74" s="312" t="s">
        <v>1793</v>
      </c>
      <c r="E74" s="313"/>
      <c r="F74" s="245" t="s">
        <v>1794</v>
      </c>
      <c r="G74" s="277">
        <v>157</v>
      </c>
      <c r="H74" s="310"/>
      <c r="I74" s="310"/>
      <c r="J74" s="379"/>
      <c r="K74" s="380"/>
      <c r="L74" s="380"/>
      <c r="M74" s="380"/>
      <c r="N74" s="380"/>
      <c r="O74" s="380"/>
      <c r="P74" s="380"/>
      <c r="Q74" s="380"/>
      <c r="R74" s="380"/>
      <c r="S74" s="380"/>
      <c r="T74" s="380"/>
      <c r="U74" s="380"/>
      <c r="V74" s="381"/>
    </row>
    <row r="75" spans="1:22" s="18" customFormat="1" ht="28.8" x14ac:dyDescent="0.3">
      <c r="B75" s="307"/>
      <c r="C75" s="313"/>
      <c r="D75" s="313"/>
      <c r="E75" s="313"/>
      <c r="F75" s="245" t="s">
        <v>1795</v>
      </c>
      <c r="G75" s="277">
        <v>196</v>
      </c>
      <c r="H75" s="310"/>
      <c r="I75" s="310"/>
      <c r="J75" s="379"/>
      <c r="K75" s="380"/>
      <c r="L75" s="380"/>
      <c r="M75" s="380"/>
      <c r="N75" s="380"/>
      <c r="O75" s="380"/>
      <c r="P75" s="380"/>
      <c r="Q75" s="380"/>
      <c r="R75" s="380"/>
      <c r="S75" s="380"/>
      <c r="T75" s="380"/>
      <c r="U75" s="380"/>
      <c r="V75" s="381"/>
    </row>
    <row r="76" spans="1:22" s="18" customFormat="1" ht="28.8" x14ac:dyDescent="0.3">
      <c r="B76" s="307"/>
      <c r="C76" s="313"/>
      <c r="D76" s="313"/>
      <c r="E76" s="313"/>
      <c r="F76" s="245" t="s">
        <v>1796</v>
      </c>
      <c r="G76" s="277">
        <v>294</v>
      </c>
      <c r="H76" s="310"/>
      <c r="I76" s="310"/>
      <c r="J76" s="379"/>
      <c r="K76" s="380"/>
      <c r="L76" s="380"/>
      <c r="M76" s="380"/>
      <c r="N76" s="380"/>
      <c r="O76" s="380"/>
      <c r="P76" s="380"/>
      <c r="Q76" s="380"/>
      <c r="R76" s="380"/>
      <c r="S76" s="380"/>
      <c r="T76" s="380"/>
      <c r="U76" s="380"/>
      <c r="V76" s="381"/>
    </row>
    <row r="77" spans="1:22" s="18" customFormat="1" ht="28.8" x14ac:dyDescent="0.3">
      <c r="B77" s="307"/>
      <c r="C77" s="313"/>
      <c r="D77" s="314"/>
      <c r="E77" s="313"/>
      <c r="F77" s="245" t="s">
        <v>1797</v>
      </c>
      <c r="G77" s="277">
        <v>392</v>
      </c>
      <c r="H77" s="310"/>
      <c r="I77" s="310"/>
      <c r="J77" s="379"/>
      <c r="K77" s="380"/>
      <c r="L77" s="380"/>
      <c r="M77" s="380"/>
      <c r="N77" s="380"/>
      <c r="O77" s="380"/>
      <c r="P77" s="380"/>
      <c r="Q77" s="380"/>
      <c r="R77" s="380"/>
      <c r="S77" s="380"/>
      <c r="T77" s="380"/>
      <c r="U77" s="380"/>
      <c r="V77" s="381"/>
    </row>
    <row r="78" spans="1:22" s="18" customFormat="1" ht="28.8" x14ac:dyDescent="0.3">
      <c r="B78" s="307"/>
      <c r="C78" s="313"/>
      <c r="D78" s="312" t="s">
        <v>1798</v>
      </c>
      <c r="E78" s="313"/>
      <c r="F78" s="245" t="s">
        <v>1799</v>
      </c>
      <c r="G78" s="277">
        <v>42</v>
      </c>
      <c r="H78" s="310"/>
      <c r="I78" s="310"/>
      <c r="J78" s="379"/>
      <c r="K78" s="380"/>
      <c r="L78" s="380"/>
      <c r="M78" s="380"/>
      <c r="N78" s="380"/>
      <c r="O78" s="380"/>
      <c r="P78" s="380"/>
      <c r="Q78" s="380"/>
      <c r="R78" s="380"/>
      <c r="S78" s="380"/>
      <c r="T78" s="380"/>
      <c r="U78" s="380"/>
      <c r="V78" s="381"/>
    </row>
    <row r="79" spans="1:22" s="18" customFormat="1" ht="28.8" x14ac:dyDescent="0.3">
      <c r="B79" s="307"/>
      <c r="C79" s="313"/>
      <c r="D79" s="313"/>
      <c r="E79" s="313"/>
      <c r="F79" s="245" t="s">
        <v>1800</v>
      </c>
      <c r="G79" s="277">
        <v>81</v>
      </c>
      <c r="H79" s="310"/>
      <c r="I79" s="310"/>
      <c r="J79" s="379"/>
      <c r="K79" s="380"/>
      <c r="L79" s="380"/>
      <c r="M79" s="380"/>
      <c r="N79" s="380"/>
      <c r="O79" s="380"/>
      <c r="P79" s="380"/>
      <c r="Q79" s="380"/>
      <c r="R79" s="380"/>
      <c r="S79" s="380"/>
      <c r="T79" s="380"/>
      <c r="U79" s="380"/>
      <c r="V79" s="381"/>
    </row>
    <row r="80" spans="1:22" s="18" customFormat="1" ht="28.8" x14ac:dyDescent="0.3">
      <c r="B80" s="307"/>
      <c r="C80" s="313"/>
      <c r="D80" s="313"/>
      <c r="E80" s="313"/>
      <c r="F80" s="245" t="s">
        <v>1801</v>
      </c>
      <c r="G80" s="277">
        <v>121</v>
      </c>
      <c r="H80" s="310"/>
      <c r="I80" s="310"/>
      <c r="J80" s="379"/>
      <c r="K80" s="380"/>
      <c r="L80" s="380"/>
      <c r="M80" s="380"/>
      <c r="N80" s="380"/>
      <c r="O80" s="380"/>
      <c r="P80" s="380"/>
      <c r="Q80" s="380"/>
      <c r="R80" s="380"/>
      <c r="S80" s="380"/>
      <c r="T80" s="380"/>
      <c r="U80" s="380"/>
      <c r="V80" s="381"/>
    </row>
    <row r="81" spans="2:22" s="18" customFormat="1" ht="28.8" x14ac:dyDescent="0.3">
      <c r="B81" s="307"/>
      <c r="C81" s="313"/>
      <c r="D81" s="313"/>
      <c r="E81" s="313"/>
      <c r="F81" s="245" t="s">
        <v>1802</v>
      </c>
      <c r="G81" s="277">
        <v>159</v>
      </c>
      <c r="H81" s="310"/>
      <c r="I81" s="310"/>
      <c r="J81" s="379"/>
      <c r="K81" s="380"/>
      <c r="L81" s="380"/>
      <c r="M81" s="380"/>
      <c r="N81" s="380"/>
      <c r="O81" s="380"/>
      <c r="P81" s="380"/>
      <c r="Q81" s="380"/>
      <c r="R81" s="380"/>
      <c r="S81" s="380"/>
      <c r="T81" s="380"/>
      <c r="U81" s="380"/>
      <c r="V81" s="381"/>
    </row>
    <row r="82" spans="2:22" s="18" customFormat="1" ht="28.8" x14ac:dyDescent="0.3">
      <c r="B82" s="307"/>
      <c r="C82" s="313"/>
      <c r="D82" s="313"/>
      <c r="E82" s="313"/>
      <c r="F82" s="245" t="s">
        <v>1803</v>
      </c>
      <c r="G82" s="277">
        <v>227.3</v>
      </c>
      <c r="H82" s="310"/>
      <c r="I82" s="310"/>
      <c r="J82" s="379"/>
      <c r="K82" s="380"/>
      <c r="L82" s="380"/>
      <c r="M82" s="380"/>
      <c r="N82" s="380"/>
      <c r="O82" s="380"/>
      <c r="P82" s="380"/>
      <c r="Q82" s="380"/>
      <c r="R82" s="380"/>
      <c r="S82" s="380"/>
      <c r="T82" s="380"/>
      <c r="U82" s="380"/>
      <c r="V82" s="381"/>
    </row>
    <row r="83" spans="2:22" s="18" customFormat="1" ht="28.8" x14ac:dyDescent="0.3">
      <c r="B83" s="307"/>
      <c r="C83" s="313"/>
      <c r="D83" s="313"/>
      <c r="E83" s="313"/>
      <c r="F83" s="245" t="s">
        <v>1804</v>
      </c>
      <c r="G83" s="277">
        <v>363.6</v>
      </c>
      <c r="H83" s="310"/>
      <c r="I83" s="310"/>
      <c r="J83" s="379"/>
      <c r="K83" s="380"/>
      <c r="L83" s="380"/>
      <c r="M83" s="380"/>
      <c r="N83" s="380"/>
      <c r="O83" s="380"/>
      <c r="P83" s="380"/>
      <c r="Q83" s="380"/>
      <c r="R83" s="380"/>
      <c r="S83" s="380"/>
      <c r="T83" s="380"/>
      <c r="U83" s="380"/>
      <c r="V83" s="381"/>
    </row>
    <row r="84" spans="2:22" s="18" customFormat="1" ht="28.8" x14ac:dyDescent="0.3">
      <c r="B84" s="307"/>
      <c r="C84" s="313"/>
      <c r="D84" s="313"/>
      <c r="E84" s="313"/>
      <c r="F84" s="245" t="s">
        <v>1805</v>
      </c>
      <c r="G84" s="277">
        <v>397.7</v>
      </c>
      <c r="H84" s="310"/>
      <c r="I84" s="310"/>
      <c r="J84" s="379"/>
      <c r="K84" s="380"/>
      <c r="L84" s="380"/>
      <c r="M84" s="380"/>
      <c r="N84" s="380"/>
      <c r="O84" s="380"/>
      <c r="P84" s="380"/>
      <c r="Q84" s="380"/>
      <c r="R84" s="380"/>
      <c r="S84" s="380"/>
      <c r="T84" s="380"/>
      <c r="U84" s="380"/>
      <c r="V84" s="381"/>
    </row>
    <row r="85" spans="2:22" s="18" customFormat="1" ht="28.8" x14ac:dyDescent="0.3">
      <c r="B85" s="307"/>
      <c r="C85" s="313"/>
      <c r="D85" s="313"/>
      <c r="E85" s="313"/>
      <c r="F85" s="245" t="s">
        <v>1806</v>
      </c>
      <c r="G85" s="277">
        <v>727.3</v>
      </c>
      <c r="H85" s="310"/>
      <c r="I85" s="310"/>
      <c r="J85" s="379"/>
      <c r="K85" s="380"/>
      <c r="L85" s="380"/>
      <c r="M85" s="380"/>
      <c r="N85" s="380"/>
      <c r="O85" s="380"/>
      <c r="P85" s="380"/>
      <c r="Q85" s="380"/>
      <c r="R85" s="380"/>
      <c r="S85" s="380"/>
      <c r="T85" s="380"/>
      <c r="U85" s="380"/>
      <c r="V85" s="381"/>
    </row>
    <row r="86" spans="2:22" s="18" customFormat="1" x14ac:dyDescent="0.3">
      <c r="B86" s="307"/>
      <c r="C86" s="313"/>
      <c r="D86" s="312" t="s">
        <v>1807</v>
      </c>
      <c r="E86" s="313"/>
      <c r="F86" s="245" t="s">
        <v>1808</v>
      </c>
      <c r="G86" s="277">
        <v>113.6</v>
      </c>
      <c r="H86" s="310"/>
      <c r="I86" s="310"/>
      <c r="J86" s="379"/>
      <c r="K86" s="380"/>
      <c r="L86" s="380"/>
      <c r="M86" s="380"/>
      <c r="N86" s="380"/>
      <c r="O86" s="380"/>
      <c r="P86" s="380"/>
      <c r="Q86" s="380"/>
      <c r="R86" s="380"/>
      <c r="S86" s="380"/>
      <c r="T86" s="380"/>
      <c r="U86" s="380"/>
      <c r="V86" s="381"/>
    </row>
    <row r="87" spans="2:22" s="18" customFormat="1" ht="28.8" x14ac:dyDescent="0.3">
      <c r="B87" s="307"/>
      <c r="C87" s="313"/>
      <c r="D87" s="313"/>
      <c r="E87" s="313"/>
      <c r="F87" s="245" t="s">
        <v>1809</v>
      </c>
      <c r="G87" s="277">
        <v>198.9</v>
      </c>
      <c r="H87" s="310"/>
      <c r="I87" s="310"/>
      <c r="J87" s="379"/>
      <c r="K87" s="380"/>
      <c r="L87" s="380"/>
      <c r="M87" s="380"/>
      <c r="N87" s="380"/>
      <c r="O87" s="380"/>
      <c r="P87" s="380"/>
      <c r="Q87" s="380"/>
      <c r="R87" s="380"/>
      <c r="S87" s="380"/>
      <c r="T87" s="380"/>
      <c r="U87" s="380"/>
      <c r="V87" s="381"/>
    </row>
    <row r="88" spans="2:22" s="18" customFormat="1" ht="28.8" x14ac:dyDescent="0.3">
      <c r="B88" s="307"/>
      <c r="C88" s="313"/>
      <c r="D88" s="313"/>
      <c r="E88" s="313"/>
      <c r="F88" s="245" t="s">
        <v>1810</v>
      </c>
      <c r="G88" s="277">
        <v>284.10000000000002</v>
      </c>
      <c r="H88" s="310"/>
      <c r="I88" s="310"/>
      <c r="J88" s="379"/>
      <c r="K88" s="380"/>
      <c r="L88" s="380"/>
      <c r="M88" s="380"/>
      <c r="N88" s="380"/>
      <c r="O88" s="380"/>
      <c r="P88" s="380"/>
      <c r="Q88" s="380"/>
      <c r="R88" s="380"/>
      <c r="S88" s="380"/>
      <c r="T88" s="380"/>
      <c r="U88" s="380"/>
      <c r="V88" s="381"/>
    </row>
    <row r="89" spans="2:22" s="18" customFormat="1" ht="28.8" x14ac:dyDescent="0.3">
      <c r="B89" s="308"/>
      <c r="C89" s="314"/>
      <c r="D89" s="314"/>
      <c r="E89" s="314"/>
      <c r="F89" s="245" t="s">
        <v>1811</v>
      </c>
      <c r="G89" s="277">
        <v>454.5</v>
      </c>
      <c r="H89" s="310"/>
      <c r="I89" s="310"/>
      <c r="J89" s="382"/>
      <c r="K89" s="383"/>
      <c r="L89" s="383"/>
      <c r="M89" s="383"/>
      <c r="N89" s="383"/>
      <c r="O89" s="383"/>
      <c r="P89" s="383"/>
      <c r="Q89" s="383"/>
      <c r="R89" s="383"/>
      <c r="S89" s="383"/>
      <c r="T89" s="383"/>
      <c r="U89" s="383"/>
      <c r="V89" s="384"/>
    </row>
    <row r="90" spans="2:22" s="18" customFormat="1" ht="41.4" x14ac:dyDescent="0.3">
      <c r="B90" s="306" t="s">
        <v>259</v>
      </c>
      <c r="C90" s="312" t="s">
        <v>776</v>
      </c>
      <c r="D90" s="242" t="s">
        <v>1766</v>
      </c>
      <c r="E90" s="312" t="s">
        <v>1767</v>
      </c>
      <c r="F90" s="194" t="s">
        <v>1812</v>
      </c>
      <c r="G90" s="193">
        <v>17.600000000000001</v>
      </c>
      <c r="H90" s="309" t="s">
        <v>256</v>
      </c>
      <c r="I90" s="309" t="s">
        <v>257</v>
      </c>
      <c r="J90" s="376" t="s">
        <v>1813</v>
      </c>
      <c r="K90" s="377"/>
      <c r="L90" s="377"/>
      <c r="M90" s="377"/>
      <c r="N90" s="377"/>
      <c r="O90" s="377"/>
      <c r="P90" s="377"/>
      <c r="Q90" s="377"/>
      <c r="R90" s="377"/>
      <c r="S90" s="377"/>
      <c r="T90" s="377"/>
      <c r="U90" s="377"/>
      <c r="V90" s="378"/>
    </row>
    <row r="91" spans="2:22" s="18" customFormat="1" ht="15" customHeight="1" x14ac:dyDescent="0.3">
      <c r="B91" s="307"/>
      <c r="C91" s="313"/>
      <c r="D91" s="312" t="s">
        <v>1770</v>
      </c>
      <c r="E91" s="313"/>
      <c r="F91" s="194" t="s">
        <v>1814</v>
      </c>
      <c r="G91" s="193">
        <v>12.2</v>
      </c>
      <c r="H91" s="310"/>
      <c r="I91" s="310"/>
      <c r="J91" s="379"/>
      <c r="K91" s="380"/>
      <c r="L91" s="380"/>
      <c r="M91" s="380"/>
      <c r="N91" s="380"/>
      <c r="O91" s="380"/>
      <c r="P91" s="380"/>
      <c r="Q91" s="380"/>
      <c r="R91" s="380"/>
      <c r="S91" s="380"/>
      <c r="T91" s="380"/>
      <c r="U91" s="380"/>
      <c r="V91" s="381"/>
    </row>
    <row r="92" spans="2:22" s="18" customFormat="1" ht="27.6" x14ac:dyDescent="0.3">
      <c r="B92" s="307"/>
      <c r="C92" s="313"/>
      <c r="D92" s="314"/>
      <c r="E92" s="313"/>
      <c r="F92" s="194" t="s">
        <v>1815</v>
      </c>
      <c r="G92" s="193">
        <v>8.3000000000000007</v>
      </c>
      <c r="H92" s="310"/>
      <c r="I92" s="310"/>
      <c r="J92" s="379"/>
      <c r="K92" s="380"/>
      <c r="L92" s="380"/>
      <c r="M92" s="380"/>
      <c r="N92" s="380"/>
      <c r="O92" s="380"/>
      <c r="P92" s="380"/>
      <c r="Q92" s="380"/>
      <c r="R92" s="380"/>
      <c r="S92" s="380"/>
      <c r="T92" s="380"/>
      <c r="U92" s="380"/>
      <c r="V92" s="381"/>
    </row>
    <row r="93" spans="2:22" s="18" customFormat="1" ht="27.6" x14ac:dyDescent="0.3">
      <c r="B93" s="307"/>
      <c r="C93" s="313"/>
      <c r="D93" s="373" t="s">
        <v>1773</v>
      </c>
      <c r="E93" s="313"/>
      <c r="F93" s="194" t="s">
        <v>1816</v>
      </c>
      <c r="G93" s="195">
        <v>7.1</v>
      </c>
      <c r="H93" s="310"/>
      <c r="I93" s="310"/>
      <c r="J93" s="379"/>
      <c r="K93" s="380"/>
      <c r="L93" s="380"/>
      <c r="M93" s="380"/>
      <c r="N93" s="380"/>
      <c r="O93" s="380"/>
      <c r="P93" s="380"/>
      <c r="Q93" s="380"/>
      <c r="R93" s="380"/>
      <c r="S93" s="380"/>
      <c r="T93" s="380"/>
      <c r="U93" s="380"/>
      <c r="V93" s="381"/>
    </row>
    <row r="94" spans="2:22" s="18" customFormat="1" ht="41.4" x14ac:dyDescent="0.3">
      <c r="B94" s="307"/>
      <c r="C94" s="313"/>
      <c r="D94" s="374"/>
      <c r="E94" s="313"/>
      <c r="F94" s="194" t="s">
        <v>1817</v>
      </c>
      <c r="G94" s="195">
        <v>7.1</v>
      </c>
      <c r="H94" s="310"/>
      <c r="I94" s="310"/>
      <c r="J94" s="379"/>
      <c r="K94" s="380"/>
      <c r="L94" s="380"/>
      <c r="M94" s="380"/>
      <c r="N94" s="380"/>
      <c r="O94" s="380"/>
      <c r="P94" s="380"/>
      <c r="Q94" s="380"/>
      <c r="R94" s="380"/>
      <c r="S94" s="380"/>
      <c r="T94" s="380"/>
      <c r="U94" s="380"/>
      <c r="V94" s="381"/>
    </row>
    <row r="95" spans="2:22" s="18" customFormat="1" ht="41.4" x14ac:dyDescent="0.3">
      <c r="B95" s="307"/>
      <c r="C95" s="313"/>
      <c r="D95" s="374"/>
      <c r="E95" s="313"/>
      <c r="F95" s="194" t="s">
        <v>1818</v>
      </c>
      <c r="G95" s="195">
        <v>7.6</v>
      </c>
      <c r="H95" s="310"/>
      <c r="I95" s="310"/>
      <c r="J95" s="379"/>
      <c r="K95" s="380"/>
      <c r="L95" s="380"/>
      <c r="M95" s="380"/>
      <c r="N95" s="380"/>
      <c r="O95" s="380"/>
      <c r="P95" s="380"/>
      <c r="Q95" s="380"/>
      <c r="R95" s="380"/>
      <c r="S95" s="380"/>
      <c r="T95" s="380"/>
      <c r="U95" s="380"/>
      <c r="V95" s="381"/>
    </row>
    <row r="96" spans="2:22" s="18" customFormat="1" ht="41.4" x14ac:dyDescent="0.3">
      <c r="B96" s="307"/>
      <c r="C96" s="313"/>
      <c r="D96" s="375"/>
      <c r="E96" s="313"/>
      <c r="F96" s="194" t="s">
        <v>1819</v>
      </c>
      <c r="G96" s="195">
        <v>7.666666666666667</v>
      </c>
      <c r="H96" s="310"/>
      <c r="I96" s="310"/>
      <c r="J96" s="379"/>
      <c r="K96" s="380"/>
      <c r="L96" s="380"/>
      <c r="M96" s="380"/>
      <c r="N96" s="380"/>
      <c r="O96" s="380"/>
      <c r="P96" s="380"/>
      <c r="Q96" s="380"/>
      <c r="R96" s="380"/>
      <c r="S96" s="380"/>
      <c r="T96" s="380"/>
      <c r="U96" s="380"/>
      <c r="V96" s="381"/>
    </row>
    <row r="97" spans="1:22" s="18" customFormat="1" ht="54.75" customHeight="1" x14ac:dyDescent="0.3">
      <c r="B97" s="307"/>
      <c r="C97" s="313"/>
      <c r="D97" s="312" t="s">
        <v>1780</v>
      </c>
      <c r="E97" s="313"/>
      <c r="F97" s="194" t="s">
        <v>1820</v>
      </c>
      <c r="G97" s="193">
        <v>8.9</v>
      </c>
      <c r="H97" s="310"/>
      <c r="I97" s="310"/>
      <c r="J97" s="379"/>
      <c r="K97" s="380"/>
      <c r="L97" s="380"/>
      <c r="M97" s="380"/>
      <c r="N97" s="380"/>
      <c r="O97" s="380"/>
      <c r="P97" s="380"/>
      <c r="Q97" s="380"/>
      <c r="R97" s="380"/>
      <c r="S97" s="380"/>
      <c r="T97" s="380"/>
      <c r="U97" s="380"/>
      <c r="V97" s="381"/>
    </row>
    <row r="98" spans="1:22" s="18" customFormat="1" ht="54.75" customHeight="1" x14ac:dyDescent="0.3">
      <c r="B98" s="307"/>
      <c r="C98" s="313"/>
      <c r="D98" s="313"/>
      <c r="E98" s="313"/>
      <c r="F98" s="194" t="s">
        <v>1821</v>
      </c>
      <c r="G98" s="193">
        <v>15.8</v>
      </c>
      <c r="H98" s="310"/>
      <c r="I98" s="310"/>
      <c r="J98" s="379"/>
      <c r="K98" s="380"/>
      <c r="L98" s="380"/>
      <c r="M98" s="380"/>
      <c r="N98" s="380"/>
      <c r="O98" s="380"/>
      <c r="P98" s="380"/>
      <c r="Q98" s="380"/>
      <c r="R98" s="380"/>
      <c r="S98" s="380"/>
      <c r="T98" s="380"/>
      <c r="U98" s="380"/>
      <c r="V98" s="381"/>
    </row>
    <row r="99" spans="1:22" s="18" customFormat="1" ht="50.25" customHeight="1" x14ac:dyDescent="0.3">
      <c r="B99" s="307"/>
      <c r="C99" s="313"/>
      <c r="D99" s="314"/>
      <c r="E99" s="313"/>
      <c r="F99" s="194" t="s">
        <v>1822</v>
      </c>
      <c r="G99" s="193">
        <v>22.9</v>
      </c>
      <c r="H99" s="310"/>
      <c r="I99" s="310"/>
      <c r="J99" s="379"/>
      <c r="K99" s="380"/>
      <c r="L99" s="380"/>
      <c r="M99" s="380"/>
      <c r="N99" s="380"/>
      <c r="O99" s="380"/>
      <c r="P99" s="380"/>
      <c r="Q99" s="380"/>
      <c r="R99" s="380"/>
      <c r="S99" s="380"/>
      <c r="T99" s="380"/>
      <c r="U99" s="380"/>
      <c r="V99" s="381"/>
    </row>
    <row r="100" spans="1:22" s="18" customFormat="1" ht="41.4" x14ac:dyDescent="0.3">
      <c r="B100" s="307"/>
      <c r="C100" s="313"/>
      <c r="D100" s="373" t="s">
        <v>1784</v>
      </c>
      <c r="E100" s="313"/>
      <c r="F100" s="194" t="s">
        <v>1823</v>
      </c>
      <c r="G100" s="193">
        <v>25.4</v>
      </c>
      <c r="H100" s="310"/>
      <c r="I100" s="310"/>
      <c r="J100" s="379"/>
      <c r="K100" s="380"/>
      <c r="L100" s="380"/>
      <c r="M100" s="380"/>
      <c r="N100" s="380"/>
      <c r="O100" s="380"/>
      <c r="P100" s="380"/>
      <c r="Q100" s="380"/>
      <c r="R100" s="380"/>
      <c r="S100" s="380"/>
      <c r="T100" s="380"/>
      <c r="U100" s="380"/>
      <c r="V100" s="381"/>
    </row>
    <row r="101" spans="1:22" s="18" customFormat="1" ht="41.4" x14ac:dyDescent="0.3">
      <c r="B101" s="307"/>
      <c r="C101" s="313"/>
      <c r="D101" s="374"/>
      <c r="E101" s="313"/>
      <c r="F101" s="194" t="s">
        <v>1824</v>
      </c>
      <c r="G101" s="193">
        <v>36.700000000000003</v>
      </c>
      <c r="H101" s="310"/>
      <c r="I101" s="310"/>
      <c r="J101" s="379"/>
      <c r="K101" s="380"/>
      <c r="L101" s="380"/>
      <c r="M101" s="380"/>
      <c r="N101" s="380"/>
      <c r="O101" s="380"/>
      <c r="P101" s="380"/>
      <c r="Q101" s="380"/>
      <c r="R101" s="380"/>
      <c r="S101" s="380"/>
      <c r="T101" s="380"/>
      <c r="U101" s="380"/>
      <c r="V101" s="381"/>
    </row>
    <row r="102" spans="1:22" s="18" customFormat="1" ht="41.4" x14ac:dyDescent="0.3">
      <c r="B102" s="307"/>
      <c r="C102" s="313"/>
      <c r="D102" s="374"/>
      <c r="E102" s="313"/>
      <c r="F102" s="194" t="s">
        <v>1825</v>
      </c>
      <c r="G102" s="193">
        <v>33.299999999999997</v>
      </c>
      <c r="H102" s="310"/>
      <c r="I102" s="310"/>
      <c r="J102" s="379"/>
      <c r="K102" s="380"/>
      <c r="L102" s="380"/>
      <c r="M102" s="380"/>
      <c r="N102" s="380"/>
      <c r="O102" s="380"/>
      <c r="P102" s="380"/>
      <c r="Q102" s="380"/>
      <c r="R102" s="380"/>
      <c r="S102" s="380"/>
      <c r="T102" s="380"/>
      <c r="U102" s="380"/>
      <c r="V102" s="381"/>
    </row>
    <row r="103" spans="1:22" s="18" customFormat="1" ht="41.4" x14ac:dyDescent="0.3">
      <c r="B103" s="307"/>
      <c r="C103" s="313"/>
      <c r="D103" s="374"/>
      <c r="E103" s="313"/>
      <c r="F103" s="194" t="s">
        <v>1826</v>
      </c>
      <c r="G103" s="193">
        <v>44.8</v>
      </c>
      <c r="H103" s="310"/>
      <c r="I103" s="310"/>
      <c r="J103" s="379"/>
      <c r="K103" s="380"/>
      <c r="L103" s="380"/>
      <c r="M103" s="380"/>
      <c r="N103" s="380"/>
      <c r="O103" s="380"/>
      <c r="P103" s="380"/>
      <c r="Q103" s="380"/>
      <c r="R103" s="380"/>
      <c r="S103" s="380"/>
      <c r="T103" s="380"/>
      <c r="U103" s="380"/>
      <c r="V103" s="381"/>
    </row>
    <row r="104" spans="1:22" s="18" customFormat="1" ht="41.4" x14ac:dyDescent="0.3">
      <c r="B104" s="307"/>
      <c r="C104" s="313"/>
      <c r="D104" s="374"/>
      <c r="E104" s="313"/>
      <c r="F104" s="194" t="s">
        <v>1827</v>
      </c>
      <c r="G104" s="193">
        <v>57.2</v>
      </c>
      <c r="H104" s="310"/>
      <c r="I104" s="310"/>
      <c r="J104" s="379"/>
      <c r="K104" s="380"/>
      <c r="L104" s="380"/>
      <c r="M104" s="380"/>
      <c r="N104" s="380"/>
      <c r="O104" s="380"/>
      <c r="P104" s="380"/>
      <c r="Q104" s="380"/>
      <c r="R104" s="380"/>
      <c r="S104" s="380"/>
      <c r="T104" s="380"/>
      <c r="U104" s="380"/>
      <c r="V104" s="381"/>
    </row>
    <row r="105" spans="1:22" s="18" customFormat="1" ht="41.4" x14ac:dyDescent="0.3">
      <c r="B105" s="307"/>
      <c r="C105" s="313"/>
      <c r="D105" s="374"/>
      <c r="E105" s="313"/>
      <c r="F105" s="194" t="s">
        <v>1828</v>
      </c>
      <c r="G105" s="193">
        <v>21.8</v>
      </c>
      <c r="H105" s="310"/>
      <c r="I105" s="310"/>
      <c r="J105" s="379"/>
      <c r="K105" s="380"/>
      <c r="L105" s="380"/>
      <c r="M105" s="380"/>
      <c r="N105" s="380"/>
      <c r="O105" s="380"/>
      <c r="P105" s="380"/>
      <c r="Q105" s="380"/>
      <c r="R105" s="380"/>
      <c r="S105" s="380"/>
      <c r="T105" s="380"/>
      <c r="U105" s="380"/>
      <c r="V105" s="381"/>
    </row>
    <row r="106" spans="1:22" s="18" customFormat="1" ht="41.4" x14ac:dyDescent="0.3">
      <c r="B106" s="307"/>
      <c r="C106" s="313"/>
      <c r="D106" s="374"/>
      <c r="E106" s="313"/>
      <c r="F106" s="194" t="s">
        <v>1829</v>
      </c>
      <c r="G106" s="193">
        <v>33.700000000000003</v>
      </c>
      <c r="H106" s="310"/>
      <c r="I106" s="310"/>
      <c r="J106" s="379"/>
      <c r="K106" s="380"/>
      <c r="L106" s="380"/>
      <c r="M106" s="380"/>
      <c r="N106" s="380"/>
      <c r="O106" s="380"/>
      <c r="P106" s="380"/>
      <c r="Q106" s="380"/>
      <c r="R106" s="380"/>
      <c r="S106" s="380"/>
      <c r="T106" s="380"/>
      <c r="U106" s="380"/>
      <c r="V106" s="381"/>
    </row>
    <row r="107" spans="1:22" s="18" customFormat="1" ht="41.4" x14ac:dyDescent="0.3">
      <c r="A107" s="153" t="s">
        <v>1789</v>
      </c>
      <c r="B107" s="307"/>
      <c r="C107" s="313"/>
      <c r="D107" s="375"/>
      <c r="E107" s="313"/>
      <c r="F107" s="194" t="s">
        <v>1830</v>
      </c>
      <c r="G107" s="193">
        <v>43.3</v>
      </c>
      <c r="H107" s="310"/>
      <c r="I107" s="310"/>
      <c r="J107" s="379"/>
      <c r="K107" s="380"/>
      <c r="L107" s="380"/>
      <c r="M107" s="380"/>
      <c r="N107" s="380"/>
      <c r="O107" s="380"/>
      <c r="P107" s="380"/>
      <c r="Q107" s="380"/>
      <c r="R107" s="380"/>
      <c r="S107" s="380"/>
      <c r="T107" s="380"/>
      <c r="U107" s="380"/>
      <c r="V107" s="381"/>
    </row>
    <row r="108" spans="1:22" s="18" customFormat="1" ht="55.2" x14ac:dyDescent="0.3">
      <c r="B108" s="307"/>
      <c r="C108" s="313"/>
      <c r="D108" s="312" t="s">
        <v>1790</v>
      </c>
      <c r="E108" s="313"/>
      <c r="F108" s="194" t="s">
        <v>1831</v>
      </c>
      <c r="G108" s="193">
        <v>19.5</v>
      </c>
      <c r="H108" s="310"/>
      <c r="I108" s="310"/>
      <c r="J108" s="379"/>
      <c r="K108" s="380"/>
      <c r="L108" s="380"/>
      <c r="M108" s="380"/>
      <c r="N108" s="380"/>
      <c r="O108" s="380"/>
      <c r="P108" s="380"/>
      <c r="Q108" s="380"/>
      <c r="R108" s="380"/>
      <c r="S108" s="380"/>
      <c r="T108" s="380"/>
      <c r="U108" s="380"/>
      <c r="V108" s="381"/>
    </row>
    <row r="109" spans="1:22" s="18" customFormat="1" ht="55.2" x14ac:dyDescent="0.3">
      <c r="B109" s="307"/>
      <c r="C109" s="313"/>
      <c r="D109" s="313"/>
      <c r="E109" s="313"/>
      <c r="F109" s="194" t="s">
        <v>1832</v>
      </c>
      <c r="G109" s="193">
        <v>32.1</v>
      </c>
      <c r="H109" s="310"/>
      <c r="I109" s="310"/>
      <c r="J109" s="379"/>
      <c r="K109" s="380"/>
      <c r="L109" s="380"/>
      <c r="M109" s="380"/>
      <c r="N109" s="380"/>
      <c r="O109" s="380"/>
      <c r="P109" s="380"/>
      <c r="Q109" s="380"/>
      <c r="R109" s="380"/>
      <c r="S109" s="380"/>
      <c r="T109" s="380"/>
      <c r="U109" s="380"/>
      <c r="V109" s="381"/>
    </row>
    <row r="110" spans="1:22" s="18" customFormat="1" ht="55.2" x14ac:dyDescent="0.3">
      <c r="B110" s="307"/>
      <c r="C110" s="313"/>
      <c r="D110" s="313"/>
      <c r="E110" s="313"/>
      <c r="F110" s="194" t="s">
        <v>1833</v>
      </c>
      <c r="G110" s="193">
        <v>43.5</v>
      </c>
      <c r="H110" s="310"/>
      <c r="I110" s="310"/>
      <c r="J110" s="379"/>
      <c r="K110" s="380"/>
      <c r="L110" s="380"/>
      <c r="M110" s="380"/>
      <c r="N110" s="380"/>
      <c r="O110" s="380"/>
      <c r="P110" s="380"/>
      <c r="Q110" s="380"/>
      <c r="R110" s="380"/>
      <c r="S110" s="380"/>
      <c r="T110" s="380"/>
      <c r="U110" s="380"/>
      <c r="V110" s="381"/>
    </row>
    <row r="111" spans="1:22" s="18" customFormat="1" ht="55.2" x14ac:dyDescent="0.3">
      <c r="B111" s="307"/>
      <c r="C111" s="313"/>
      <c r="D111" s="313"/>
      <c r="E111" s="313"/>
      <c r="F111" s="194" t="s">
        <v>1834</v>
      </c>
      <c r="G111" s="193">
        <v>56.3</v>
      </c>
      <c r="H111" s="310"/>
      <c r="I111" s="310"/>
      <c r="J111" s="379"/>
      <c r="K111" s="380"/>
      <c r="L111" s="380"/>
      <c r="M111" s="380"/>
      <c r="N111" s="380"/>
      <c r="O111" s="380"/>
      <c r="P111" s="380"/>
      <c r="Q111" s="380"/>
      <c r="R111" s="380"/>
      <c r="S111" s="380"/>
      <c r="T111" s="380"/>
      <c r="U111" s="380"/>
      <c r="V111" s="381"/>
    </row>
    <row r="112" spans="1:22" s="18" customFormat="1" ht="55.2" x14ac:dyDescent="0.3">
      <c r="B112" s="307"/>
      <c r="C112" s="313"/>
      <c r="D112" s="314"/>
      <c r="E112" s="313"/>
      <c r="F112" s="194" t="s">
        <v>1835</v>
      </c>
      <c r="G112" s="193">
        <v>82.4</v>
      </c>
      <c r="H112" s="310"/>
      <c r="I112" s="310"/>
      <c r="J112" s="379"/>
      <c r="K112" s="380"/>
      <c r="L112" s="380"/>
      <c r="M112" s="380"/>
      <c r="N112" s="380"/>
      <c r="O112" s="380"/>
      <c r="P112" s="380"/>
      <c r="Q112" s="380"/>
      <c r="R112" s="380"/>
      <c r="S112" s="380"/>
      <c r="T112" s="380"/>
      <c r="U112" s="380"/>
      <c r="V112" s="381"/>
    </row>
    <row r="113" spans="2:22" s="18" customFormat="1" ht="27.6" x14ac:dyDescent="0.3">
      <c r="B113" s="307"/>
      <c r="C113" s="313"/>
      <c r="D113" s="312" t="s">
        <v>1793</v>
      </c>
      <c r="E113" s="313"/>
      <c r="F113" s="194" t="s">
        <v>1836</v>
      </c>
      <c r="G113" s="193">
        <v>61.6</v>
      </c>
      <c r="H113" s="310"/>
      <c r="I113" s="310"/>
      <c r="J113" s="379"/>
      <c r="K113" s="380"/>
      <c r="L113" s="380"/>
      <c r="M113" s="380"/>
      <c r="N113" s="380"/>
      <c r="O113" s="380"/>
      <c r="P113" s="380"/>
      <c r="Q113" s="380"/>
      <c r="R113" s="380"/>
      <c r="S113" s="380"/>
      <c r="T113" s="380"/>
      <c r="U113" s="380"/>
      <c r="V113" s="381"/>
    </row>
    <row r="114" spans="2:22" s="18" customFormat="1" ht="41.4" x14ac:dyDescent="0.3">
      <c r="B114" s="307"/>
      <c r="C114" s="313"/>
      <c r="D114" s="313"/>
      <c r="E114" s="313"/>
      <c r="F114" s="194" t="s">
        <v>1837</v>
      </c>
      <c r="G114" s="193">
        <v>99.5</v>
      </c>
      <c r="H114" s="310"/>
      <c r="I114" s="310"/>
      <c r="J114" s="379"/>
      <c r="K114" s="380"/>
      <c r="L114" s="380"/>
      <c r="M114" s="380"/>
      <c r="N114" s="380"/>
      <c r="O114" s="380"/>
      <c r="P114" s="380"/>
      <c r="Q114" s="380"/>
      <c r="R114" s="380"/>
      <c r="S114" s="380"/>
      <c r="T114" s="380"/>
      <c r="U114" s="380"/>
      <c r="V114" s="381"/>
    </row>
    <row r="115" spans="2:22" s="18" customFormat="1" ht="41.4" x14ac:dyDescent="0.3">
      <c r="B115" s="307"/>
      <c r="C115" s="313"/>
      <c r="D115" s="313"/>
      <c r="E115" s="313"/>
      <c r="F115" s="194" t="s">
        <v>1838</v>
      </c>
      <c r="G115" s="193">
        <v>140.19999999999999</v>
      </c>
      <c r="H115" s="310"/>
      <c r="I115" s="310"/>
      <c r="J115" s="379"/>
      <c r="K115" s="380"/>
      <c r="L115" s="380"/>
      <c r="M115" s="380"/>
      <c r="N115" s="380"/>
      <c r="O115" s="380"/>
      <c r="P115" s="380"/>
      <c r="Q115" s="380"/>
      <c r="R115" s="380"/>
      <c r="S115" s="380"/>
      <c r="T115" s="380"/>
      <c r="U115" s="380"/>
      <c r="V115" s="381"/>
    </row>
    <row r="116" spans="2:22" s="18" customFormat="1" ht="41.4" x14ac:dyDescent="0.3">
      <c r="B116" s="307"/>
      <c r="C116" s="313"/>
      <c r="D116" s="314"/>
      <c r="E116" s="313"/>
      <c r="F116" s="194" t="s">
        <v>1839</v>
      </c>
      <c r="G116" s="193">
        <v>193.8</v>
      </c>
      <c r="H116" s="310"/>
      <c r="I116" s="310"/>
      <c r="J116" s="379"/>
      <c r="K116" s="380"/>
      <c r="L116" s="380"/>
      <c r="M116" s="380"/>
      <c r="N116" s="380"/>
      <c r="O116" s="380"/>
      <c r="P116" s="380"/>
      <c r="Q116" s="380"/>
      <c r="R116" s="380"/>
      <c r="S116" s="380"/>
      <c r="T116" s="380"/>
      <c r="U116" s="380"/>
      <c r="V116" s="381"/>
    </row>
    <row r="117" spans="2:22" s="18" customFormat="1" ht="41.4" x14ac:dyDescent="0.3">
      <c r="B117" s="307"/>
      <c r="C117" s="313"/>
      <c r="D117" s="312" t="s">
        <v>1798</v>
      </c>
      <c r="E117" s="313"/>
      <c r="F117" s="194" t="s">
        <v>1840</v>
      </c>
      <c r="G117" s="193">
        <v>12.9</v>
      </c>
      <c r="H117" s="310"/>
      <c r="I117" s="310"/>
      <c r="J117" s="379"/>
      <c r="K117" s="380"/>
      <c r="L117" s="380"/>
      <c r="M117" s="380"/>
      <c r="N117" s="380"/>
      <c r="O117" s="380"/>
      <c r="P117" s="380"/>
      <c r="Q117" s="380"/>
      <c r="R117" s="380"/>
      <c r="S117" s="380"/>
      <c r="T117" s="380"/>
      <c r="U117" s="380"/>
      <c r="V117" s="381"/>
    </row>
    <row r="118" spans="2:22" s="18" customFormat="1" ht="41.4" x14ac:dyDescent="0.3">
      <c r="B118" s="307"/>
      <c r="C118" s="313"/>
      <c r="D118" s="313"/>
      <c r="E118" s="313"/>
      <c r="F118" s="194" t="s">
        <v>1841</v>
      </c>
      <c r="G118" s="193">
        <v>29.7</v>
      </c>
      <c r="H118" s="310"/>
      <c r="I118" s="310"/>
      <c r="J118" s="379"/>
      <c r="K118" s="380"/>
      <c r="L118" s="380"/>
      <c r="M118" s="380"/>
      <c r="N118" s="380"/>
      <c r="O118" s="380"/>
      <c r="P118" s="380"/>
      <c r="Q118" s="380"/>
      <c r="R118" s="380"/>
      <c r="S118" s="380"/>
      <c r="T118" s="380"/>
      <c r="U118" s="380"/>
      <c r="V118" s="381"/>
    </row>
    <row r="119" spans="2:22" s="18" customFormat="1" ht="41.4" x14ac:dyDescent="0.3">
      <c r="B119" s="307"/>
      <c r="C119" s="313"/>
      <c r="D119" s="313"/>
      <c r="E119" s="313"/>
      <c r="F119" s="194" t="s">
        <v>1842</v>
      </c>
      <c r="G119" s="193">
        <v>45.1</v>
      </c>
      <c r="H119" s="310"/>
      <c r="I119" s="310"/>
      <c r="J119" s="379"/>
      <c r="K119" s="380"/>
      <c r="L119" s="380"/>
      <c r="M119" s="380"/>
      <c r="N119" s="380"/>
      <c r="O119" s="380"/>
      <c r="P119" s="380"/>
      <c r="Q119" s="380"/>
      <c r="R119" s="380"/>
      <c r="S119" s="380"/>
      <c r="T119" s="380"/>
      <c r="U119" s="380"/>
      <c r="V119" s="381"/>
    </row>
    <row r="120" spans="2:22" s="18" customFormat="1" ht="41.4" x14ac:dyDescent="0.3">
      <c r="B120" s="307"/>
      <c r="C120" s="313"/>
      <c r="D120" s="313"/>
      <c r="E120" s="313"/>
      <c r="F120" s="194" t="s">
        <v>1843</v>
      </c>
      <c r="G120" s="193">
        <v>59.7</v>
      </c>
      <c r="H120" s="310"/>
      <c r="I120" s="310"/>
      <c r="J120" s="379"/>
      <c r="K120" s="380"/>
      <c r="L120" s="380"/>
      <c r="M120" s="380"/>
      <c r="N120" s="380"/>
      <c r="O120" s="380"/>
      <c r="P120" s="380"/>
      <c r="Q120" s="380"/>
      <c r="R120" s="380"/>
      <c r="S120" s="380"/>
      <c r="T120" s="380"/>
      <c r="U120" s="380"/>
      <c r="V120" s="381"/>
    </row>
    <row r="121" spans="2:22" s="18" customFormat="1" ht="41.4" x14ac:dyDescent="0.3">
      <c r="B121" s="307"/>
      <c r="C121" s="313"/>
      <c r="D121" s="313"/>
      <c r="E121" s="313"/>
      <c r="F121" s="194" t="s">
        <v>1844</v>
      </c>
      <c r="G121" s="193">
        <v>84.9</v>
      </c>
      <c r="H121" s="310"/>
      <c r="I121" s="310"/>
      <c r="J121" s="379"/>
      <c r="K121" s="380"/>
      <c r="L121" s="380"/>
      <c r="M121" s="380"/>
      <c r="N121" s="380"/>
      <c r="O121" s="380"/>
      <c r="P121" s="380"/>
      <c r="Q121" s="380"/>
      <c r="R121" s="380"/>
      <c r="S121" s="380"/>
      <c r="T121" s="380"/>
      <c r="U121" s="380"/>
      <c r="V121" s="381"/>
    </row>
    <row r="122" spans="2:22" s="18" customFormat="1" ht="41.4" x14ac:dyDescent="0.3">
      <c r="B122" s="307"/>
      <c r="C122" s="313"/>
      <c r="D122" s="313"/>
      <c r="E122" s="313"/>
      <c r="F122" s="194" t="s">
        <v>1845</v>
      </c>
      <c r="G122" s="193">
        <v>113.9</v>
      </c>
      <c r="H122" s="310"/>
      <c r="I122" s="310"/>
      <c r="J122" s="379"/>
      <c r="K122" s="380"/>
      <c r="L122" s="380"/>
      <c r="M122" s="380"/>
      <c r="N122" s="380"/>
      <c r="O122" s="380"/>
      <c r="P122" s="380"/>
      <c r="Q122" s="380"/>
      <c r="R122" s="380"/>
      <c r="S122" s="380"/>
      <c r="T122" s="380"/>
      <c r="U122" s="380"/>
      <c r="V122" s="381"/>
    </row>
    <row r="123" spans="2:22" s="18" customFormat="1" ht="41.4" x14ac:dyDescent="0.3">
      <c r="B123" s="307"/>
      <c r="C123" s="313"/>
      <c r="D123" s="313"/>
      <c r="E123" s="313"/>
      <c r="F123" s="194" t="s">
        <v>1846</v>
      </c>
      <c r="G123" s="193">
        <v>143.69999999999999</v>
      </c>
      <c r="H123" s="310"/>
      <c r="I123" s="310"/>
      <c r="J123" s="379"/>
      <c r="K123" s="380"/>
      <c r="L123" s="380"/>
      <c r="M123" s="380"/>
      <c r="N123" s="380"/>
      <c r="O123" s="380"/>
      <c r="P123" s="380"/>
      <c r="Q123" s="380"/>
      <c r="R123" s="380"/>
      <c r="S123" s="380"/>
      <c r="T123" s="380"/>
      <c r="U123" s="380"/>
      <c r="V123" s="381"/>
    </row>
    <row r="124" spans="2:22" s="18" customFormat="1" ht="41.4" x14ac:dyDescent="0.3">
      <c r="B124" s="307"/>
      <c r="C124" s="313"/>
      <c r="D124" s="314"/>
      <c r="E124" s="313"/>
      <c r="F124" s="194" t="s">
        <v>1847</v>
      </c>
      <c r="G124" s="193">
        <v>193.8</v>
      </c>
      <c r="H124" s="310"/>
      <c r="I124" s="310"/>
      <c r="J124" s="379"/>
      <c r="K124" s="380"/>
      <c r="L124" s="380"/>
      <c r="M124" s="380"/>
      <c r="N124" s="380"/>
      <c r="O124" s="380"/>
      <c r="P124" s="380"/>
      <c r="Q124" s="380"/>
      <c r="R124" s="380"/>
      <c r="S124" s="380"/>
      <c r="T124" s="380"/>
      <c r="U124" s="380"/>
      <c r="V124" s="381"/>
    </row>
    <row r="125" spans="2:22" s="18" customFormat="1" ht="42" customHeight="1" x14ac:dyDescent="0.3">
      <c r="B125" s="307"/>
      <c r="C125" s="313"/>
      <c r="D125" s="312" t="s">
        <v>1807</v>
      </c>
      <c r="E125" s="313"/>
      <c r="F125" s="194" t="s">
        <v>1848</v>
      </c>
      <c r="G125" s="193">
        <v>34.1</v>
      </c>
      <c r="H125" s="310"/>
      <c r="I125" s="310"/>
      <c r="J125" s="379"/>
      <c r="K125" s="380"/>
      <c r="L125" s="380"/>
      <c r="M125" s="380"/>
      <c r="N125" s="380"/>
      <c r="O125" s="380"/>
      <c r="P125" s="380"/>
      <c r="Q125" s="380"/>
      <c r="R125" s="380"/>
      <c r="S125" s="380"/>
      <c r="T125" s="380"/>
      <c r="U125" s="380"/>
      <c r="V125" s="381"/>
    </row>
    <row r="126" spans="2:22" s="18" customFormat="1" ht="27.6" x14ac:dyDescent="0.3">
      <c r="B126" s="307"/>
      <c r="C126" s="313"/>
      <c r="D126" s="313"/>
      <c r="E126" s="313"/>
      <c r="F126" s="194" t="s">
        <v>1849</v>
      </c>
      <c r="G126" s="193">
        <v>67.2</v>
      </c>
      <c r="H126" s="310"/>
      <c r="I126" s="310"/>
      <c r="J126" s="379"/>
      <c r="K126" s="380"/>
      <c r="L126" s="380"/>
      <c r="M126" s="380"/>
      <c r="N126" s="380"/>
      <c r="O126" s="380"/>
      <c r="P126" s="380"/>
      <c r="Q126" s="380"/>
      <c r="R126" s="380"/>
      <c r="S126" s="380"/>
      <c r="T126" s="380"/>
      <c r="U126" s="380"/>
      <c r="V126" s="381"/>
    </row>
    <row r="127" spans="2:22" s="18" customFormat="1" ht="41.4" x14ac:dyDescent="0.3">
      <c r="B127" s="307"/>
      <c r="C127" s="313"/>
      <c r="D127" s="313"/>
      <c r="E127" s="313"/>
      <c r="F127" s="194" t="s">
        <v>1850</v>
      </c>
      <c r="G127" s="193">
        <v>108.8</v>
      </c>
      <c r="H127" s="310"/>
      <c r="I127" s="310"/>
      <c r="J127" s="379"/>
      <c r="K127" s="380"/>
      <c r="L127" s="380"/>
      <c r="M127" s="380"/>
      <c r="N127" s="380"/>
      <c r="O127" s="380"/>
      <c r="P127" s="380"/>
      <c r="Q127" s="380"/>
      <c r="R127" s="380"/>
      <c r="S127" s="380"/>
      <c r="T127" s="380"/>
      <c r="U127" s="380"/>
      <c r="V127" s="381"/>
    </row>
    <row r="128" spans="2:22" s="18" customFormat="1" ht="27.6" x14ac:dyDescent="0.3">
      <c r="B128" s="308"/>
      <c r="C128" s="314"/>
      <c r="D128" s="314"/>
      <c r="E128" s="314"/>
      <c r="F128" s="194" t="s">
        <v>1851</v>
      </c>
      <c r="G128" s="193">
        <v>183.9</v>
      </c>
      <c r="H128" s="310"/>
      <c r="I128" s="310"/>
      <c r="J128" s="379"/>
      <c r="K128" s="380"/>
      <c r="L128" s="380"/>
      <c r="M128" s="380"/>
      <c r="N128" s="380"/>
      <c r="O128" s="380"/>
      <c r="P128" s="380"/>
      <c r="Q128" s="380"/>
      <c r="R128" s="380"/>
      <c r="S128" s="380"/>
      <c r="T128" s="380"/>
      <c r="U128" s="380"/>
      <c r="V128" s="381"/>
    </row>
    <row r="129" spans="2:22" s="18" customFormat="1" ht="43.2" x14ac:dyDescent="0.3">
      <c r="B129" s="306" t="s">
        <v>261</v>
      </c>
      <c r="C129" s="312" t="s">
        <v>657</v>
      </c>
      <c r="D129" s="242" t="s">
        <v>1721</v>
      </c>
      <c r="E129" s="234"/>
      <c r="F129" s="192"/>
      <c r="G129" s="191">
        <v>2920</v>
      </c>
      <c r="H129" s="332" t="s">
        <v>256</v>
      </c>
      <c r="I129" s="332" t="s">
        <v>265</v>
      </c>
      <c r="J129" s="407" t="s">
        <v>1628</v>
      </c>
      <c r="K129" s="407"/>
      <c r="L129" s="407"/>
      <c r="M129" s="407"/>
      <c r="N129" s="407"/>
      <c r="O129" s="407"/>
      <c r="P129" s="407"/>
      <c r="Q129" s="407"/>
      <c r="R129" s="407"/>
      <c r="S129" s="407"/>
      <c r="T129" s="407"/>
      <c r="U129" s="407"/>
      <c r="V129" s="407"/>
    </row>
    <row r="130" spans="2:22" s="18" customFormat="1" ht="15" customHeight="1" x14ac:dyDescent="0.3">
      <c r="B130" s="307"/>
      <c r="C130" s="313"/>
      <c r="D130" s="272" t="s">
        <v>840</v>
      </c>
      <c r="E130" s="242"/>
      <c r="F130" s="242"/>
      <c r="G130" s="34">
        <v>4630</v>
      </c>
      <c r="H130" s="332"/>
      <c r="I130" s="332"/>
      <c r="J130" s="407"/>
      <c r="K130" s="407"/>
      <c r="L130" s="407"/>
      <c r="M130" s="407"/>
      <c r="N130" s="407"/>
      <c r="O130" s="407"/>
      <c r="P130" s="407"/>
      <c r="Q130" s="407"/>
      <c r="R130" s="407"/>
      <c r="S130" s="407"/>
      <c r="T130" s="407"/>
      <c r="U130" s="407"/>
      <c r="V130" s="407"/>
    </row>
    <row r="131" spans="2:22" s="18" customFormat="1" ht="15" customHeight="1" x14ac:dyDescent="0.3">
      <c r="B131" s="307"/>
      <c r="C131" s="313"/>
      <c r="D131" s="272" t="s">
        <v>749</v>
      </c>
      <c r="E131" s="242"/>
      <c r="F131" s="242"/>
      <c r="G131" s="34">
        <v>1877</v>
      </c>
      <c r="H131" s="332"/>
      <c r="I131" s="332"/>
      <c r="J131" s="407"/>
      <c r="K131" s="407"/>
      <c r="L131" s="407"/>
      <c r="M131" s="407"/>
      <c r="N131" s="407"/>
      <c r="O131" s="407"/>
      <c r="P131" s="407"/>
      <c r="Q131" s="407"/>
      <c r="R131" s="407"/>
      <c r="S131" s="407"/>
      <c r="T131" s="407"/>
      <c r="U131" s="407"/>
      <c r="V131" s="407"/>
    </row>
    <row r="132" spans="2:22" s="18" customFormat="1" ht="15" customHeight="1" x14ac:dyDescent="0.3">
      <c r="B132" s="307"/>
      <c r="C132" s="313"/>
      <c r="D132" s="272" t="s">
        <v>1722</v>
      </c>
      <c r="E132" s="242"/>
      <c r="F132" s="242"/>
      <c r="G132" s="34">
        <v>4676</v>
      </c>
      <c r="H132" s="332"/>
      <c r="I132" s="332"/>
      <c r="J132" s="407"/>
      <c r="K132" s="407"/>
      <c r="L132" s="407"/>
      <c r="M132" s="407"/>
      <c r="N132" s="407"/>
      <c r="O132" s="407"/>
      <c r="P132" s="407"/>
      <c r="Q132" s="407"/>
      <c r="R132" s="407"/>
      <c r="S132" s="407"/>
      <c r="T132" s="407"/>
      <c r="U132" s="407"/>
      <c r="V132" s="407"/>
    </row>
    <row r="133" spans="2:22" s="18" customFormat="1" ht="15" customHeight="1" x14ac:dyDescent="0.3">
      <c r="B133" s="307"/>
      <c r="C133" s="313"/>
      <c r="D133" s="242" t="s">
        <v>664</v>
      </c>
      <c r="E133" s="242"/>
      <c r="F133" s="242"/>
      <c r="G133" s="33">
        <v>4663</v>
      </c>
      <c r="H133" s="332"/>
      <c r="I133" s="332"/>
      <c r="J133" s="407"/>
      <c r="K133" s="407"/>
      <c r="L133" s="407"/>
      <c r="M133" s="407"/>
      <c r="N133" s="407"/>
      <c r="O133" s="407"/>
      <c r="P133" s="407"/>
      <c r="Q133" s="407"/>
      <c r="R133" s="407"/>
      <c r="S133" s="407"/>
      <c r="T133" s="407"/>
      <c r="U133" s="407"/>
      <c r="V133" s="407"/>
    </row>
    <row r="134" spans="2:22" s="18" customFormat="1" ht="15" customHeight="1" x14ac:dyDescent="0.3">
      <c r="B134" s="307"/>
      <c r="C134" s="313"/>
      <c r="D134" s="272" t="s">
        <v>668</v>
      </c>
      <c r="E134" s="242"/>
      <c r="F134" s="242"/>
      <c r="G134" s="34">
        <v>3806</v>
      </c>
      <c r="H134" s="332"/>
      <c r="I134" s="332"/>
      <c r="J134" s="407"/>
      <c r="K134" s="407"/>
      <c r="L134" s="407"/>
      <c r="M134" s="407"/>
      <c r="N134" s="407"/>
      <c r="O134" s="407"/>
      <c r="P134" s="407"/>
      <c r="Q134" s="407"/>
      <c r="R134" s="407"/>
      <c r="S134" s="407"/>
      <c r="T134" s="407"/>
      <c r="U134" s="407"/>
      <c r="V134" s="407"/>
    </row>
    <row r="135" spans="2:22" s="18" customFormat="1" ht="15" customHeight="1" x14ac:dyDescent="0.3">
      <c r="B135" s="307"/>
      <c r="C135" s="313"/>
      <c r="D135" s="272" t="s">
        <v>954</v>
      </c>
      <c r="E135" s="242"/>
      <c r="F135" s="242"/>
      <c r="G135" s="34">
        <v>6520</v>
      </c>
      <c r="H135" s="332"/>
      <c r="I135" s="332"/>
      <c r="J135" s="407"/>
      <c r="K135" s="407"/>
      <c r="L135" s="407"/>
      <c r="M135" s="407"/>
      <c r="N135" s="407"/>
      <c r="O135" s="407"/>
      <c r="P135" s="407"/>
      <c r="Q135" s="407"/>
      <c r="R135" s="407"/>
      <c r="S135" s="407"/>
      <c r="T135" s="407"/>
      <c r="U135" s="407"/>
      <c r="V135" s="407"/>
    </row>
    <row r="136" spans="2:22" s="18" customFormat="1" ht="15" customHeight="1" x14ac:dyDescent="0.3">
      <c r="B136" s="307"/>
      <c r="C136" s="313"/>
      <c r="D136" s="272" t="s">
        <v>959</v>
      </c>
      <c r="E136" s="242"/>
      <c r="F136" s="242"/>
      <c r="G136" s="34">
        <v>2850</v>
      </c>
      <c r="H136" s="332"/>
      <c r="I136" s="332"/>
      <c r="J136" s="407"/>
      <c r="K136" s="407"/>
      <c r="L136" s="407"/>
      <c r="M136" s="407"/>
      <c r="N136" s="407"/>
      <c r="O136" s="407"/>
      <c r="P136" s="407"/>
      <c r="Q136" s="407"/>
      <c r="R136" s="407"/>
      <c r="S136" s="407"/>
      <c r="T136" s="407"/>
      <c r="U136" s="407"/>
      <c r="V136" s="407"/>
    </row>
    <row r="137" spans="2:22" s="18" customFormat="1" ht="15" customHeight="1" x14ac:dyDescent="0.3">
      <c r="B137" s="307"/>
      <c r="C137" s="313"/>
      <c r="D137" s="242" t="s">
        <v>843</v>
      </c>
      <c r="E137" s="242"/>
      <c r="F137" s="242"/>
      <c r="G137" s="34">
        <v>3061</v>
      </c>
      <c r="H137" s="332"/>
      <c r="I137" s="332"/>
      <c r="J137" s="407"/>
      <c r="K137" s="407"/>
      <c r="L137" s="407"/>
      <c r="M137" s="407"/>
      <c r="N137" s="407"/>
      <c r="O137" s="407"/>
      <c r="P137" s="407"/>
      <c r="Q137" s="407"/>
      <c r="R137" s="407"/>
      <c r="S137" s="407"/>
      <c r="T137" s="407"/>
      <c r="U137" s="407"/>
      <c r="V137" s="407"/>
    </row>
    <row r="138" spans="2:22" s="18" customFormat="1" x14ac:dyDescent="0.3">
      <c r="B138" s="307"/>
      <c r="C138" s="313"/>
      <c r="D138" s="272" t="s">
        <v>848</v>
      </c>
      <c r="E138" s="242"/>
      <c r="F138" s="242"/>
      <c r="G138" s="34">
        <v>3061</v>
      </c>
      <c r="H138" s="332"/>
      <c r="I138" s="332"/>
      <c r="J138" s="407"/>
      <c r="K138" s="407"/>
      <c r="L138" s="407"/>
      <c r="M138" s="407"/>
      <c r="N138" s="407"/>
      <c r="O138" s="407"/>
      <c r="P138" s="407"/>
      <c r="Q138" s="407"/>
      <c r="R138" s="407"/>
      <c r="S138" s="407"/>
      <c r="T138" s="407"/>
      <c r="U138" s="407"/>
      <c r="V138" s="407"/>
    </row>
    <row r="139" spans="2:22" s="18" customFormat="1" x14ac:dyDescent="0.3">
      <c r="B139" s="307"/>
      <c r="C139" s="313"/>
      <c r="D139" s="272" t="s">
        <v>955</v>
      </c>
      <c r="E139" s="242"/>
      <c r="F139" s="242"/>
      <c r="G139" s="34">
        <v>2920</v>
      </c>
      <c r="H139" s="332"/>
      <c r="I139" s="332"/>
      <c r="J139" s="407"/>
      <c r="K139" s="407"/>
      <c r="L139" s="407"/>
      <c r="M139" s="407"/>
      <c r="N139" s="407"/>
      <c r="O139" s="407"/>
      <c r="P139" s="407"/>
      <c r="Q139" s="407"/>
      <c r="R139" s="407"/>
      <c r="S139" s="407"/>
      <c r="T139" s="407"/>
      <c r="U139" s="407"/>
      <c r="V139" s="407"/>
    </row>
    <row r="140" spans="2:22" s="18" customFormat="1" x14ac:dyDescent="0.3">
      <c r="B140" s="307"/>
      <c r="C140" s="313"/>
      <c r="D140" s="272" t="s">
        <v>956</v>
      </c>
      <c r="E140" s="242"/>
      <c r="F140" s="242"/>
      <c r="G140" s="34">
        <v>2920</v>
      </c>
      <c r="H140" s="332"/>
      <c r="I140" s="332"/>
      <c r="J140" s="407"/>
      <c r="K140" s="407"/>
      <c r="L140" s="407"/>
      <c r="M140" s="407"/>
      <c r="N140" s="407"/>
      <c r="O140" s="407"/>
      <c r="P140" s="407"/>
      <c r="Q140" s="407"/>
      <c r="R140" s="407"/>
      <c r="S140" s="407"/>
      <c r="T140" s="407"/>
      <c r="U140" s="407"/>
      <c r="V140" s="407"/>
    </row>
    <row r="141" spans="2:22" s="18" customFormat="1" ht="15" customHeight="1" x14ac:dyDescent="0.3">
      <c r="B141" s="307"/>
      <c r="C141" s="313"/>
      <c r="D141" s="242" t="s">
        <v>960</v>
      </c>
      <c r="E141" s="242"/>
      <c r="F141" s="242"/>
      <c r="G141" s="34">
        <v>2412</v>
      </c>
      <c r="H141" s="332"/>
      <c r="I141" s="332"/>
      <c r="J141" s="407"/>
      <c r="K141" s="407"/>
      <c r="L141" s="407"/>
      <c r="M141" s="407"/>
      <c r="N141" s="407"/>
      <c r="O141" s="407"/>
      <c r="P141" s="407"/>
      <c r="Q141" s="407"/>
      <c r="R141" s="407"/>
      <c r="S141" s="407"/>
      <c r="T141" s="407"/>
      <c r="U141" s="407"/>
      <c r="V141" s="407"/>
    </row>
    <row r="142" spans="2:22" s="18" customFormat="1" ht="15" customHeight="1" x14ac:dyDescent="0.3">
      <c r="B142" s="307"/>
      <c r="C142" s="313"/>
      <c r="D142" s="272" t="s">
        <v>845</v>
      </c>
      <c r="E142" s="242"/>
      <c r="F142" s="242"/>
      <c r="G142" s="34">
        <v>5443</v>
      </c>
      <c r="H142" s="332"/>
      <c r="I142" s="332"/>
      <c r="J142" s="407"/>
      <c r="K142" s="407"/>
      <c r="L142" s="407"/>
      <c r="M142" s="407"/>
      <c r="N142" s="407"/>
      <c r="O142" s="407"/>
      <c r="P142" s="407"/>
      <c r="Q142" s="407"/>
      <c r="R142" s="407"/>
      <c r="S142" s="407"/>
      <c r="T142" s="407"/>
      <c r="U142" s="407"/>
      <c r="V142" s="407"/>
    </row>
    <row r="143" spans="2:22" s="18" customFormat="1" ht="15" customHeight="1" x14ac:dyDescent="0.3">
      <c r="B143" s="307"/>
      <c r="C143" s="313"/>
      <c r="D143" s="272" t="s">
        <v>957</v>
      </c>
      <c r="E143" s="242"/>
      <c r="F143" s="242"/>
      <c r="G143" s="34">
        <v>4065</v>
      </c>
      <c r="H143" s="332"/>
      <c r="I143" s="332"/>
      <c r="J143" s="407"/>
      <c r="K143" s="407"/>
      <c r="L143" s="407"/>
      <c r="M143" s="407"/>
      <c r="N143" s="407"/>
      <c r="O143" s="407"/>
      <c r="P143" s="407"/>
      <c r="Q143" s="407"/>
      <c r="R143" s="407"/>
      <c r="S143" s="407"/>
      <c r="T143" s="407"/>
      <c r="U143" s="407"/>
      <c r="V143" s="407"/>
    </row>
    <row r="144" spans="2:22" s="18" customFormat="1" ht="15" customHeight="1" x14ac:dyDescent="0.3">
      <c r="B144" s="307"/>
      <c r="C144" s="313"/>
      <c r="D144" s="272" t="s">
        <v>958</v>
      </c>
      <c r="E144" s="242"/>
      <c r="F144" s="242"/>
      <c r="G144" s="34">
        <v>3694</v>
      </c>
      <c r="H144" s="332"/>
      <c r="I144" s="332"/>
      <c r="J144" s="407"/>
      <c r="K144" s="407"/>
      <c r="L144" s="407"/>
      <c r="M144" s="407"/>
      <c r="N144" s="407"/>
      <c r="O144" s="407"/>
      <c r="P144" s="407"/>
      <c r="Q144" s="407"/>
      <c r="R144" s="407"/>
      <c r="S144" s="407"/>
      <c r="T144" s="407"/>
      <c r="U144" s="407"/>
      <c r="V144" s="407"/>
    </row>
    <row r="145" spans="2:22" s="18" customFormat="1" x14ac:dyDescent="0.3">
      <c r="B145" s="307"/>
      <c r="C145" s="313"/>
      <c r="D145" s="242" t="s">
        <v>665</v>
      </c>
      <c r="E145" s="242"/>
      <c r="F145" s="242"/>
      <c r="G145" s="33">
        <v>2920</v>
      </c>
      <c r="H145" s="332"/>
      <c r="I145" s="332"/>
      <c r="J145" s="407"/>
      <c r="K145" s="407"/>
      <c r="L145" s="407"/>
      <c r="M145" s="407"/>
      <c r="N145" s="407"/>
      <c r="O145" s="407"/>
      <c r="P145" s="407"/>
      <c r="Q145" s="407"/>
      <c r="R145" s="407"/>
      <c r="S145" s="407"/>
      <c r="T145" s="407"/>
      <c r="U145" s="407"/>
      <c r="V145" s="407"/>
    </row>
    <row r="146" spans="2:22" s="18" customFormat="1" ht="28.8" x14ac:dyDescent="0.3">
      <c r="B146" s="307"/>
      <c r="C146" s="313"/>
      <c r="D146" s="242" t="s">
        <v>961</v>
      </c>
      <c r="E146" s="242"/>
      <c r="F146" s="242"/>
      <c r="G146" s="33">
        <v>3065</v>
      </c>
      <c r="H146" s="332"/>
      <c r="I146" s="332"/>
      <c r="J146" s="407"/>
      <c r="K146" s="407"/>
      <c r="L146" s="407"/>
      <c r="M146" s="407"/>
      <c r="N146" s="407"/>
      <c r="O146" s="407"/>
      <c r="P146" s="407"/>
      <c r="Q146" s="407"/>
      <c r="R146" s="407"/>
      <c r="S146" s="407"/>
      <c r="T146" s="407"/>
      <c r="U146" s="407"/>
      <c r="V146" s="407"/>
    </row>
    <row r="147" spans="2:22" s="18" customFormat="1" ht="28.8" x14ac:dyDescent="0.3">
      <c r="B147" s="307"/>
      <c r="C147" s="313"/>
      <c r="D147" s="242" t="s">
        <v>1629</v>
      </c>
      <c r="E147" s="242"/>
      <c r="F147" s="242"/>
      <c r="G147" s="33" t="s">
        <v>1630</v>
      </c>
      <c r="H147" s="332"/>
      <c r="I147" s="332"/>
      <c r="J147" s="407"/>
      <c r="K147" s="407"/>
      <c r="L147" s="407"/>
      <c r="M147" s="407"/>
      <c r="N147" s="407"/>
      <c r="O147" s="407"/>
      <c r="P147" s="407"/>
      <c r="Q147" s="407"/>
      <c r="R147" s="407"/>
      <c r="S147" s="407"/>
      <c r="T147" s="407"/>
      <c r="U147" s="407"/>
      <c r="V147" s="407"/>
    </row>
    <row r="148" spans="2:22" s="18" customFormat="1" ht="28.8" x14ac:dyDescent="0.3">
      <c r="B148" s="307"/>
      <c r="C148" s="313"/>
      <c r="D148" s="272" t="s">
        <v>1631</v>
      </c>
      <c r="E148" s="242"/>
      <c r="F148" s="242"/>
      <c r="G148" s="33" t="s">
        <v>1630</v>
      </c>
      <c r="H148" s="332"/>
      <c r="I148" s="332"/>
      <c r="J148" s="407"/>
      <c r="K148" s="407"/>
      <c r="L148" s="407"/>
      <c r="M148" s="407"/>
      <c r="N148" s="407"/>
      <c r="O148" s="407"/>
      <c r="P148" s="407"/>
      <c r="Q148" s="407"/>
      <c r="R148" s="407"/>
      <c r="S148" s="407"/>
      <c r="T148" s="407"/>
      <c r="U148" s="407"/>
      <c r="V148" s="407"/>
    </row>
    <row r="149" spans="2:22" s="18" customFormat="1" ht="28.8" x14ac:dyDescent="0.3">
      <c r="B149" s="308"/>
      <c r="C149" s="314"/>
      <c r="D149" s="272" t="s">
        <v>1632</v>
      </c>
      <c r="E149" s="242"/>
      <c r="F149" s="242"/>
      <c r="G149" s="33" t="s">
        <v>1630</v>
      </c>
      <c r="H149" s="332"/>
      <c r="I149" s="332"/>
      <c r="J149" s="407"/>
      <c r="K149" s="407"/>
      <c r="L149" s="407"/>
      <c r="M149" s="407"/>
      <c r="N149" s="407"/>
      <c r="O149" s="407"/>
      <c r="P149" s="407"/>
      <c r="Q149" s="407"/>
      <c r="R149" s="407"/>
      <c r="S149" s="407"/>
      <c r="T149" s="407"/>
      <c r="U149" s="407"/>
      <c r="V149" s="407"/>
    </row>
    <row r="150" spans="2:22" s="18" customFormat="1" ht="43.2" x14ac:dyDescent="0.3">
      <c r="B150" s="306" t="s">
        <v>552</v>
      </c>
      <c r="C150" s="312" t="s">
        <v>657</v>
      </c>
      <c r="D150" s="242" t="s">
        <v>1721</v>
      </c>
      <c r="E150" s="242"/>
      <c r="F150" s="242"/>
      <c r="G150" s="39">
        <v>1</v>
      </c>
      <c r="H150" s="309" t="s">
        <v>256</v>
      </c>
      <c r="I150" s="309" t="s">
        <v>265</v>
      </c>
      <c r="J150" s="322" t="s">
        <v>1633</v>
      </c>
      <c r="K150" s="323"/>
      <c r="L150" s="323"/>
      <c r="M150" s="323"/>
      <c r="N150" s="323"/>
      <c r="O150" s="323"/>
      <c r="P150" s="323"/>
      <c r="Q150" s="323"/>
      <c r="R150" s="323"/>
      <c r="S150" s="323"/>
      <c r="T150" s="323"/>
      <c r="U150" s="323"/>
      <c r="V150" s="324"/>
    </row>
    <row r="151" spans="2:22" s="18" customFormat="1" ht="15" customHeight="1" x14ac:dyDescent="0.3">
      <c r="B151" s="307"/>
      <c r="C151" s="313"/>
      <c r="D151" s="272" t="s">
        <v>840</v>
      </c>
      <c r="E151" s="242"/>
      <c r="F151" s="242"/>
      <c r="G151" s="272">
        <v>1.1399999999999999</v>
      </c>
      <c r="H151" s="310"/>
      <c r="I151" s="310"/>
      <c r="J151" s="325"/>
      <c r="K151" s="326"/>
      <c r="L151" s="326"/>
      <c r="M151" s="326"/>
      <c r="N151" s="326"/>
      <c r="O151" s="326"/>
      <c r="P151" s="326"/>
      <c r="Q151" s="326"/>
      <c r="R151" s="326"/>
      <c r="S151" s="326"/>
      <c r="T151" s="326"/>
      <c r="U151" s="326"/>
      <c r="V151" s="327"/>
    </row>
    <row r="152" spans="2:22" s="18" customFormat="1" ht="15" customHeight="1" x14ac:dyDescent="0.3">
      <c r="B152" s="307"/>
      <c r="C152" s="313"/>
      <c r="D152" s="272" t="s">
        <v>749</v>
      </c>
      <c r="E152" s="242"/>
      <c r="F152" s="242"/>
      <c r="G152" s="272">
        <v>1.07</v>
      </c>
      <c r="H152" s="310"/>
      <c r="I152" s="310"/>
      <c r="J152" s="325"/>
      <c r="K152" s="326"/>
      <c r="L152" s="326"/>
      <c r="M152" s="326"/>
      <c r="N152" s="326"/>
      <c r="O152" s="326"/>
      <c r="P152" s="326"/>
      <c r="Q152" s="326"/>
      <c r="R152" s="326"/>
      <c r="S152" s="326"/>
      <c r="T152" s="326"/>
      <c r="U152" s="326"/>
      <c r="V152" s="327"/>
    </row>
    <row r="153" spans="2:22" s="18" customFormat="1" ht="15" customHeight="1" x14ac:dyDescent="0.3">
      <c r="B153" s="307"/>
      <c r="C153" s="313"/>
      <c r="D153" s="272" t="s">
        <v>1722</v>
      </c>
      <c r="E153" s="242"/>
      <c r="F153" s="242"/>
      <c r="G153" s="277">
        <v>1</v>
      </c>
      <c r="H153" s="310"/>
      <c r="I153" s="310"/>
      <c r="J153" s="325"/>
      <c r="K153" s="326"/>
      <c r="L153" s="326"/>
      <c r="M153" s="326"/>
      <c r="N153" s="326"/>
      <c r="O153" s="326"/>
      <c r="P153" s="326"/>
      <c r="Q153" s="326"/>
      <c r="R153" s="326"/>
      <c r="S153" s="326"/>
      <c r="T153" s="326"/>
      <c r="U153" s="326"/>
      <c r="V153" s="327"/>
    </row>
    <row r="154" spans="2:22" s="18" customFormat="1" ht="15" customHeight="1" x14ac:dyDescent="0.3">
      <c r="B154" s="307"/>
      <c r="C154" s="313"/>
      <c r="D154" s="242" t="s">
        <v>664</v>
      </c>
      <c r="E154" s="242"/>
      <c r="F154" s="242"/>
      <c r="G154" s="242">
        <v>1.02</v>
      </c>
      <c r="H154" s="310"/>
      <c r="I154" s="310"/>
      <c r="J154" s="325"/>
      <c r="K154" s="326"/>
      <c r="L154" s="326"/>
      <c r="M154" s="326"/>
      <c r="N154" s="326"/>
      <c r="O154" s="326"/>
      <c r="P154" s="326"/>
      <c r="Q154" s="326"/>
      <c r="R154" s="326"/>
      <c r="S154" s="326"/>
      <c r="T154" s="326"/>
      <c r="U154" s="326"/>
      <c r="V154" s="327"/>
    </row>
    <row r="155" spans="2:22" s="18" customFormat="1" ht="15" customHeight="1" x14ac:dyDescent="0.3">
      <c r="B155" s="307"/>
      <c r="C155" s="313"/>
      <c r="D155" s="272" t="s">
        <v>668</v>
      </c>
      <c r="E155" s="242"/>
      <c r="F155" s="242"/>
      <c r="G155" s="272">
        <v>1.0900000000000001</v>
      </c>
      <c r="H155" s="310"/>
      <c r="I155" s="310"/>
      <c r="J155" s="325"/>
      <c r="K155" s="326"/>
      <c r="L155" s="326"/>
      <c r="M155" s="326"/>
      <c r="N155" s="326"/>
      <c r="O155" s="326"/>
      <c r="P155" s="326"/>
      <c r="Q155" s="326"/>
      <c r="R155" s="326"/>
      <c r="S155" s="326"/>
      <c r="T155" s="326"/>
      <c r="U155" s="326"/>
      <c r="V155" s="327"/>
    </row>
    <row r="156" spans="2:22" s="18" customFormat="1" ht="15" customHeight="1" x14ac:dyDescent="0.3">
      <c r="B156" s="307"/>
      <c r="C156" s="313"/>
      <c r="D156" s="272" t="s">
        <v>954</v>
      </c>
      <c r="E156" s="242"/>
      <c r="F156" s="242"/>
      <c r="G156" s="272">
        <v>1.1599999999999999</v>
      </c>
      <c r="H156" s="310"/>
      <c r="I156" s="310"/>
      <c r="J156" s="325"/>
      <c r="K156" s="326"/>
      <c r="L156" s="326"/>
      <c r="M156" s="326"/>
      <c r="N156" s="326"/>
      <c r="O156" s="326"/>
      <c r="P156" s="326"/>
      <c r="Q156" s="326"/>
      <c r="R156" s="326"/>
      <c r="S156" s="326"/>
      <c r="T156" s="326"/>
      <c r="U156" s="326"/>
      <c r="V156" s="327"/>
    </row>
    <row r="157" spans="2:22" s="18" customFormat="1" ht="15" customHeight="1" x14ac:dyDescent="0.3">
      <c r="B157" s="307"/>
      <c r="C157" s="313"/>
      <c r="D157" s="272" t="s">
        <v>959</v>
      </c>
      <c r="E157" s="242"/>
      <c r="F157" s="242"/>
      <c r="G157" s="272">
        <v>1.02</v>
      </c>
      <c r="H157" s="310"/>
      <c r="I157" s="310"/>
      <c r="J157" s="325"/>
      <c r="K157" s="326"/>
      <c r="L157" s="326"/>
      <c r="M157" s="326"/>
      <c r="N157" s="326"/>
      <c r="O157" s="326"/>
      <c r="P157" s="326"/>
      <c r="Q157" s="326"/>
      <c r="R157" s="326"/>
      <c r="S157" s="326"/>
      <c r="T157" s="326"/>
      <c r="U157" s="326"/>
      <c r="V157" s="327"/>
    </row>
    <row r="158" spans="2:22" s="18" customFormat="1" ht="15" customHeight="1" x14ac:dyDescent="0.3">
      <c r="B158" s="307"/>
      <c r="C158" s="313"/>
      <c r="D158" s="242" t="s">
        <v>843</v>
      </c>
      <c r="E158" s="242"/>
      <c r="F158" s="242"/>
      <c r="G158" s="272">
        <v>1.23</v>
      </c>
      <c r="H158" s="310"/>
      <c r="I158" s="310"/>
      <c r="J158" s="325"/>
      <c r="K158" s="326"/>
      <c r="L158" s="326"/>
      <c r="M158" s="326"/>
      <c r="N158" s="326"/>
      <c r="O158" s="326"/>
      <c r="P158" s="326"/>
      <c r="Q158" s="326"/>
      <c r="R158" s="326"/>
      <c r="S158" s="326"/>
      <c r="T158" s="326"/>
      <c r="U158" s="326"/>
      <c r="V158" s="327"/>
    </row>
    <row r="159" spans="2:22" s="18" customFormat="1" ht="15" customHeight="1" x14ac:dyDescent="0.3">
      <c r="B159" s="307"/>
      <c r="C159" s="313"/>
      <c r="D159" s="272" t="s">
        <v>848</v>
      </c>
      <c r="E159" s="242"/>
      <c r="F159" s="242"/>
      <c r="G159" s="272">
        <v>1.1299999999999999</v>
      </c>
      <c r="H159" s="310"/>
      <c r="I159" s="310"/>
      <c r="J159" s="325"/>
      <c r="K159" s="326"/>
      <c r="L159" s="326"/>
      <c r="M159" s="326"/>
      <c r="N159" s="326"/>
      <c r="O159" s="326"/>
      <c r="P159" s="326"/>
      <c r="Q159" s="326"/>
      <c r="R159" s="326"/>
      <c r="S159" s="326"/>
      <c r="T159" s="326"/>
      <c r="U159" s="326"/>
      <c r="V159" s="327"/>
    </row>
    <row r="160" spans="2:22" s="18" customFormat="1" ht="15" customHeight="1" x14ac:dyDescent="0.3">
      <c r="B160" s="307"/>
      <c r="C160" s="313"/>
      <c r="D160" s="272" t="s">
        <v>955</v>
      </c>
      <c r="E160" s="242"/>
      <c r="F160" s="242"/>
      <c r="G160" s="272">
        <v>1.17</v>
      </c>
      <c r="H160" s="310"/>
      <c r="I160" s="310"/>
      <c r="J160" s="325"/>
      <c r="K160" s="326"/>
      <c r="L160" s="326"/>
      <c r="M160" s="326"/>
      <c r="N160" s="326"/>
      <c r="O160" s="326"/>
      <c r="P160" s="326"/>
      <c r="Q160" s="326"/>
      <c r="R160" s="326"/>
      <c r="S160" s="326"/>
      <c r="T160" s="326"/>
      <c r="U160" s="326"/>
      <c r="V160" s="327"/>
    </row>
    <row r="161" spans="2:22" s="18" customFormat="1" ht="15" customHeight="1" x14ac:dyDescent="0.3">
      <c r="B161" s="307"/>
      <c r="C161" s="313"/>
      <c r="D161" s="272" t="s">
        <v>956</v>
      </c>
      <c r="E161" s="242"/>
      <c r="F161" s="242"/>
      <c r="G161" s="272">
        <v>1.1000000000000001</v>
      </c>
      <c r="H161" s="310"/>
      <c r="I161" s="310"/>
      <c r="J161" s="325"/>
      <c r="K161" s="326"/>
      <c r="L161" s="326"/>
      <c r="M161" s="326"/>
      <c r="N161" s="326"/>
      <c r="O161" s="326"/>
      <c r="P161" s="326"/>
      <c r="Q161" s="326"/>
      <c r="R161" s="326"/>
      <c r="S161" s="326"/>
      <c r="T161" s="326"/>
      <c r="U161" s="326"/>
      <c r="V161" s="327"/>
    </row>
    <row r="162" spans="2:22" s="18" customFormat="1" ht="15" customHeight="1" x14ac:dyDescent="0.3">
      <c r="B162" s="307"/>
      <c r="C162" s="313"/>
      <c r="D162" s="242" t="s">
        <v>960</v>
      </c>
      <c r="E162" s="242"/>
      <c r="F162" s="242"/>
      <c r="G162" s="272">
        <v>1.1200000000000001</v>
      </c>
      <c r="H162" s="310"/>
      <c r="I162" s="310"/>
      <c r="J162" s="325"/>
      <c r="K162" s="326"/>
      <c r="L162" s="326"/>
      <c r="M162" s="326"/>
      <c r="N162" s="326"/>
      <c r="O162" s="326"/>
      <c r="P162" s="326"/>
      <c r="Q162" s="326"/>
      <c r="R162" s="326"/>
      <c r="S162" s="326"/>
      <c r="T162" s="326"/>
      <c r="U162" s="326"/>
      <c r="V162" s="327"/>
    </row>
    <row r="163" spans="2:22" s="18" customFormat="1" ht="15" customHeight="1" x14ac:dyDescent="0.3">
      <c r="B163" s="307"/>
      <c r="C163" s="313"/>
      <c r="D163" s="272" t="s">
        <v>845</v>
      </c>
      <c r="E163" s="242"/>
      <c r="F163" s="242"/>
      <c r="G163" s="272">
        <v>1</v>
      </c>
      <c r="H163" s="310"/>
      <c r="I163" s="310"/>
      <c r="J163" s="325"/>
      <c r="K163" s="326"/>
      <c r="L163" s="326"/>
      <c r="M163" s="326"/>
      <c r="N163" s="326"/>
      <c r="O163" s="326"/>
      <c r="P163" s="326"/>
      <c r="Q163" s="326"/>
      <c r="R163" s="326"/>
      <c r="S163" s="326"/>
      <c r="T163" s="326"/>
      <c r="U163" s="326"/>
      <c r="V163" s="327"/>
    </row>
    <row r="164" spans="2:22" s="18" customFormat="1" ht="15" customHeight="1" x14ac:dyDescent="0.3">
      <c r="B164" s="307"/>
      <c r="C164" s="313"/>
      <c r="D164" s="272" t="s">
        <v>957</v>
      </c>
      <c r="E164" s="242"/>
      <c r="F164" s="242"/>
      <c r="G164" s="272">
        <v>1</v>
      </c>
      <c r="H164" s="310"/>
      <c r="I164" s="310"/>
      <c r="J164" s="325"/>
      <c r="K164" s="326"/>
      <c r="L164" s="326"/>
      <c r="M164" s="326"/>
      <c r="N164" s="326"/>
      <c r="O164" s="326"/>
      <c r="P164" s="326"/>
      <c r="Q164" s="326"/>
      <c r="R164" s="326"/>
      <c r="S164" s="326"/>
      <c r="T164" s="326"/>
      <c r="U164" s="326"/>
      <c r="V164" s="327"/>
    </row>
    <row r="165" spans="2:22" s="18" customFormat="1" ht="15" customHeight="1" x14ac:dyDescent="0.3">
      <c r="B165" s="307"/>
      <c r="C165" s="313"/>
      <c r="D165" s="272" t="s">
        <v>958</v>
      </c>
      <c r="E165" s="242"/>
      <c r="F165" s="242"/>
      <c r="G165" s="272">
        <v>1.0900000000000001</v>
      </c>
      <c r="H165" s="310"/>
      <c r="I165" s="310"/>
      <c r="J165" s="325"/>
      <c r="K165" s="326"/>
      <c r="L165" s="326"/>
      <c r="M165" s="326"/>
      <c r="N165" s="326"/>
      <c r="O165" s="326"/>
      <c r="P165" s="326"/>
      <c r="Q165" s="326"/>
      <c r="R165" s="326"/>
      <c r="S165" s="326"/>
      <c r="T165" s="326"/>
      <c r="U165" s="326"/>
      <c r="V165" s="327"/>
    </row>
    <row r="166" spans="2:22" s="18" customFormat="1" ht="15" customHeight="1" x14ac:dyDescent="0.3">
      <c r="B166" s="307"/>
      <c r="C166" s="313"/>
      <c r="D166" s="242" t="s">
        <v>665</v>
      </c>
      <c r="E166" s="242"/>
      <c r="F166" s="242"/>
      <c r="G166" s="242">
        <v>1</v>
      </c>
      <c r="H166" s="310"/>
      <c r="I166" s="310"/>
      <c r="J166" s="325"/>
      <c r="K166" s="326"/>
      <c r="L166" s="326"/>
      <c r="M166" s="326"/>
      <c r="N166" s="326"/>
      <c r="O166" s="326"/>
      <c r="P166" s="326"/>
      <c r="Q166" s="326"/>
      <c r="R166" s="326"/>
      <c r="S166" s="326"/>
      <c r="T166" s="326"/>
      <c r="U166" s="326"/>
      <c r="V166" s="327"/>
    </row>
    <row r="167" spans="2:22" s="18" customFormat="1" ht="15" customHeight="1" x14ac:dyDescent="0.3">
      <c r="B167" s="307"/>
      <c r="C167" s="313"/>
      <c r="D167" s="242" t="s">
        <v>961</v>
      </c>
      <c r="E167" s="242"/>
      <c r="F167" s="242"/>
      <c r="G167" s="242">
        <v>1.06</v>
      </c>
      <c r="H167" s="310"/>
      <c r="I167" s="310"/>
      <c r="J167" s="325"/>
      <c r="K167" s="326"/>
      <c r="L167" s="326"/>
      <c r="M167" s="326"/>
      <c r="N167" s="326"/>
      <c r="O167" s="326"/>
      <c r="P167" s="326"/>
      <c r="Q167" s="326"/>
      <c r="R167" s="326"/>
      <c r="S167" s="326"/>
      <c r="T167" s="326"/>
      <c r="U167" s="326"/>
      <c r="V167" s="327"/>
    </row>
    <row r="168" spans="2:22" s="18" customFormat="1" ht="15" customHeight="1" x14ac:dyDescent="0.3">
      <c r="B168" s="307"/>
      <c r="C168" s="313"/>
      <c r="D168" s="242" t="s">
        <v>1629</v>
      </c>
      <c r="E168" s="242"/>
      <c r="F168" s="242"/>
      <c r="G168" s="277">
        <v>1</v>
      </c>
      <c r="H168" s="310"/>
      <c r="I168" s="310"/>
      <c r="J168" s="325"/>
      <c r="K168" s="326"/>
      <c r="L168" s="326"/>
      <c r="M168" s="326"/>
      <c r="N168" s="326"/>
      <c r="O168" s="326"/>
      <c r="P168" s="326"/>
      <c r="Q168" s="326"/>
      <c r="R168" s="326"/>
      <c r="S168" s="326"/>
      <c r="T168" s="326"/>
      <c r="U168" s="326"/>
      <c r="V168" s="327"/>
    </row>
    <row r="169" spans="2:22" s="18" customFormat="1" ht="15" customHeight="1" x14ac:dyDescent="0.3">
      <c r="B169" s="307"/>
      <c r="C169" s="313"/>
      <c r="D169" s="272" t="s">
        <v>1631</v>
      </c>
      <c r="E169" s="242"/>
      <c r="F169" s="242"/>
      <c r="G169" s="272">
        <v>1.29</v>
      </c>
      <c r="H169" s="310"/>
      <c r="I169" s="310"/>
      <c r="J169" s="325"/>
      <c r="K169" s="326"/>
      <c r="L169" s="326"/>
      <c r="M169" s="326"/>
      <c r="N169" s="326"/>
      <c r="O169" s="326"/>
      <c r="P169" s="326"/>
      <c r="Q169" s="326"/>
      <c r="R169" s="326"/>
      <c r="S169" s="326"/>
      <c r="T169" s="326"/>
      <c r="U169" s="326"/>
      <c r="V169" s="327"/>
    </row>
    <row r="170" spans="2:22" s="18" customFormat="1" ht="15" customHeight="1" x14ac:dyDescent="0.3">
      <c r="B170" s="308"/>
      <c r="C170" s="314"/>
      <c r="D170" s="272" t="s">
        <v>1632</v>
      </c>
      <c r="E170" s="242"/>
      <c r="F170" s="242"/>
      <c r="G170" s="272">
        <v>1.5</v>
      </c>
      <c r="H170" s="311"/>
      <c r="I170" s="311"/>
      <c r="J170" s="328"/>
      <c r="K170" s="329"/>
      <c r="L170" s="329"/>
      <c r="M170" s="329"/>
      <c r="N170" s="329"/>
      <c r="O170" s="329"/>
      <c r="P170" s="329"/>
      <c r="Q170" s="329"/>
      <c r="R170" s="329"/>
      <c r="S170" s="329"/>
      <c r="T170" s="329"/>
      <c r="U170" s="329"/>
      <c r="V170" s="330"/>
    </row>
    <row r="171" spans="2:22" s="18" customFormat="1" x14ac:dyDescent="0.3">
      <c r="B171" s="306" t="s">
        <v>695</v>
      </c>
      <c r="C171" s="312" t="s">
        <v>1172</v>
      </c>
      <c r="D171" s="242" t="s">
        <v>1852</v>
      </c>
      <c r="E171" s="242"/>
      <c r="F171" s="242"/>
      <c r="G171" s="43">
        <v>0.95</v>
      </c>
      <c r="H171" s="309" t="s">
        <v>256</v>
      </c>
      <c r="I171" s="309"/>
      <c r="J171" s="322" t="s">
        <v>1853</v>
      </c>
      <c r="K171" s="323"/>
      <c r="L171" s="323"/>
      <c r="M171" s="323"/>
      <c r="N171" s="323"/>
      <c r="O171" s="323"/>
      <c r="P171" s="323"/>
      <c r="Q171" s="323"/>
      <c r="R171" s="323"/>
      <c r="S171" s="323"/>
      <c r="T171" s="323"/>
      <c r="U171" s="323"/>
      <c r="V171" s="324"/>
    </row>
    <row r="172" spans="2:22" s="18" customFormat="1" ht="15" customHeight="1" x14ac:dyDescent="0.3">
      <c r="B172" s="308"/>
      <c r="C172" s="314"/>
      <c r="D172" s="242" t="s">
        <v>290</v>
      </c>
      <c r="E172" s="242"/>
      <c r="F172" s="242"/>
      <c r="G172" s="43">
        <v>1</v>
      </c>
      <c r="H172" s="311"/>
      <c r="I172" s="311"/>
      <c r="J172" s="328"/>
      <c r="K172" s="329"/>
      <c r="L172" s="329"/>
      <c r="M172" s="329"/>
      <c r="N172" s="329"/>
      <c r="O172" s="329"/>
      <c r="P172" s="329"/>
      <c r="Q172" s="329"/>
      <c r="R172" s="329"/>
      <c r="S172" s="329"/>
      <c r="T172" s="329"/>
      <c r="U172" s="329"/>
      <c r="V172" s="330"/>
    </row>
    <row r="173" spans="2:22" s="18" customFormat="1" ht="15" customHeight="1" x14ac:dyDescent="0.3">
      <c r="B173" s="231" t="s">
        <v>1615</v>
      </c>
      <c r="C173" s="234"/>
      <c r="D173" s="272"/>
      <c r="E173" s="242"/>
      <c r="F173" s="242"/>
      <c r="G173" s="34"/>
      <c r="H173" s="237" t="s">
        <v>497</v>
      </c>
      <c r="I173" s="237"/>
      <c r="J173" s="288" t="s">
        <v>1638</v>
      </c>
      <c r="K173" s="289"/>
      <c r="L173" s="289"/>
      <c r="M173" s="289"/>
      <c r="N173" s="289"/>
      <c r="O173" s="289"/>
      <c r="P173" s="289"/>
      <c r="Q173" s="289"/>
      <c r="R173" s="289"/>
      <c r="S173" s="289"/>
      <c r="T173" s="289"/>
      <c r="U173" s="289"/>
      <c r="V173" s="290"/>
    </row>
    <row r="174" spans="2:22" s="18" customFormat="1" ht="50.25" customHeight="1" x14ac:dyDescent="0.3">
      <c r="B174" s="335" t="s">
        <v>563</v>
      </c>
      <c r="C174" s="312" t="s">
        <v>657</v>
      </c>
      <c r="D174" s="242" t="s">
        <v>1721</v>
      </c>
      <c r="E174" s="312" t="s">
        <v>1076</v>
      </c>
      <c r="F174" s="312" t="s">
        <v>704</v>
      </c>
      <c r="G174" s="35">
        <v>0</v>
      </c>
      <c r="H174" s="309" t="s">
        <v>256</v>
      </c>
      <c r="I174" s="309"/>
      <c r="J174" s="322" t="s">
        <v>1639</v>
      </c>
      <c r="K174" s="323"/>
      <c r="L174" s="323"/>
      <c r="M174" s="323"/>
      <c r="N174" s="323"/>
      <c r="O174" s="323"/>
      <c r="P174" s="323"/>
      <c r="Q174" s="323"/>
      <c r="R174" s="323"/>
      <c r="S174" s="323"/>
      <c r="T174" s="323"/>
      <c r="U174" s="323"/>
      <c r="V174" s="324"/>
    </row>
    <row r="175" spans="2:22" s="18" customFormat="1" ht="15" customHeight="1" x14ac:dyDescent="0.3">
      <c r="B175" s="336"/>
      <c r="C175" s="313"/>
      <c r="D175" s="272" t="s">
        <v>840</v>
      </c>
      <c r="E175" s="313"/>
      <c r="F175" s="313"/>
      <c r="G175" s="272">
        <v>0.36</v>
      </c>
      <c r="H175" s="310"/>
      <c r="I175" s="310"/>
      <c r="J175" s="325"/>
      <c r="K175" s="326"/>
      <c r="L175" s="326"/>
      <c r="M175" s="326"/>
      <c r="N175" s="326"/>
      <c r="O175" s="326"/>
      <c r="P175" s="326"/>
      <c r="Q175" s="326"/>
      <c r="R175" s="326"/>
      <c r="S175" s="326"/>
      <c r="T175" s="326"/>
      <c r="U175" s="326"/>
      <c r="V175" s="327"/>
    </row>
    <row r="176" spans="2:22" s="18" customFormat="1" ht="15" customHeight="1" x14ac:dyDescent="0.3">
      <c r="B176" s="336"/>
      <c r="C176" s="313"/>
      <c r="D176" s="272" t="s">
        <v>749</v>
      </c>
      <c r="E176" s="313"/>
      <c r="F176" s="313"/>
      <c r="G176" s="272">
        <v>0.45</v>
      </c>
      <c r="H176" s="310"/>
      <c r="I176" s="310"/>
      <c r="J176" s="325"/>
      <c r="K176" s="326"/>
      <c r="L176" s="326"/>
      <c r="M176" s="326"/>
      <c r="N176" s="326"/>
      <c r="O176" s="326"/>
      <c r="P176" s="326"/>
      <c r="Q176" s="326"/>
      <c r="R176" s="326"/>
      <c r="S176" s="326"/>
      <c r="T176" s="326"/>
      <c r="U176" s="326"/>
      <c r="V176" s="327"/>
    </row>
    <row r="177" spans="2:22" s="18" customFormat="1" ht="15" customHeight="1" x14ac:dyDescent="0.3">
      <c r="B177" s="336"/>
      <c r="C177" s="313"/>
      <c r="D177" s="272" t="s">
        <v>1722</v>
      </c>
      <c r="E177" s="313"/>
      <c r="F177" s="313"/>
      <c r="G177" s="35">
        <v>0</v>
      </c>
      <c r="H177" s="310"/>
      <c r="I177" s="310"/>
      <c r="J177" s="325"/>
      <c r="K177" s="326"/>
      <c r="L177" s="326"/>
      <c r="M177" s="326"/>
      <c r="N177" s="326"/>
      <c r="O177" s="326"/>
      <c r="P177" s="326"/>
      <c r="Q177" s="326"/>
      <c r="R177" s="326"/>
      <c r="S177" s="326"/>
      <c r="T177" s="326"/>
      <c r="U177" s="326"/>
      <c r="V177" s="327"/>
    </row>
    <row r="178" spans="2:22" s="18" customFormat="1" ht="15" customHeight="1" x14ac:dyDescent="0.3">
      <c r="B178" s="336"/>
      <c r="C178" s="313"/>
      <c r="D178" s="242" t="s">
        <v>664</v>
      </c>
      <c r="E178" s="313"/>
      <c r="F178" s="313"/>
      <c r="G178" s="242">
        <v>0.3</v>
      </c>
      <c r="H178" s="310"/>
      <c r="I178" s="310"/>
      <c r="J178" s="325"/>
      <c r="K178" s="326"/>
      <c r="L178" s="326"/>
      <c r="M178" s="326"/>
      <c r="N178" s="326"/>
      <c r="O178" s="326"/>
      <c r="P178" s="326"/>
      <c r="Q178" s="326"/>
      <c r="R178" s="326"/>
      <c r="S178" s="326"/>
      <c r="T178" s="326"/>
      <c r="U178" s="326"/>
      <c r="V178" s="327"/>
    </row>
    <row r="179" spans="2:22" s="18" customFormat="1" ht="15" customHeight="1" x14ac:dyDescent="0.3">
      <c r="B179" s="336"/>
      <c r="C179" s="313"/>
      <c r="D179" s="272" t="s">
        <v>668</v>
      </c>
      <c r="E179" s="313"/>
      <c r="F179" s="313"/>
      <c r="G179" s="272">
        <v>0.35</v>
      </c>
      <c r="H179" s="310"/>
      <c r="I179" s="310"/>
      <c r="J179" s="325"/>
      <c r="K179" s="326"/>
      <c r="L179" s="326"/>
      <c r="M179" s="326"/>
      <c r="N179" s="326"/>
      <c r="O179" s="326"/>
      <c r="P179" s="326"/>
      <c r="Q179" s="326"/>
      <c r="R179" s="326"/>
      <c r="S179" s="326"/>
      <c r="T179" s="326"/>
      <c r="U179" s="326"/>
      <c r="V179" s="327"/>
    </row>
    <row r="180" spans="2:22" s="18" customFormat="1" ht="15" customHeight="1" x14ac:dyDescent="0.3">
      <c r="B180" s="336"/>
      <c r="C180" s="313"/>
      <c r="D180" s="272" t="s">
        <v>954</v>
      </c>
      <c r="E180" s="313"/>
      <c r="F180" s="313"/>
      <c r="G180" s="272">
        <v>0.18</v>
      </c>
      <c r="H180" s="310"/>
      <c r="I180" s="310"/>
      <c r="J180" s="325"/>
      <c r="K180" s="326"/>
      <c r="L180" s="326"/>
      <c r="M180" s="326"/>
      <c r="N180" s="326"/>
      <c r="O180" s="326"/>
      <c r="P180" s="326"/>
      <c r="Q180" s="326"/>
      <c r="R180" s="326"/>
      <c r="S180" s="326"/>
      <c r="T180" s="326"/>
      <c r="U180" s="326"/>
      <c r="V180" s="327"/>
    </row>
    <row r="181" spans="2:22" s="18" customFormat="1" ht="15" customHeight="1" x14ac:dyDescent="0.3">
      <c r="B181" s="336"/>
      <c r="C181" s="313"/>
      <c r="D181" s="272" t="s">
        <v>959</v>
      </c>
      <c r="E181" s="313"/>
      <c r="F181" s="313"/>
      <c r="G181" s="272">
        <v>0.37</v>
      </c>
      <c r="H181" s="310"/>
      <c r="I181" s="310"/>
      <c r="J181" s="325"/>
      <c r="K181" s="326"/>
      <c r="L181" s="326"/>
      <c r="M181" s="326"/>
      <c r="N181" s="326"/>
      <c r="O181" s="326"/>
      <c r="P181" s="326"/>
      <c r="Q181" s="326"/>
      <c r="R181" s="326"/>
      <c r="S181" s="326"/>
      <c r="T181" s="326"/>
      <c r="U181" s="326"/>
      <c r="V181" s="327"/>
    </row>
    <row r="182" spans="2:22" s="18" customFormat="1" ht="15" customHeight="1" x14ac:dyDescent="0.3">
      <c r="B182" s="336"/>
      <c r="C182" s="313"/>
      <c r="D182" s="242" t="s">
        <v>843</v>
      </c>
      <c r="E182" s="313"/>
      <c r="F182" s="313"/>
      <c r="G182" s="272">
        <v>0.19</v>
      </c>
      <c r="H182" s="310"/>
      <c r="I182" s="310"/>
      <c r="J182" s="325"/>
      <c r="K182" s="326"/>
      <c r="L182" s="326"/>
      <c r="M182" s="326"/>
      <c r="N182" s="326"/>
      <c r="O182" s="326"/>
      <c r="P182" s="326"/>
      <c r="Q182" s="326"/>
      <c r="R182" s="326"/>
      <c r="S182" s="326"/>
      <c r="T182" s="326"/>
      <c r="U182" s="326"/>
      <c r="V182" s="327"/>
    </row>
    <row r="183" spans="2:22" s="18" customFormat="1" ht="15" customHeight="1" x14ac:dyDescent="0.3">
      <c r="B183" s="336"/>
      <c r="C183" s="313"/>
      <c r="D183" s="272" t="s">
        <v>848</v>
      </c>
      <c r="E183" s="313"/>
      <c r="F183" s="313"/>
      <c r="G183" s="272">
        <v>0.44</v>
      </c>
      <c r="H183" s="310"/>
      <c r="I183" s="310"/>
      <c r="J183" s="325"/>
      <c r="K183" s="326"/>
      <c r="L183" s="326"/>
      <c r="M183" s="326"/>
      <c r="N183" s="326"/>
      <c r="O183" s="326"/>
      <c r="P183" s="326"/>
      <c r="Q183" s="326"/>
      <c r="R183" s="326"/>
      <c r="S183" s="326"/>
      <c r="T183" s="326"/>
      <c r="U183" s="326"/>
      <c r="V183" s="327"/>
    </row>
    <row r="184" spans="2:22" s="18" customFormat="1" ht="15" customHeight="1" x14ac:dyDescent="0.3">
      <c r="B184" s="336"/>
      <c r="C184" s="313"/>
      <c r="D184" s="272" t="s">
        <v>955</v>
      </c>
      <c r="E184" s="313"/>
      <c r="F184" s="313"/>
      <c r="G184" s="272">
        <v>0.28999999999999998</v>
      </c>
      <c r="H184" s="310"/>
      <c r="I184" s="310"/>
      <c r="J184" s="325"/>
      <c r="K184" s="326"/>
      <c r="L184" s="326"/>
      <c r="M184" s="326"/>
      <c r="N184" s="326"/>
      <c r="O184" s="326"/>
      <c r="P184" s="326"/>
      <c r="Q184" s="326"/>
      <c r="R184" s="326"/>
      <c r="S184" s="326"/>
      <c r="T184" s="326"/>
      <c r="U184" s="326"/>
      <c r="V184" s="327"/>
    </row>
    <row r="185" spans="2:22" s="18" customFormat="1" ht="15" customHeight="1" x14ac:dyDescent="0.3">
      <c r="B185" s="336"/>
      <c r="C185" s="313"/>
      <c r="D185" s="272" t="s">
        <v>956</v>
      </c>
      <c r="E185" s="313"/>
      <c r="F185" s="313"/>
      <c r="G185" s="272">
        <v>0.33</v>
      </c>
      <c r="H185" s="310"/>
      <c r="I185" s="310"/>
      <c r="J185" s="325"/>
      <c r="K185" s="326"/>
      <c r="L185" s="326"/>
      <c r="M185" s="326"/>
      <c r="N185" s="326"/>
      <c r="O185" s="326"/>
      <c r="P185" s="326"/>
      <c r="Q185" s="326"/>
      <c r="R185" s="326"/>
      <c r="S185" s="326"/>
      <c r="T185" s="326"/>
      <c r="U185" s="326"/>
      <c r="V185" s="327"/>
    </row>
    <row r="186" spans="2:22" s="18" customFormat="1" ht="15" customHeight="1" x14ac:dyDescent="0.3">
      <c r="B186" s="336"/>
      <c r="C186" s="313"/>
      <c r="D186" s="242" t="s">
        <v>960</v>
      </c>
      <c r="E186" s="313"/>
      <c r="F186" s="313"/>
      <c r="G186" s="272">
        <v>0.46</v>
      </c>
      <c r="H186" s="310"/>
      <c r="I186" s="310"/>
      <c r="J186" s="325"/>
      <c r="K186" s="326"/>
      <c r="L186" s="326"/>
      <c r="M186" s="326"/>
      <c r="N186" s="326"/>
      <c r="O186" s="326"/>
      <c r="P186" s="326"/>
      <c r="Q186" s="326"/>
      <c r="R186" s="326"/>
      <c r="S186" s="326"/>
      <c r="T186" s="326"/>
      <c r="U186" s="326"/>
      <c r="V186" s="327"/>
    </row>
    <row r="187" spans="2:22" s="18" customFormat="1" ht="15" customHeight="1" x14ac:dyDescent="0.3">
      <c r="B187" s="336"/>
      <c r="C187" s="313"/>
      <c r="D187" s="272" t="s">
        <v>845</v>
      </c>
      <c r="E187" s="313"/>
      <c r="F187" s="313"/>
      <c r="G187" s="272">
        <v>0</v>
      </c>
      <c r="H187" s="310"/>
      <c r="I187" s="310"/>
      <c r="J187" s="325"/>
      <c r="K187" s="326"/>
      <c r="L187" s="326"/>
      <c r="M187" s="326"/>
      <c r="N187" s="326"/>
      <c r="O187" s="326"/>
      <c r="P187" s="326"/>
      <c r="Q187" s="326"/>
      <c r="R187" s="326"/>
      <c r="S187" s="326"/>
      <c r="T187" s="326"/>
      <c r="U187" s="326"/>
      <c r="V187" s="327"/>
    </row>
    <row r="188" spans="2:22" s="18" customFormat="1" ht="15" customHeight="1" x14ac:dyDescent="0.3">
      <c r="B188" s="336"/>
      <c r="C188" s="313"/>
      <c r="D188" s="272" t="s">
        <v>957</v>
      </c>
      <c r="E188" s="313"/>
      <c r="F188" s="313"/>
      <c r="G188" s="272">
        <v>0</v>
      </c>
      <c r="H188" s="310"/>
      <c r="I188" s="310"/>
      <c r="J188" s="325"/>
      <c r="K188" s="326"/>
      <c r="L188" s="326"/>
      <c r="M188" s="326"/>
      <c r="N188" s="326"/>
      <c r="O188" s="326"/>
      <c r="P188" s="326"/>
      <c r="Q188" s="326"/>
      <c r="R188" s="326"/>
      <c r="S188" s="326"/>
      <c r="T188" s="326"/>
      <c r="U188" s="326"/>
      <c r="V188" s="327"/>
    </row>
    <row r="189" spans="2:22" s="18" customFormat="1" ht="15" customHeight="1" x14ac:dyDescent="0.3">
      <c r="B189" s="336"/>
      <c r="C189" s="313"/>
      <c r="D189" s="272" t="s">
        <v>958</v>
      </c>
      <c r="E189" s="313"/>
      <c r="F189" s="313"/>
      <c r="G189" s="272">
        <v>0.36</v>
      </c>
      <c r="H189" s="310"/>
      <c r="I189" s="310"/>
      <c r="J189" s="325"/>
      <c r="K189" s="326"/>
      <c r="L189" s="326"/>
      <c r="M189" s="326"/>
      <c r="N189" s="326"/>
      <c r="O189" s="326"/>
      <c r="P189" s="326"/>
      <c r="Q189" s="326"/>
      <c r="R189" s="326"/>
      <c r="S189" s="326"/>
      <c r="T189" s="326"/>
      <c r="U189" s="326"/>
      <c r="V189" s="327"/>
    </row>
    <row r="190" spans="2:22" s="18" customFormat="1" ht="15" customHeight="1" x14ac:dyDescent="0.3">
      <c r="B190" s="336"/>
      <c r="C190" s="313"/>
      <c r="D190" s="242" t="s">
        <v>665</v>
      </c>
      <c r="E190" s="313"/>
      <c r="F190" s="313"/>
      <c r="G190" s="242">
        <v>0</v>
      </c>
      <c r="H190" s="310"/>
      <c r="I190" s="310"/>
      <c r="J190" s="325"/>
      <c r="K190" s="326"/>
      <c r="L190" s="326"/>
      <c r="M190" s="326"/>
      <c r="N190" s="326"/>
      <c r="O190" s="326"/>
      <c r="P190" s="326"/>
      <c r="Q190" s="326"/>
      <c r="R190" s="326"/>
      <c r="S190" s="326"/>
      <c r="T190" s="326"/>
      <c r="U190" s="326"/>
      <c r="V190" s="327"/>
    </row>
    <row r="191" spans="2:22" s="18" customFormat="1" ht="15" customHeight="1" x14ac:dyDescent="0.3">
      <c r="B191" s="336"/>
      <c r="C191" s="313"/>
      <c r="D191" s="242" t="s">
        <v>961</v>
      </c>
      <c r="E191" s="313"/>
      <c r="F191" s="313"/>
      <c r="G191" s="242">
        <v>0.24</v>
      </c>
      <c r="H191" s="310"/>
      <c r="I191" s="310"/>
      <c r="J191" s="325"/>
      <c r="K191" s="326"/>
      <c r="L191" s="326"/>
      <c r="M191" s="326"/>
      <c r="N191" s="326"/>
      <c r="O191" s="326"/>
      <c r="P191" s="326"/>
      <c r="Q191" s="326"/>
      <c r="R191" s="326"/>
      <c r="S191" s="326"/>
      <c r="T191" s="326"/>
      <c r="U191" s="326"/>
      <c r="V191" s="327"/>
    </row>
    <row r="192" spans="2:22" s="18" customFormat="1" ht="15" customHeight="1" x14ac:dyDescent="0.3">
      <c r="B192" s="336"/>
      <c r="C192" s="313"/>
      <c r="D192" s="242" t="s">
        <v>1629</v>
      </c>
      <c r="E192" s="313"/>
      <c r="F192" s="313"/>
      <c r="G192" s="35">
        <v>0</v>
      </c>
      <c r="H192" s="310"/>
      <c r="I192" s="310"/>
      <c r="J192" s="325"/>
      <c r="K192" s="326"/>
      <c r="L192" s="326"/>
      <c r="M192" s="326"/>
      <c r="N192" s="326"/>
      <c r="O192" s="326"/>
      <c r="P192" s="326"/>
      <c r="Q192" s="326"/>
      <c r="R192" s="326"/>
      <c r="S192" s="326"/>
      <c r="T192" s="326"/>
      <c r="U192" s="326"/>
      <c r="V192" s="327"/>
    </row>
    <row r="193" spans="2:22" s="18" customFormat="1" ht="15" customHeight="1" x14ac:dyDescent="0.3">
      <c r="B193" s="336"/>
      <c r="C193" s="313"/>
      <c r="D193" s="272" t="s">
        <v>1631</v>
      </c>
      <c r="E193" s="313"/>
      <c r="F193" s="313"/>
      <c r="G193" s="35">
        <v>0</v>
      </c>
      <c r="H193" s="310"/>
      <c r="I193" s="310"/>
      <c r="J193" s="325"/>
      <c r="K193" s="326"/>
      <c r="L193" s="326"/>
      <c r="M193" s="326"/>
      <c r="N193" s="326"/>
      <c r="O193" s="326"/>
      <c r="P193" s="326"/>
      <c r="Q193" s="326"/>
      <c r="R193" s="326"/>
      <c r="S193" s="326"/>
      <c r="T193" s="326"/>
      <c r="U193" s="326"/>
      <c r="V193" s="327"/>
    </row>
    <row r="194" spans="2:22" s="18" customFormat="1" ht="15" customHeight="1" x14ac:dyDescent="0.3">
      <c r="B194" s="336"/>
      <c r="C194" s="313"/>
      <c r="D194" s="272" t="s">
        <v>1632</v>
      </c>
      <c r="E194" s="313"/>
      <c r="F194" s="314"/>
      <c r="G194" s="35">
        <v>0</v>
      </c>
      <c r="H194" s="310"/>
      <c r="I194" s="310"/>
      <c r="J194" s="325"/>
      <c r="K194" s="326"/>
      <c r="L194" s="326"/>
      <c r="M194" s="326"/>
      <c r="N194" s="326"/>
      <c r="O194" s="326"/>
      <c r="P194" s="326"/>
      <c r="Q194" s="326"/>
      <c r="R194" s="326"/>
      <c r="S194" s="326"/>
      <c r="T194" s="326"/>
      <c r="U194" s="326"/>
      <c r="V194" s="327"/>
    </row>
    <row r="195" spans="2:22" s="18" customFormat="1" ht="45" customHeight="1" x14ac:dyDescent="0.3">
      <c r="B195" s="336"/>
      <c r="C195" s="313"/>
      <c r="D195" s="242" t="s">
        <v>1721</v>
      </c>
      <c r="E195" s="313"/>
      <c r="F195" s="312" t="s">
        <v>706</v>
      </c>
      <c r="G195" s="35">
        <v>0</v>
      </c>
      <c r="H195" s="310"/>
      <c r="I195" s="310"/>
      <c r="J195" s="325"/>
      <c r="K195" s="326"/>
      <c r="L195" s="326"/>
      <c r="M195" s="326"/>
      <c r="N195" s="326"/>
      <c r="O195" s="326"/>
      <c r="P195" s="326"/>
      <c r="Q195" s="326"/>
      <c r="R195" s="326"/>
      <c r="S195" s="326"/>
      <c r="T195" s="326"/>
      <c r="U195" s="326"/>
      <c r="V195" s="327"/>
    </row>
    <row r="196" spans="2:22" s="18" customFormat="1" ht="15" customHeight="1" x14ac:dyDescent="0.3">
      <c r="B196" s="336"/>
      <c r="C196" s="313"/>
      <c r="D196" s="272" t="s">
        <v>840</v>
      </c>
      <c r="E196" s="313"/>
      <c r="F196" s="313"/>
      <c r="G196" s="272">
        <v>0.16</v>
      </c>
      <c r="H196" s="310"/>
      <c r="I196" s="310"/>
      <c r="J196" s="325"/>
      <c r="K196" s="326"/>
      <c r="L196" s="326"/>
      <c r="M196" s="326"/>
      <c r="N196" s="326"/>
      <c r="O196" s="326"/>
      <c r="P196" s="326"/>
      <c r="Q196" s="326"/>
      <c r="R196" s="326"/>
      <c r="S196" s="326"/>
      <c r="T196" s="326"/>
      <c r="U196" s="326"/>
      <c r="V196" s="327"/>
    </row>
    <row r="197" spans="2:22" s="18" customFormat="1" ht="15" customHeight="1" x14ac:dyDescent="0.3">
      <c r="B197" s="336"/>
      <c r="C197" s="313"/>
      <c r="D197" s="272" t="s">
        <v>749</v>
      </c>
      <c r="E197" s="313"/>
      <c r="F197" s="313"/>
      <c r="G197" s="272">
        <v>0.2</v>
      </c>
      <c r="H197" s="310"/>
      <c r="I197" s="310"/>
      <c r="J197" s="325"/>
      <c r="K197" s="326"/>
      <c r="L197" s="326"/>
      <c r="M197" s="326"/>
      <c r="N197" s="326"/>
      <c r="O197" s="326"/>
      <c r="P197" s="326"/>
      <c r="Q197" s="326"/>
      <c r="R197" s="326"/>
      <c r="S197" s="326"/>
      <c r="T197" s="326"/>
      <c r="U197" s="326"/>
      <c r="V197" s="327"/>
    </row>
    <row r="198" spans="2:22" s="18" customFormat="1" ht="15" customHeight="1" x14ac:dyDescent="0.3">
      <c r="B198" s="336"/>
      <c r="C198" s="313"/>
      <c r="D198" s="272" t="s">
        <v>1722</v>
      </c>
      <c r="E198" s="313"/>
      <c r="F198" s="313"/>
      <c r="G198" s="272">
        <v>0</v>
      </c>
      <c r="H198" s="310"/>
      <c r="I198" s="310"/>
      <c r="J198" s="325"/>
      <c r="K198" s="326"/>
      <c r="L198" s="326"/>
      <c r="M198" s="326"/>
      <c r="N198" s="326"/>
      <c r="O198" s="326"/>
      <c r="P198" s="326"/>
      <c r="Q198" s="326"/>
      <c r="R198" s="326"/>
      <c r="S198" s="326"/>
      <c r="T198" s="326"/>
      <c r="U198" s="326"/>
      <c r="V198" s="327"/>
    </row>
    <row r="199" spans="2:22" s="18" customFormat="1" ht="15" customHeight="1" x14ac:dyDescent="0.3">
      <c r="B199" s="336"/>
      <c r="C199" s="313"/>
      <c r="D199" s="242" t="s">
        <v>664</v>
      </c>
      <c r="E199" s="313"/>
      <c r="F199" s="313"/>
      <c r="G199" s="242">
        <v>0.13</v>
      </c>
      <c r="H199" s="310"/>
      <c r="I199" s="310"/>
      <c r="J199" s="325"/>
      <c r="K199" s="326"/>
      <c r="L199" s="326"/>
      <c r="M199" s="326"/>
      <c r="N199" s="326"/>
      <c r="O199" s="326"/>
      <c r="P199" s="326"/>
      <c r="Q199" s="326"/>
      <c r="R199" s="326"/>
      <c r="S199" s="326"/>
      <c r="T199" s="326"/>
      <c r="U199" s="326"/>
      <c r="V199" s="327"/>
    </row>
    <row r="200" spans="2:22" s="18" customFormat="1" ht="15" customHeight="1" x14ac:dyDescent="0.3">
      <c r="B200" s="336"/>
      <c r="C200" s="313"/>
      <c r="D200" s="272" t="s">
        <v>668</v>
      </c>
      <c r="E200" s="313"/>
      <c r="F200" s="313"/>
      <c r="G200" s="272">
        <v>0.15</v>
      </c>
      <c r="H200" s="310"/>
      <c r="I200" s="310"/>
      <c r="J200" s="325"/>
      <c r="K200" s="326"/>
      <c r="L200" s="326"/>
      <c r="M200" s="326"/>
      <c r="N200" s="326"/>
      <c r="O200" s="326"/>
      <c r="P200" s="326"/>
      <c r="Q200" s="326"/>
      <c r="R200" s="326"/>
      <c r="S200" s="326"/>
      <c r="T200" s="326"/>
      <c r="U200" s="326"/>
      <c r="V200" s="327"/>
    </row>
    <row r="201" spans="2:22" s="18" customFormat="1" ht="15" customHeight="1" x14ac:dyDescent="0.3">
      <c r="B201" s="336"/>
      <c r="C201" s="313"/>
      <c r="D201" s="272" t="s">
        <v>954</v>
      </c>
      <c r="E201" s="313"/>
      <c r="F201" s="313"/>
      <c r="G201" s="272">
        <v>0.08</v>
      </c>
      <c r="H201" s="310"/>
      <c r="I201" s="310"/>
      <c r="J201" s="325"/>
      <c r="K201" s="326"/>
      <c r="L201" s="326"/>
      <c r="M201" s="326"/>
      <c r="N201" s="326"/>
      <c r="O201" s="326"/>
      <c r="P201" s="326"/>
      <c r="Q201" s="326"/>
      <c r="R201" s="326"/>
      <c r="S201" s="326"/>
      <c r="T201" s="326"/>
      <c r="U201" s="326"/>
      <c r="V201" s="327"/>
    </row>
    <row r="202" spans="2:22" s="18" customFormat="1" ht="15" customHeight="1" x14ac:dyDescent="0.3">
      <c r="B202" s="336"/>
      <c r="C202" s="313"/>
      <c r="D202" s="272" t="s">
        <v>959</v>
      </c>
      <c r="E202" s="313"/>
      <c r="F202" s="313"/>
      <c r="G202" s="272">
        <v>0.16</v>
      </c>
      <c r="H202" s="310"/>
      <c r="I202" s="310"/>
      <c r="J202" s="325"/>
      <c r="K202" s="326"/>
      <c r="L202" s="326"/>
      <c r="M202" s="326"/>
      <c r="N202" s="326"/>
      <c r="O202" s="326"/>
      <c r="P202" s="326"/>
      <c r="Q202" s="326"/>
      <c r="R202" s="326"/>
      <c r="S202" s="326"/>
      <c r="T202" s="326"/>
      <c r="U202" s="326"/>
      <c r="V202" s="327"/>
    </row>
    <row r="203" spans="2:22" s="18" customFormat="1" ht="15" customHeight="1" x14ac:dyDescent="0.3">
      <c r="B203" s="336"/>
      <c r="C203" s="313"/>
      <c r="D203" s="242" t="s">
        <v>843</v>
      </c>
      <c r="E203" s="313"/>
      <c r="F203" s="313"/>
      <c r="G203" s="272">
        <v>0.08</v>
      </c>
      <c r="H203" s="310"/>
      <c r="I203" s="310"/>
      <c r="J203" s="325"/>
      <c r="K203" s="326"/>
      <c r="L203" s="326"/>
      <c r="M203" s="326"/>
      <c r="N203" s="326"/>
      <c r="O203" s="326"/>
      <c r="P203" s="326"/>
      <c r="Q203" s="326"/>
      <c r="R203" s="326"/>
      <c r="S203" s="326"/>
      <c r="T203" s="326"/>
      <c r="U203" s="326"/>
      <c r="V203" s="327"/>
    </row>
    <row r="204" spans="2:22" s="18" customFormat="1" ht="15" customHeight="1" x14ac:dyDescent="0.3">
      <c r="B204" s="336"/>
      <c r="C204" s="313"/>
      <c r="D204" s="272" t="s">
        <v>848</v>
      </c>
      <c r="E204" s="313"/>
      <c r="F204" s="313"/>
      <c r="G204" s="272">
        <v>0.19</v>
      </c>
      <c r="H204" s="310"/>
      <c r="I204" s="310"/>
      <c r="J204" s="325"/>
      <c r="K204" s="326"/>
      <c r="L204" s="326"/>
      <c r="M204" s="326"/>
      <c r="N204" s="326"/>
      <c r="O204" s="326"/>
      <c r="P204" s="326"/>
      <c r="Q204" s="326"/>
      <c r="R204" s="326"/>
      <c r="S204" s="326"/>
      <c r="T204" s="326"/>
      <c r="U204" s="326"/>
      <c r="V204" s="327"/>
    </row>
    <row r="205" spans="2:22" s="18" customFormat="1" ht="15" customHeight="1" x14ac:dyDescent="0.3">
      <c r="B205" s="336"/>
      <c r="C205" s="313"/>
      <c r="D205" s="272" t="s">
        <v>955</v>
      </c>
      <c r="E205" s="313"/>
      <c r="F205" s="313"/>
      <c r="G205" s="272">
        <v>0.13</v>
      </c>
      <c r="H205" s="310"/>
      <c r="I205" s="310"/>
      <c r="J205" s="325"/>
      <c r="K205" s="326"/>
      <c r="L205" s="326"/>
      <c r="M205" s="326"/>
      <c r="N205" s="326"/>
      <c r="O205" s="326"/>
      <c r="P205" s="326"/>
      <c r="Q205" s="326"/>
      <c r="R205" s="326"/>
      <c r="S205" s="326"/>
      <c r="T205" s="326"/>
      <c r="U205" s="326"/>
      <c r="V205" s="327"/>
    </row>
    <row r="206" spans="2:22" s="18" customFormat="1" ht="15" customHeight="1" x14ac:dyDescent="0.3">
      <c r="B206" s="336"/>
      <c r="C206" s="313"/>
      <c r="D206" s="272" t="s">
        <v>956</v>
      </c>
      <c r="E206" s="313"/>
      <c r="F206" s="313"/>
      <c r="G206" s="272">
        <v>0.15</v>
      </c>
      <c r="H206" s="310"/>
      <c r="I206" s="310"/>
      <c r="J206" s="325"/>
      <c r="K206" s="326"/>
      <c r="L206" s="326"/>
      <c r="M206" s="326"/>
      <c r="N206" s="326"/>
      <c r="O206" s="326"/>
      <c r="P206" s="326"/>
      <c r="Q206" s="326"/>
      <c r="R206" s="326"/>
      <c r="S206" s="326"/>
      <c r="T206" s="326"/>
      <c r="U206" s="326"/>
      <c r="V206" s="327"/>
    </row>
    <row r="207" spans="2:22" s="18" customFormat="1" ht="15" customHeight="1" x14ac:dyDescent="0.3">
      <c r="B207" s="336"/>
      <c r="C207" s="313"/>
      <c r="D207" s="242" t="s">
        <v>960</v>
      </c>
      <c r="E207" s="313"/>
      <c r="F207" s="313"/>
      <c r="G207" s="272">
        <v>0.2</v>
      </c>
      <c r="H207" s="310"/>
      <c r="I207" s="310"/>
      <c r="J207" s="325"/>
      <c r="K207" s="326"/>
      <c r="L207" s="326"/>
      <c r="M207" s="326"/>
      <c r="N207" s="326"/>
      <c r="O207" s="326"/>
      <c r="P207" s="326"/>
      <c r="Q207" s="326"/>
      <c r="R207" s="326"/>
      <c r="S207" s="326"/>
      <c r="T207" s="326"/>
      <c r="U207" s="326"/>
      <c r="V207" s="327"/>
    </row>
    <row r="208" spans="2:22" s="18" customFormat="1" ht="15" customHeight="1" x14ac:dyDescent="0.3">
      <c r="B208" s="336"/>
      <c r="C208" s="313"/>
      <c r="D208" s="272" t="s">
        <v>845</v>
      </c>
      <c r="E208" s="313"/>
      <c r="F208" s="313"/>
      <c r="G208" s="272">
        <v>0</v>
      </c>
      <c r="H208" s="310"/>
      <c r="I208" s="310"/>
      <c r="J208" s="325"/>
      <c r="K208" s="326"/>
      <c r="L208" s="326"/>
      <c r="M208" s="326"/>
      <c r="N208" s="326"/>
      <c r="O208" s="326"/>
      <c r="P208" s="326"/>
      <c r="Q208" s="326"/>
      <c r="R208" s="326"/>
      <c r="S208" s="326"/>
      <c r="T208" s="326"/>
      <c r="U208" s="326"/>
      <c r="V208" s="327"/>
    </row>
    <row r="209" spans="2:22" s="18" customFormat="1" ht="15" customHeight="1" x14ac:dyDescent="0.3">
      <c r="B209" s="336"/>
      <c r="C209" s="313"/>
      <c r="D209" s="272" t="s">
        <v>957</v>
      </c>
      <c r="E209" s="313"/>
      <c r="F209" s="313"/>
      <c r="G209" s="272">
        <v>0</v>
      </c>
      <c r="H209" s="310"/>
      <c r="I209" s="310"/>
      <c r="J209" s="325"/>
      <c r="K209" s="326"/>
      <c r="L209" s="326"/>
      <c r="M209" s="326"/>
      <c r="N209" s="326"/>
      <c r="O209" s="326"/>
      <c r="P209" s="326"/>
      <c r="Q209" s="326"/>
      <c r="R209" s="326"/>
      <c r="S209" s="326"/>
      <c r="T209" s="326"/>
      <c r="U209" s="326"/>
      <c r="V209" s="327"/>
    </row>
    <row r="210" spans="2:22" s="18" customFormat="1" ht="15" customHeight="1" x14ac:dyDescent="0.3">
      <c r="B210" s="336"/>
      <c r="C210" s="313"/>
      <c r="D210" s="272" t="s">
        <v>958</v>
      </c>
      <c r="E210" s="313"/>
      <c r="F210" s="313"/>
      <c r="G210" s="272">
        <v>0.16</v>
      </c>
      <c r="H210" s="310"/>
      <c r="I210" s="310"/>
      <c r="J210" s="325"/>
      <c r="K210" s="326"/>
      <c r="L210" s="326"/>
      <c r="M210" s="326"/>
      <c r="N210" s="326"/>
      <c r="O210" s="326"/>
      <c r="P210" s="326"/>
      <c r="Q210" s="326"/>
      <c r="R210" s="326"/>
      <c r="S210" s="326"/>
      <c r="T210" s="326"/>
      <c r="U210" s="326"/>
      <c r="V210" s="327"/>
    </row>
    <row r="211" spans="2:22" s="18" customFormat="1" ht="15" customHeight="1" x14ac:dyDescent="0.3">
      <c r="B211" s="336"/>
      <c r="C211" s="313"/>
      <c r="D211" s="242" t="s">
        <v>665</v>
      </c>
      <c r="E211" s="313"/>
      <c r="F211" s="313"/>
      <c r="G211" s="242">
        <v>0</v>
      </c>
      <c r="H211" s="310"/>
      <c r="I211" s="310"/>
      <c r="J211" s="325"/>
      <c r="K211" s="326"/>
      <c r="L211" s="326"/>
      <c r="M211" s="326"/>
      <c r="N211" s="326"/>
      <c r="O211" s="326"/>
      <c r="P211" s="326"/>
      <c r="Q211" s="326"/>
      <c r="R211" s="326"/>
      <c r="S211" s="326"/>
      <c r="T211" s="326"/>
      <c r="U211" s="326"/>
      <c r="V211" s="327"/>
    </row>
    <row r="212" spans="2:22" s="18" customFormat="1" ht="15" customHeight="1" x14ac:dyDescent="0.3">
      <c r="B212" s="336"/>
      <c r="C212" s="313"/>
      <c r="D212" s="242" t="s">
        <v>961</v>
      </c>
      <c r="E212" s="313"/>
      <c r="F212" s="313"/>
      <c r="G212" s="242">
        <v>0.1</v>
      </c>
      <c r="H212" s="310"/>
      <c r="I212" s="310"/>
      <c r="J212" s="325"/>
      <c r="K212" s="326"/>
      <c r="L212" s="326"/>
      <c r="M212" s="326"/>
      <c r="N212" s="326"/>
      <c r="O212" s="326"/>
      <c r="P212" s="326"/>
      <c r="Q212" s="326"/>
      <c r="R212" s="326"/>
      <c r="S212" s="326"/>
      <c r="T212" s="326"/>
      <c r="U212" s="326"/>
      <c r="V212" s="327"/>
    </row>
    <row r="213" spans="2:22" s="18" customFormat="1" ht="15" customHeight="1" x14ac:dyDescent="0.3">
      <c r="B213" s="336"/>
      <c r="C213" s="313"/>
      <c r="D213" s="242" t="s">
        <v>1629</v>
      </c>
      <c r="E213" s="313"/>
      <c r="F213" s="313"/>
      <c r="G213" s="35">
        <v>0</v>
      </c>
      <c r="H213" s="310"/>
      <c r="I213" s="310"/>
      <c r="J213" s="325"/>
      <c r="K213" s="326"/>
      <c r="L213" s="326"/>
      <c r="M213" s="326"/>
      <c r="N213" s="326"/>
      <c r="O213" s="326"/>
      <c r="P213" s="326"/>
      <c r="Q213" s="326"/>
      <c r="R213" s="326"/>
      <c r="S213" s="326"/>
      <c r="T213" s="326"/>
      <c r="U213" s="326"/>
      <c r="V213" s="327"/>
    </row>
    <row r="214" spans="2:22" s="18" customFormat="1" ht="15" customHeight="1" x14ac:dyDescent="0.3">
      <c r="B214" s="336"/>
      <c r="C214" s="313"/>
      <c r="D214" s="272" t="s">
        <v>1631</v>
      </c>
      <c r="E214" s="313"/>
      <c r="F214" s="313"/>
      <c r="G214" s="35">
        <v>0</v>
      </c>
      <c r="H214" s="310"/>
      <c r="I214" s="310"/>
      <c r="J214" s="325"/>
      <c r="K214" s="326"/>
      <c r="L214" s="326"/>
      <c r="M214" s="326"/>
      <c r="N214" s="326"/>
      <c r="O214" s="326"/>
      <c r="P214" s="326"/>
      <c r="Q214" s="326"/>
      <c r="R214" s="326"/>
      <c r="S214" s="326"/>
      <c r="T214" s="326"/>
      <c r="U214" s="326"/>
      <c r="V214" s="327"/>
    </row>
    <row r="215" spans="2:22" s="18" customFormat="1" ht="15" customHeight="1" x14ac:dyDescent="0.3">
      <c r="B215" s="337"/>
      <c r="C215" s="314"/>
      <c r="D215" s="272" t="s">
        <v>1632</v>
      </c>
      <c r="E215" s="314"/>
      <c r="F215" s="314"/>
      <c r="G215" s="35">
        <v>0</v>
      </c>
      <c r="H215" s="311"/>
      <c r="I215" s="311"/>
      <c r="J215" s="328"/>
      <c r="K215" s="329"/>
      <c r="L215" s="329"/>
      <c r="M215" s="329"/>
      <c r="N215" s="329"/>
      <c r="O215" s="329"/>
      <c r="P215" s="329"/>
      <c r="Q215" s="329"/>
      <c r="R215" s="329"/>
      <c r="S215" s="329"/>
      <c r="T215" s="329"/>
      <c r="U215" s="329"/>
      <c r="V215" s="330"/>
    </row>
    <row r="216" spans="2:22" s="18" customFormat="1" ht="32.25" customHeight="1" x14ac:dyDescent="0.3">
      <c r="B216" s="26" t="s">
        <v>1738</v>
      </c>
      <c r="C216" s="233"/>
      <c r="D216" s="272"/>
      <c r="E216" s="232"/>
      <c r="F216" s="232"/>
      <c r="G216" s="34"/>
      <c r="H216" s="221" t="s">
        <v>497</v>
      </c>
      <c r="I216" s="221"/>
      <c r="J216" s="288" t="s">
        <v>1854</v>
      </c>
      <c r="K216" s="289"/>
      <c r="L216" s="289"/>
      <c r="M216" s="289"/>
      <c r="N216" s="289"/>
      <c r="O216" s="289"/>
      <c r="P216" s="289"/>
      <c r="Q216" s="289"/>
      <c r="R216" s="289"/>
      <c r="S216" s="289"/>
      <c r="T216" s="289"/>
      <c r="U216" s="289"/>
      <c r="V216" s="290"/>
    </row>
    <row r="217" spans="2:22" s="18" customFormat="1" ht="32.25" customHeight="1" x14ac:dyDescent="0.3">
      <c r="B217" s="306" t="s">
        <v>1855</v>
      </c>
      <c r="C217" s="312" t="s">
        <v>776</v>
      </c>
      <c r="D217" s="338" t="s">
        <v>1780</v>
      </c>
      <c r="E217" s="312" t="s">
        <v>1767</v>
      </c>
      <c r="F217" s="261" t="s">
        <v>1856</v>
      </c>
      <c r="G217" s="190">
        <v>32</v>
      </c>
      <c r="H217" s="309" t="s">
        <v>256</v>
      </c>
      <c r="I217" s="309" t="s">
        <v>257</v>
      </c>
      <c r="J217" s="322" t="s">
        <v>1857</v>
      </c>
      <c r="K217" s="323"/>
      <c r="L217" s="323"/>
      <c r="M217" s="323"/>
      <c r="N217" s="323"/>
      <c r="O217" s="323"/>
      <c r="P217" s="323"/>
      <c r="Q217" s="323"/>
      <c r="R217" s="323"/>
      <c r="S217" s="323"/>
      <c r="T217" s="323"/>
      <c r="U217" s="323"/>
      <c r="V217" s="323"/>
    </row>
    <row r="218" spans="2:22" s="18" customFormat="1" ht="32.25" customHeight="1" x14ac:dyDescent="0.3">
      <c r="B218" s="307"/>
      <c r="C218" s="313"/>
      <c r="D218" s="340"/>
      <c r="E218" s="313"/>
      <c r="F218" s="261" t="s">
        <v>1858</v>
      </c>
      <c r="G218" s="190">
        <v>17</v>
      </c>
      <c r="H218" s="310"/>
      <c r="I218" s="310"/>
      <c r="J218" s="325"/>
      <c r="K218" s="326"/>
      <c r="L218" s="326"/>
      <c r="M218" s="326"/>
      <c r="N218" s="326"/>
      <c r="O218" s="326"/>
      <c r="P218" s="326"/>
      <c r="Q218" s="326"/>
      <c r="R218" s="326"/>
      <c r="S218" s="326"/>
      <c r="T218" s="326"/>
      <c r="U218" s="326"/>
      <c r="V218" s="326"/>
    </row>
    <row r="219" spans="2:22" s="18" customFormat="1" ht="43.2" x14ac:dyDescent="0.3">
      <c r="B219" s="307"/>
      <c r="C219" s="313"/>
      <c r="D219" s="338" t="s">
        <v>1784</v>
      </c>
      <c r="E219" s="313"/>
      <c r="F219" s="261" t="s">
        <v>1823</v>
      </c>
      <c r="G219" s="190">
        <v>56.96</v>
      </c>
      <c r="H219" s="310"/>
      <c r="I219" s="310"/>
      <c r="J219" s="325"/>
      <c r="K219" s="326"/>
      <c r="L219" s="326"/>
      <c r="M219" s="326"/>
      <c r="N219" s="326"/>
      <c r="O219" s="326"/>
      <c r="P219" s="326"/>
      <c r="Q219" s="326"/>
      <c r="R219" s="326"/>
      <c r="S219" s="326"/>
      <c r="T219" s="326"/>
      <c r="U219" s="326"/>
      <c r="V219" s="326"/>
    </row>
    <row r="220" spans="2:22" s="18" customFormat="1" ht="43.2" x14ac:dyDescent="0.3">
      <c r="B220" s="307"/>
      <c r="C220" s="313"/>
      <c r="D220" s="339"/>
      <c r="E220" s="313"/>
      <c r="F220" s="261" t="s">
        <v>1824</v>
      </c>
      <c r="G220" s="190">
        <v>84.48</v>
      </c>
      <c r="H220" s="310"/>
      <c r="I220" s="310"/>
      <c r="J220" s="325"/>
      <c r="K220" s="326"/>
      <c r="L220" s="326"/>
      <c r="M220" s="326"/>
      <c r="N220" s="326"/>
      <c r="O220" s="326"/>
      <c r="P220" s="326"/>
      <c r="Q220" s="326"/>
      <c r="R220" s="326"/>
      <c r="S220" s="326"/>
      <c r="T220" s="326"/>
      <c r="U220" s="326"/>
      <c r="V220" s="326"/>
    </row>
    <row r="221" spans="2:22" s="18" customFormat="1" ht="43.2" x14ac:dyDescent="0.3">
      <c r="B221" s="307"/>
      <c r="C221" s="313"/>
      <c r="D221" s="339"/>
      <c r="E221" s="313"/>
      <c r="F221" s="261" t="s">
        <v>1825</v>
      </c>
      <c r="G221" s="190">
        <v>56.96</v>
      </c>
      <c r="H221" s="310"/>
      <c r="I221" s="310"/>
      <c r="J221" s="325"/>
      <c r="K221" s="326"/>
      <c r="L221" s="326"/>
      <c r="M221" s="326"/>
      <c r="N221" s="326"/>
      <c r="O221" s="326"/>
      <c r="P221" s="326"/>
      <c r="Q221" s="326"/>
      <c r="R221" s="326"/>
      <c r="S221" s="326"/>
      <c r="T221" s="326"/>
      <c r="U221" s="326"/>
      <c r="V221" s="326"/>
    </row>
    <row r="222" spans="2:22" s="18" customFormat="1" ht="43.2" x14ac:dyDescent="0.3">
      <c r="B222" s="307"/>
      <c r="C222" s="313"/>
      <c r="D222" s="339"/>
      <c r="E222" s="313"/>
      <c r="F222" s="261" t="s">
        <v>1826</v>
      </c>
      <c r="G222" s="190">
        <v>84.48</v>
      </c>
      <c r="H222" s="310"/>
      <c r="I222" s="310"/>
      <c r="J222" s="325"/>
      <c r="K222" s="326"/>
      <c r="L222" s="326"/>
      <c r="M222" s="326"/>
      <c r="N222" s="326"/>
      <c r="O222" s="326"/>
      <c r="P222" s="326"/>
      <c r="Q222" s="326"/>
      <c r="R222" s="326"/>
      <c r="S222" s="326"/>
      <c r="T222" s="326"/>
      <c r="U222" s="326"/>
      <c r="V222" s="326"/>
    </row>
    <row r="223" spans="2:22" s="18" customFormat="1" ht="43.2" x14ac:dyDescent="0.3">
      <c r="B223" s="307"/>
      <c r="C223" s="313"/>
      <c r="D223" s="339"/>
      <c r="E223" s="313"/>
      <c r="F223" s="261" t="s">
        <v>1827</v>
      </c>
      <c r="G223" s="190">
        <v>113</v>
      </c>
      <c r="H223" s="310"/>
      <c r="I223" s="310"/>
      <c r="J223" s="325"/>
      <c r="K223" s="326"/>
      <c r="L223" s="326"/>
      <c r="M223" s="326"/>
      <c r="N223" s="326"/>
      <c r="O223" s="326"/>
      <c r="P223" s="326"/>
      <c r="Q223" s="326"/>
      <c r="R223" s="326"/>
      <c r="S223" s="326"/>
      <c r="T223" s="326"/>
      <c r="U223" s="326"/>
      <c r="V223" s="326"/>
    </row>
    <row r="224" spans="2:22" s="18" customFormat="1" ht="43.2" x14ac:dyDescent="0.3">
      <c r="B224" s="307"/>
      <c r="C224" s="313"/>
      <c r="D224" s="339"/>
      <c r="E224" s="313"/>
      <c r="F224" s="261" t="s">
        <v>1828</v>
      </c>
      <c r="G224" s="190">
        <v>29.12</v>
      </c>
      <c r="H224" s="310"/>
      <c r="I224" s="310"/>
      <c r="J224" s="325"/>
      <c r="K224" s="326"/>
      <c r="L224" s="326"/>
      <c r="M224" s="326"/>
      <c r="N224" s="326"/>
      <c r="O224" s="326"/>
      <c r="P224" s="326"/>
      <c r="Q224" s="326"/>
      <c r="R224" s="326"/>
      <c r="S224" s="326"/>
      <c r="T224" s="326"/>
      <c r="U224" s="326"/>
      <c r="V224" s="326"/>
    </row>
    <row r="225" spans="2:22" s="18" customFormat="1" ht="43.2" x14ac:dyDescent="0.3">
      <c r="B225" s="307"/>
      <c r="C225" s="313"/>
      <c r="D225" s="339"/>
      <c r="E225" s="313"/>
      <c r="F225" s="261" t="s">
        <v>1829</v>
      </c>
      <c r="G225" s="190">
        <v>56.96</v>
      </c>
      <c r="H225" s="310"/>
      <c r="I225" s="310"/>
      <c r="J225" s="325"/>
      <c r="K225" s="326"/>
      <c r="L225" s="326"/>
      <c r="M225" s="326"/>
      <c r="N225" s="326"/>
      <c r="O225" s="326"/>
      <c r="P225" s="326"/>
      <c r="Q225" s="326"/>
      <c r="R225" s="326"/>
      <c r="S225" s="326"/>
      <c r="T225" s="326"/>
      <c r="U225" s="326"/>
      <c r="V225" s="326"/>
    </row>
    <row r="226" spans="2:22" s="18" customFormat="1" ht="43.2" x14ac:dyDescent="0.3">
      <c r="B226" s="307"/>
      <c r="C226" s="313"/>
      <c r="D226" s="340"/>
      <c r="E226" s="313"/>
      <c r="F226" s="261" t="s">
        <v>1830</v>
      </c>
      <c r="G226" s="190">
        <v>84.48</v>
      </c>
      <c r="H226" s="310"/>
      <c r="I226" s="310"/>
      <c r="J226" s="325"/>
      <c r="K226" s="326"/>
      <c r="L226" s="326"/>
      <c r="M226" s="326"/>
      <c r="N226" s="326"/>
      <c r="O226" s="326"/>
      <c r="P226" s="326"/>
      <c r="Q226" s="326"/>
      <c r="R226" s="326"/>
      <c r="S226" s="326"/>
      <c r="T226" s="326"/>
      <c r="U226" s="326"/>
      <c r="V226" s="326"/>
    </row>
    <row r="227" spans="2:22" s="18" customFormat="1" ht="30" customHeight="1" x14ac:dyDescent="0.3">
      <c r="B227" s="307"/>
      <c r="C227" s="313"/>
      <c r="D227" s="338" t="s">
        <v>1859</v>
      </c>
      <c r="E227" s="313"/>
      <c r="F227" s="261" t="s">
        <v>1860</v>
      </c>
      <c r="G227" s="190">
        <v>29.12</v>
      </c>
      <c r="H227" s="310"/>
      <c r="I227" s="310"/>
      <c r="J227" s="325"/>
      <c r="K227" s="326"/>
      <c r="L227" s="326"/>
      <c r="M227" s="326"/>
      <c r="N227" s="326"/>
      <c r="O227" s="326"/>
      <c r="P227" s="326"/>
      <c r="Q227" s="326"/>
      <c r="R227" s="326"/>
      <c r="S227" s="326"/>
      <c r="T227" s="326"/>
      <c r="U227" s="326"/>
      <c r="V227" s="326"/>
    </row>
    <row r="228" spans="2:22" s="18" customFormat="1" ht="57.6" x14ac:dyDescent="0.3">
      <c r="B228" s="307"/>
      <c r="C228" s="313"/>
      <c r="D228" s="339"/>
      <c r="E228" s="313"/>
      <c r="F228" s="261" t="s">
        <v>1832</v>
      </c>
      <c r="G228" s="190">
        <v>56.96</v>
      </c>
      <c r="H228" s="310"/>
      <c r="I228" s="310"/>
      <c r="J228" s="325"/>
      <c r="K228" s="326"/>
      <c r="L228" s="326"/>
      <c r="M228" s="326"/>
      <c r="N228" s="326"/>
      <c r="O228" s="326"/>
      <c r="P228" s="326"/>
      <c r="Q228" s="326"/>
      <c r="R228" s="326"/>
      <c r="S228" s="326"/>
      <c r="T228" s="326"/>
      <c r="U228" s="326"/>
      <c r="V228" s="326"/>
    </row>
    <row r="229" spans="2:22" s="18" customFormat="1" ht="57.6" x14ac:dyDescent="0.3">
      <c r="B229" s="308"/>
      <c r="C229" s="314"/>
      <c r="D229" s="340"/>
      <c r="E229" s="314"/>
      <c r="F229" s="261" t="s">
        <v>1833</v>
      </c>
      <c r="G229" s="190">
        <v>84.48</v>
      </c>
      <c r="H229" s="311"/>
      <c r="I229" s="311"/>
      <c r="J229" s="325"/>
      <c r="K229" s="326"/>
      <c r="L229" s="326"/>
      <c r="M229" s="326"/>
      <c r="N229" s="326"/>
      <c r="O229" s="326"/>
      <c r="P229" s="326"/>
      <c r="Q229" s="326"/>
      <c r="R229" s="326"/>
      <c r="S229" s="326"/>
      <c r="T229" s="326"/>
      <c r="U229" s="326"/>
      <c r="V229" s="326"/>
    </row>
    <row r="230" spans="2:22" s="18" customFormat="1" ht="43.2" x14ac:dyDescent="0.3">
      <c r="B230" s="306" t="s">
        <v>570</v>
      </c>
      <c r="C230" s="312" t="s">
        <v>657</v>
      </c>
      <c r="D230" s="242" t="s">
        <v>1721</v>
      </c>
      <c r="E230" s="234"/>
      <c r="F230" s="189"/>
      <c r="G230" s="277">
        <v>1</v>
      </c>
      <c r="H230" s="309" t="s">
        <v>256</v>
      </c>
      <c r="I230" s="309"/>
      <c r="J230" s="325" t="s">
        <v>1640</v>
      </c>
      <c r="K230" s="326"/>
      <c r="L230" s="326"/>
      <c r="M230" s="326"/>
      <c r="N230" s="326"/>
      <c r="O230" s="326"/>
      <c r="P230" s="326"/>
      <c r="Q230" s="326"/>
      <c r="R230" s="326"/>
      <c r="S230" s="326"/>
      <c r="T230" s="326"/>
      <c r="U230" s="326"/>
      <c r="V230" s="326"/>
    </row>
    <row r="231" spans="2:22" s="18" customFormat="1" ht="15" customHeight="1" x14ac:dyDescent="0.3">
      <c r="B231" s="307"/>
      <c r="C231" s="313"/>
      <c r="D231" s="272" t="s">
        <v>840</v>
      </c>
      <c r="E231" s="242"/>
      <c r="F231" s="242"/>
      <c r="G231" s="272">
        <v>1.31</v>
      </c>
      <c r="H231" s="310"/>
      <c r="I231" s="310"/>
      <c r="J231" s="325"/>
      <c r="K231" s="326"/>
      <c r="L231" s="326"/>
      <c r="M231" s="326"/>
      <c r="N231" s="326"/>
      <c r="O231" s="326"/>
      <c r="P231" s="326"/>
      <c r="Q231" s="326"/>
      <c r="R231" s="326"/>
      <c r="S231" s="326"/>
      <c r="T231" s="326"/>
      <c r="U231" s="326"/>
      <c r="V231" s="326"/>
    </row>
    <row r="232" spans="2:22" s="18" customFormat="1" ht="15" customHeight="1" x14ac:dyDescent="0.3">
      <c r="B232" s="307"/>
      <c r="C232" s="313"/>
      <c r="D232" s="272" t="s">
        <v>749</v>
      </c>
      <c r="E232" s="242"/>
      <c r="F232" s="242"/>
      <c r="G232" s="272">
        <v>1.48</v>
      </c>
      <c r="H232" s="310"/>
      <c r="I232" s="310"/>
      <c r="J232" s="325"/>
      <c r="K232" s="326"/>
      <c r="L232" s="326"/>
      <c r="M232" s="326"/>
      <c r="N232" s="326"/>
      <c r="O232" s="326"/>
      <c r="P232" s="326"/>
      <c r="Q232" s="326"/>
      <c r="R232" s="326"/>
      <c r="S232" s="326"/>
      <c r="T232" s="326"/>
      <c r="U232" s="326"/>
      <c r="V232" s="326"/>
    </row>
    <row r="233" spans="2:22" s="18" customFormat="1" ht="15" customHeight="1" x14ac:dyDescent="0.3">
      <c r="B233" s="307"/>
      <c r="C233" s="313"/>
      <c r="D233" s="272" t="s">
        <v>1722</v>
      </c>
      <c r="E233" s="242"/>
      <c r="F233" s="242"/>
      <c r="G233" s="277">
        <v>1</v>
      </c>
      <c r="H233" s="310"/>
      <c r="I233" s="310"/>
      <c r="J233" s="325"/>
      <c r="K233" s="326"/>
      <c r="L233" s="326"/>
      <c r="M233" s="326"/>
      <c r="N233" s="326"/>
      <c r="O233" s="326"/>
      <c r="P233" s="326"/>
      <c r="Q233" s="326"/>
      <c r="R233" s="326"/>
      <c r="S233" s="326"/>
      <c r="T233" s="326"/>
      <c r="U233" s="326"/>
      <c r="V233" s="326"/>
    </row>
    <row r="234" spans="2:22" s="18" customFormat="1" ht="15" customHeight="1" x14ac:dyDescent="0.3">
      <c r="B234" s="307"/>
      <c r="C234" s="313"/>
      <c r="D234" s="242" t="s">
        <v>664</v>
      </c>
      <c r="E234" s="242"/>
      <c r="F234" s="242"/>
      <c r="G234" s="242">
        <v>1.2</v>
      </c>
      <c r="H234" s="310"/>
      <c r="I234" s="310"/>
      <c r="J234" s="325"/>
      <c r="K234" s="326"/>
      <c r="L234" s="326"/>
      <c r="M234" s="326"/>
      <c r="N234" s="326"/>
      <c r="O234" s="326"/>
      <c r="P234" s="326"/>
      <c r="Q234" s="326"/>
      <c r="R234" s="326"/>
      <c r="S234" s="326"/>
      <c r="T234" s="326"/>
      <c r="U234" s="326"/>
      <c r="V234" s="326"/>
    </row>
    <row r="235" spans="2:22" s="18" customFormat="1" ht="15" customHeight="1" x14ac:dyDescent="0.3">
      <c r="B235" s="307"/>
      <c r="C235" s="313"/>
      <c r="D235" s="272" t="s">
        <v>668</v>
      </c>
      <c r="E235" s="242"/>
      <c r="F235" s="242"/>
      <c r="G235" s="272">
        <v>1.69</v>
      </c>
      <c r="H235" s="310"/>
      <c r="I235" s="310"/>
      <c r="J235" s="325"/>
      <c r="K235" s="326"/>
      <c r="L235" s="326"/>
      <c r="M235" s="326"/>
      <c r="N235" s="326"/>
      <c r="O235" s="326"/>
      <c r="P235" s="326"/>
      <c r="Q235" s="326"/>
      <c r="R235" s="326"/>
      <c r="S235" s="326"/>
      <c r="T235" s="326"/>
      <c r="U235" s="326"/>
      <c r="V235" s="326"/>
    </row>
    <row r="236" spans="2:22" s="18" customFormat="1" ht="15" customHeight="1" x14ac:dyDescent="0.3">
      <c r="B236" s="307"/>
      <c r="C236" s="313"/>
      <c r="D236" s="272" t="s">
        <v>954</v>
      </c>
      <c r="E236" s="242"/>
      <c r="F236" s="242"/>
      <c r="G236" s="272">
        <v>1.26</v>
      </c>
      <c r="H236" s="310"/>
      <c r="I236" s="310"/>
      <c r="J236" s="325"/>
      <c r="K236" s="326"/>
      <c r="L236" s="326"/>
      <c r="M236" s="326"/>
      <c r="N236" s="326"/>
      <c r="O236" s="326"/>
      <c r="P236" s="326"/>
      <c r="Q236" s="326"/>
      <c r="R236" s="326"/>
      <c r="S236" s="326"/>
      <c r="T236" s="326"/>
      <c r="U236" s="326"/>
      <c r="V236" s="326"/>
    </row>
    <row r="237" spans="2:22" s="18" customFormat="1" ht="15" customHeight="1" x14ac:dyDescent="0.3">
      <c r="B237" s="307"/>
      <c r="C237" s="313"/>
      <c r="D237" s="272" t="s">
        <v>959</v>
      </c>
      <c r="E237" s="242"/>
      <c r="F237" s="242"/>
      <c r="G237" s="272">
        <v>1.02</v>
      </c>
      <c r="H237" s="310"/>
      <c r="I237" s="310"/>
      <c r="J237" s="325"/>
      <c r="K237" s="326"/>
      <c r="L237" s="326"/>
      <c r="M237" s="326"/>
      <c r="N237" s="326"/>
      <c r="O237" s="326"/>
      <c r="P237" s="326"/>
      <c r="Q237" s="326"/>
      <c r="R237" s="326"/>
      <c r="S237" s="326"/>
      <c r="T237" s="326"/>
      <c r="U237" s="326"/>
      <c r="V237" s="326"/>
    </row>
    <row r="238" spans="2:22" s="18" customFormat="1" ht="15" customHeight="1" x14ac:dyDescent="0.3">
      <c r="B238" s="307"/>
      <c r="C238" s="313"/>
      <c r="D238" s="242" t="s">
        <v>843</v>
      </c>
      <c r="E238" s="242"/>
      <c r="F238" s="242"/>
      <c r="G238" s="272">
        <v>1.47</v>
      </c>
      <c r="H238" s="310"/>
      <c r="I238" s="310"/>
      <c r="J238" s="325"/>
      <c r="K238" s="326"/>
      <c r="L238" s="326"/>
      <c r="M238" s="326"/>
      <c r="N238" s="326"/>
      <c r="O238" s="326"/>
      <c r="P238" s="326"/>
      <c r="Q238" s="326"/>
      <c r="R238" s="326"/>
      <c r="S238" s="326"/>
      <c r="T238" s="326"/>
      <c r="U238" s="326"/>
      <c r="V238" s="326"/>
    </row>
    <row r="239" spans="2:22" s="18" customFormat="1" ht="15" customHeight="1" x14ac:dyDescent="0.3">
      <c r="B239" s="307"/>
      <c r="C239" s="313"/>
      <c r="D239" s="272" t="s">
        <v>848</v>
      </c>
      <c r="E239" s="242"/>
      <c r="F239" s="242"/>
      <c r="G239" s="272">
        <v>1.1499999999999999</v>
      </c>
      <c r="H239" s="310"/>
      <c r="I239" s="310"/>
      <c r="J239" s="325"/>
      <c r="K239" s="326"/>
      <c r="L239" s="326"/>
      <c r="M239" s="326"/>
      <c r="N239" s="326"/>
      <c r="O239" s="326"/>
      <c r="P239" s="326"/>
      <c r="Q239" s="326"/>
      <c r="R239" s="326"/>
      <c r="S239" s="326"/>
      <c r="T239" s="326"/>
      <c r="U239" s="326"/>
      <c r="V239" s="326"/>
    </row>
    <row r="240" spans="2:22" s="18" customFormat="1" ht="15" customHeight="1" x14ac:dyDescent="0.3">
      <c r="B240" s="307"/>
      <c r="C240" s="313"/>
      <c r="D240" s="272" t="s">
        <v>955</v>
      </c>
      <c r="E240" s="242"/>
      <c r="F240" s="242"/>
      <c r="G240" s="272">
        <v>1.04</v>
      </c>
      <c r="H240" s="310"/>
      <c r="I240" s="310"/>
      <c r="J240" s="325"/>
      <c r="K240" s="326"/>
      <c r="L240" s="326"/>
      <c r="M240" s="326"/>
      <c r="N240" s="326"/>
      <c r="O240" s="326"/>
      <c r="P240" s="326"/>
      <c r="Q240" s="326"/>
      <c r="R240" s="326"/>
      <c r="S240" s="326"/>
      <c r="T240" s="326"/>
      <c r="U240" s="326"/>
      <c r="V240" s="326"/>
    </row>
    <row r="241" spans="2:22" s="18" customFormat="1" ht="15" customHeight="1" x14ac:dyDescent="0.3">
      <c r="B241" s="307"/>
      <c r="C241" s="313"/>
      <c r="D241" s="272" t="s">
        <v>956</v>
      </c>
      <c r="E241" s="242"/>
      <c r="F241" s="242"/>
      <c r="G241" s="272">
        <v>1.28</v>
      </c>
      <c r="H241" s="310"/>
      <c r="I241" s="310"/>
      <c r="J241" s="325"/>
      <c r="K241" s="326"/>
      <c r="L241" s="326"/>
      <c r="M241" s="326"/>
      <c r="N241" s="326"/>
      <c r="O241" s="326"/>
      <c r="P241" s="326"/>
      <c r="Q241" s="326"/>
      <c r="R241" s="326"/>
      <c r="S241" s="326"/>
      <c r="T241" s="326"/>
      <c r="U241" s="326"/>
      <c r="V241" s="326"/>
    </row>
    <row r="242" spans="2:22" s="18" customFormat="1" ht="15" customHeight="1" x14ac:dyDescent="0.3">
      <c r="B242" s="307"/>
      <c r="C242" s="313"/>
      <c r="D242" s="242" t="s">
        <v>960</v>
      </c>
      <c r="E242" s="242"/>
      <c r="F242" s="242"/>
      <c r="G242" s="272">
        <v>1.32</v>
      </c>
      <c r="H242" s="310"/>
      <c r="I242" s="310"/>
      <c r="J242" s="325"/>
      <c r="K242" s="326"/>
      <c r="L242" s="326"/>
      <c r="M242" s="326"/>
      <c r="N242" s="326"/>
      <c r="O242" s="326"/>
      <c r="P242" s="326"/>
      <c r="Q242" s="326"/>
      <c r="R242" s="326"/>
      <c r="S242" s="326"/>
      <c r="T242" s="326"/>
      <c r="U242" s="326"/>
      <c r="V242" s="326"/>
    </row>
    <row r="243" spans="2:22" s="18" customFormat="1" ht="15" customHeight="1" x14ac:dyDescent="0.3">
      <c r="B243" s="307"/>
      <c r="C243" s="313"/>
      <c r="D243" s="272" t="s">
        <v>845</v>
      </c>
      <c r="E243" s="242"/>
      <c r="F243" s="242"/>
      <c r="G243" s="272">
        <v>1.47</v>
      </c>
      <c r="H243" s="310"/>
      <c r="I243" s="310"/>
      <c r="J243" s="325"/>
      <c r="K243" s="326"/>
      <c r="L243" s="326"/>
      <c r="M243" s="326"/>
      <c r="N243" s="326"/>
      <c r="O243" s="326"/>
      <c r="P243" s="326"/>
      <c r="Q243" s="326"/>
      <c r="R243" s="326"/>
      <c r="S243" s="326"/>
      <c r="T243" s="326"/>
      <c r="U243" s="326"/>
      <c r="V243" s="326"/>
    </row>
    <row r="244" spans="2:22" s="18" customFormat="1" ht="15" customHeight="1" x14ac:dyDescent="0.3">
      <c r="B244" s="307"/>
      <c r="C244" s="313"/>
      <c r="D244" s="272" t="s">
        <v>957</v>
      </c>
      <c r="E244" s="242"/>
      <c r="F244" s="242"/>
      <c r="G244" s="272">
        <v>1.28</v>
      </c>
      <c r="H244" s="310"/>
      <c r="I244" s="310"/>
      <c r="J244" s="325"/>
      <c r="K244" s="326"/>
      <c r="L244" s="326"/>
      <c r="M244" s="326"/>
      <c r="N244" s="326"/>
      <c r="O244" s="326"/>
      <c r="P244" s="326"/>
      <c r="Q244" s="326"/>
      <c r="R244" s="326"/>
      <c r="S244" s="326"/>
      <c r="T244" s="326"/>
      <c r="U244" s="326"/>
      <c r="V244" s="326"/>
    </row>
    <row r="245" spans="2:22" s="18" customFormat="1" ht="15" customHeight="1" x14ac:dyDescent="0.3">
      <c r="B245" s="307"/>
      <c r="C245" s="313"/>
      <c r="D245" s="272" t="s">
        <v>958</v>
      </c>
      <c r="E245" s="242"/>
      <c r="F245" s="242"/>
      <c r="G245" s="272">
        <v>1.2</v>
      </c>
      <c r="H245" s="310"/>
      <c r="I245" s="310"/>
      <c r="J245" s="325"/>
      <c r="K245" s="326"/>
      <c r="L245" s="326"/>
      <c r="M245" s="326"/>
      <c r="N245" s="326"/>
      <c r="O245" s="326"/>
      <c r="P245" s="326"/>
      <c r="Q245" s="326"/>
      <c r="R245" s="326"/>
      <c r="S245" s="326"/>
      <c r="T245" s="326"/>
      <c r="U245" s="326"/>
      <c r="V245" s="326"/>
    </row>
    <row r="246" spans="2:22" s="18" customFormat="1" ht="15" customHeight="1" x14ac:dyDescent="0.3">
      <c r="B246" s="307"/>
      <c r="C246" s="313"/>
      <c r="D246" s="242" t="s">
        <v>665</v>
      </c>
      <c r="E246" s="242"/>
      <c r="F246" s="242"/>
      <c r="G246" s="242">
        <v>1.19</v>
      </c>
      <c r="H246" s="310"/>
      <c r="I246" s="310"/>
      <c r="J246" s="325"/>
      <c r="K246" s="326"/>
      <c r="L246" s="326"/>
      <c r="M246" s="326"/>
      <c r="N246" s="326"/>
      <c r="O246" s="326"/>
      <c r="P246" s="326"/>
      <c r="Q246" s="326"/>
      <c r="R246" s="326"/>
      <c r="S246" s="326"/>
      <c r="T246" s="326"/>
      <c r="U246" s="326"/>
      <c r="V246" s="326"/>
    </row>
    <row r="247" spans="2:22" s="18" customFormat="1" ht="15" customHeight="1" x14ac:dyDescent="0.3">
      <c r="B247" s="307"/>
      <c r="C247" s="313"/>
      <c r="D247" s="242" t="s">
        <v>961</v>
      </c>
      <c r="E247" s="242"/>
      <c r="F247" s="242"/>
      <c r="G247" s="242">
        <v>1.28</v>
      </c>
      <c r="H247" s="310"/>
      <c r="I247" s="310"/>
      <c r="J247" s="325"/>
      <c r="K247" s="326"/>
      <c r="L247" s="326"/>
      <c r="M247" s="326"/>
      <c r="N247" s="326"/>
      <c r="O247" s="326"/>
      <c r="P247" s="326"/>
      <c r="Q247" s="326"/>
      <c r="R247" s="326"/>
      <c r="S247" s="326"/>
      <c r="T247" s="326"/>
      <c r="U247" s="326"/>
      <c r="V247" s="326"/>
    </row>
    <row r="248" spans="2:22" s="18" customFormat="1" ht="15" customHeight="1" x14ac:dyDescent="0.3">
      <c r="B248" s="307"/>
      <c r="C248" s="313"/>
      <c r="D248" s="242" t="s">
        <v>1629</v>
      </c>
      <c r="E248" s="242"/>
      <c r="F248" s="242"/>
      <c r="G248" s="277">
        <v>1</v>
      </c>
      <c r="H248" s="310"/>
      <c r="I248" s="310"/>
      <c r="J248" s="325"/>
      <c r="K248" s="326"/>
      <c r="L248" s="326"/>
      <c r="M248" s="326"/>
      <c r="N248" s="326"/>
      <c r="O248" s="326"/>
      <c r="P248" s="326"/>
      <c r="Q248" s="326"/>
      <c r="R248" s="326"/>
      <c r="S248" s="326"/>
      <c r="T248" s="326"/>
      <c r="U248" s="326"/>
      <c r="V248" s="326"/>
    </row>
    <row r="249" spans="2:22" s="18" customFormat="1" ht="15" customHeight="1" x14ac:dyDescent="0.3">
      <c r="B249" s="307"/>
      <c r="C249" s="313"/>
      <c r="D249" s="272" t="s">
        <v>1631</v>
      </c>
      <c r="E249" s="242"/>
      <c r="F249" s="242"/>
      <c r="G249" s="272">
        <v>1.29</v>
      </c>
      <c r="H249" s="310"/>
      <c r="I249" s="310"/>
      <c r="J249" s="325"/>
      <c r="K249" s="326"/>
      <c r="L249" s="326"/>
      <c r="M249" s="326"/>
      <c r="N249" s="326"/>
      <c r="O249" s="326"/>
      <c r="P249" s="326"/>
      <c r="Q249" s="326"/>
      <c r="R249" s="326"/>
      <c r="S249" s="326"/>
      <c r="T249" s="326"/>
      <c r="U249" s="326"/>
      <c r="V249" s="326"/>
    </row>
    <row r="250" spans="2:22" s="18" customFormat="1" ht="15" customHeight="1" x14ac:dyDescent="0.3">
      <c r="B250" s="308"/>
      <c r="C250" s="314"/>
      <c r="D250" s="272" t="s">
        <v>1632</v>
      </c>
      <c r="E250" s="242"/>
      <c r="F250" s="242"/>
      <c r="G250" s="272">
        <v>1.5</v>
      </c>
      <c r="H250" s="311"/>
      <c r="I250" s="311"/>
      <c r="J250" s="328"/>
      <c r="K250" s="329"/>
      <c r="L250" s="329"/>
      <c r="M250" s="329"/>
      <c r="N250" s="329"/>
      <c r="O250" s="329"/>
      <c r="P250" s="329"/>
      <c r="Q250" s="329"/>
      <c r="R250" s="329"/>
      <c r="S250" s="329"/>
      <c r="T250" s="329"/>
      <c r="U250" s="329"/>
      <c r="V250" s="329"/>
    </row>
    <row r="251" spans="2:22" s="18" customFormat="1" ht="51.75" customHeight="1" x14ac:dyDescent="0.3">
      <c r="B251" s="306" t="s">
        <v>272</v>
      </c>
      <c r="C251" s="312" t="s">
        <v>657</v>
      </c>
      <c r="D251" s="242" t="s">
        <v>1721</v>
      </c>
      <c r="E251" s="242"/>
      <c r="F251" s="242"/>
      <c r="G251" s="37">
        <v>0.61799999999999999</v>
      </c>
      <c r="H251" s="309" t="s">
        <v>256</v>
      </c>
      <c r="I251" s="309"/>
      <c r="J251" s="322" t="s">
        <v>1641</v>
      </c>
      <c r="K251" s="323"/>
      <c r="L251" s="323"/>
      <c r="M251" s="323"/>
      <c r="N251" s="323"/>
      <c r="O251" s="323"/>
      <c r="P251" s="323"/>
      <c r="Q251" s="323"/>
      <c r="R251" s="323"/>
      <c r="S251" s="323"/>
      <c r="T251" s="323"/>
      <c r="U251" s="323"/>
      <c r="V251" s="324"/>
    </row>
    <row r="252" spans="2:22" s="18" customFormat="1" ht="15" customHeight="1" x14ac:dyDescent="0.3">
      <c r="B252" s="307"/>
      <c r="C252" s="313"/>
      <c r="D252" s="272" t="s">
        <v>840</v>
      </c>
      <c r="E252" s="242"/>
      <c r="F252" s="242"/>
      <c r="G252" s="37">
        <v>1</v>
      </c>
      <c r="H252" s="310"/>
      <c r="I252" s="310"/>
      <c r="J252" s="325"/>
      <c r="K252" s="326"/>
      <c r="L252" s="326"/>
      <c r="M252" s="326"/>
      <c r="N252" s="326"/>
      <c r="O252" s="326"/>
      <c r="P252" s="326"/>
      <c r="Q252" s="326"/>
      <c r="R252" s="326"/>
      <c r="S252" s="326"/>
      <c r="T252" s="326"/>
      <c r="U252" s="326"/>
      <c r="V252" s="327"/>
    </row>
    <row r="253" spans="2:22" s="18" customFormat="1" ht="15" customHeight="1" x14ac:dyDescent="0.3">
      <c r="B253" s="307"/>
      <c r="C253" s="313"/>
      <c r="D253" s="272" t="s">
        <v>749</v>
      </c>
      <c r="E253" s="242"/>
      <c r="F253" s="242"/>
      <c r="G253" s="37">
        <v>0.65269999999999995</v>
      </c>
      <c r="H253" s="310"/>
      <c r="I253" s="310"/>
      <c r="J253" s="325"/>
      <c r="K253" s="326"/>
      <c r="L253" s="326"/>
      <c r="M253" s="326"/>
      <c r="N253" s="326"/>
      <c r="O253" s="326"/>
      <c r="P253" s="326"/>
      <c r="Q253" s="326"/>
      <c r="R253" s="326"/>
      <c r="S253" s="326"/>
      <c r="T253" s="326"/>
      <c r="U253" s="326"/>
      <c r="V253" s="327"/>
    </row>
    <row r="254" spans="2:22" s="18" customFormat="1" ht="15" customHeight="1" x14ac:dyDescent="0.3">
      <c r="B254" s="307"/>
      <c r="C254" s="313"/>
      <c r="D254" s="272" t="s">
        <v>1722</v>
      </c>
      <c r="E254" s="242"/>
      <c r="F254" s="242"/>
      <c r="G254" s="43">
        <v>0</v>
      </c>
      <c r="H254" s="310"/>
      <c r="I254" s="310"/>
      <c r="J254" s="325"/>
      <c r="K254" s="326"/>
      <c r="L254" s="326"/>
      <c r="M254" s="326"/>
      <c r="N254" s="326"/>
      <c r="O254" s="326"/>
      <c r="P254" s="326"/>
      <c r="Q254" s="326"/>
      <c r="R254" s="326"/>
      <c r="S254" s="326"/>
      <c r="T254" s="326"/>
      <c r="U254" s="326"/>
      <c r="V254" s="327"/>
    </row>
    <row r="255" spans="2:22" s="18" customFormat="1" ht="15" customHeight="1" x14ac:dyDescent="0.3">
      <c r="B255" s="307"/>
      <c r="C255" s="313"/>
      <c r="D255" s="242" t="s">
        <v>664</v>
      </c>
      <c r="E255" s="242"/>
      <c r="F255" s="242"/>
      <c r="G255" s="41">
        <v>0.82110000000000005</v>
      </c>
      <c r="H255" s="310"/>
      <c r="I255" s="310"/>
      <c r="J255" s="325"/>
      <c r="K255" s="326"/>
      <c r="L255" s="326"/>
      <c r="M255" s="326"/>
      <c r="N255" s="326"/>
      <c r="O255" s="326"/>
      <c r="P255" s="326"/>
      <c r="Q255" s="326"/>
      <c r="R255" s="326"/>
      <c r="S255" s="326"/>
      <c r="T255" s="326"/>
      <c r="U255" s="326"/>
      <c r="V255" s="327"/>
    </row>
    <row r="256" spans="2:22" s="18" customFormat="1" ht="15" customHeight="1" x14ac:dyDescent="0.3">
      <c r="B256" s="307"/>
      <c r="C256" s="313"/>
      <c r="D256" s="272" t="s">
        <v>668</v>
      </c>
      <c r="E256" s="242"/>
      <c r="F256" s="242"/>
      <c r="G256" s="37">
        <v>0.67</v>
      </c>
      <c r="H256" s="310"/>
      <c r="I256" s="310"/>
      <c r="J256" s="325"/>
      <c r="K256" s="326"/>
      <c r="L256" s="326"/>
      <c r="M256" s="326"/>
      <c r="N256" s="326"/>
      <c r="O256" s="326"/>
      <c r="P256" s="326"/>
      <c r="Q256" s="326"/>
      <c r="R256" s="326"/>
      <c r="S256" s="326"/>
      <c r="T256" s="326"/>
      <c r="U256" s="326"/>
      <c r="V256" s="327"/>
    </row>
    <row r="257" spans="2:22" s="18" customFormat="1" ht="15" customHeight="1" x14ac:dyDescent="0.3">
      <c r="B257" s="307"/>
      <c r="C257" s="313"/>
      <c r="D257" s="272" t="s">
        <v>954</v>
      </c>
      <c r="E257" s="242"/>
      <c r="F257" s="242"/>
      <c r="G257" s="41">
        <v>0.5595</v>
      </c>
      <c r="H257" s="310"/>
      <c r="I257" s="310"/>
      <c r="J257" s="325"/>
      <c r="K257" s="326"/>
      <c r="L257" s="326"/>
      <c r="M257" s="326"/>
      <c r="N257" s="326"/>
      <c r="O257" s="326"/>
      <c r="P257" s="326"/>
      <c r="Q257" s="326"/>
      <c r="R257" s="326"/>
      <c r="S257" s="326"/>
      <c r="T257" s="326"/>
      <c r="U257" s="326"/>
      <c r="V257" s="327"/>
    </row>
    <row r="258" spans="2:22" s="18" customFormat="1" ht="15" customHeight="1" x14ac:dyDescent="0.3">
      <c r="B258" s="307"/>
      <c r="C258" s="313"/>
      <c r="D258" s="272" t="s">
        <v>959</v>
      </c>
      <c r="E258" s="242"/>
      <c r="F258" s="242"/>
      <c r="G258" s="37">
        <v>0.91800000000000004</v>
      </c>
      <c r="H258" s="310"/>
      <c r="I258" s="310"/>
      <c r="J258" s="325"/>
      <c r="K258" s="326"/>
      <c r="L258" s="326"/>
      <c r="M258" s="326"/>
      <c r="N258" s="326"/>
      <c r="O258" s="326"/>
      <c r="P258" s="326"/>
      <c r="Q258" s="326"/>
      <c r="R258" s="326"/>
      <c r="S258" s="326"/>
      <c r="T258" s="326"/>
      <c r="U258" s="326"/>
      <c r="V258" s="327"/>
    </row>
    <row r="259" spans="2:22" s="18" customFormat="1" ht="15" customHeight="1" x14ac:dyDescent="0.3">
      <c r="B259" s="307"/>
      <c r="C259" s="313"/>
      <c r="D259" s="242" t="s">
        <v>843</v>
      </c>
      <c r="E259" s="242"/>
      <c r="F259" s="242"/>
      <c r="G259" s="37">
        <v>0.61070000000000002</v>
      </c>
      <c r="H259" s="310"/>
      <c r="I259" s="310"/>
      <c r="J259" s="325"/>
      <c r="K259" s="326"/>
      <c r="L259" s="326"/>
      <c r="M259" s="326"/>
      <c r="N259" s="326"/>
      <c r="O259" s="326"/>
      <c r="P259" s="326"/>
      <c r="Q259" s="326"/>
      <c r="R259" s="326"/>
      <c r="S259" s="326"/>
      <c r="T259" s="326"/>
      <c r="U259" s="326"/>
      <c r="V259" s="327"/>
    </row>
    <row r="260" spans="2:22" s="18" customFormat="1" ht="15" customHeight="1" x14ac:dyDescent="0.3">
      <c r="B260" s="307"/>
      <c r="C260" s="313"/>
      <c r="D260" s="272" t="s">
        <v>848</v>
      </c>
      <c r="E260" s="242"/>
      <c r="F260" s="242"/>
      <c r="G260" s="37">
        <v>0.7117</v>
      </c>
      <c r="H260" s="310"/>
      <c r="I260" s="310"/>
      <c r="J260" s="325"/>
      <c r="K260" s="326"/>
      <c r="L260" s="326"/>
      <c r="M260" s="326"/>
      <c r="N260" s="326"/>
      <c r="O260" s="326"/>
      <c r="P260" s="326"/>
      <c r="Q260" s="326"/>
      <c r="R260" s="326"/>
      <c r="S260" s="326"/>
      <c r="T260" s="326"/>
      <c r="U260" s="326"/>
      <c r="V260" s="327"/>
    </row>
    <row r="261" spans="2:22" s="18" customFormat="1" ht="15" customHeight="1" x14ac:dyDescent="0.3">
      <c r="B261" s="307"/>
      <c r="C261" s="313"/>
      <c r="D261" s="272" t="s">
        <v>955</v>
      </c>
      <c r="E261" s="242"/>
      <c r="F261" s="242"/>
      <c r="G261" s="37">
        <v>0.60199999999999998</v>
      </c>
      <c r="H261" s="310"/>
      <c r="I261" s="310"/>
      <c r="J261" s="325"/>
      <c r="K261" s="326"/>
      <c r="L261" s="326"/>
      <c r="M261" s="326"/>
      <c r="N261" s="326"/>
      <c r="O261" s="326"/>
      <c r="P261" s="326"/>
      <c r="Q261" s="326"/>
      <c r="R261" s="326"/>
      <c r="S261" s="326"/>
      <c r="T261" s="326"/>
      <c r="U261" s="326"/>
      <c r="V261" s="327"/>
    </row>
    <row r="262" spans="2:22" s="18" customFormat="1" ht="15" customHeight="1" x14ac:dyDescent="0.3">
      <c r="B262" s="307"/>
      <c r="C262" s="313"/>
      <c r="D262" s="272" t="s">
        <v>956</v>
      </c>
      <c r="E262" s="242"/>
      <c r="F262" s="242"/>
      <c r="G262" s="37">
        <v>0.51790000000000003</v>
      </c>
      <c r="H262" s="310"/>
      <c r="I262" s="310"/>
      <c r="J262" s="325"/>
      <c r="K262" s="326"/>
      <c r="L262" s="326"/>
      <c r="M262" s="326"/>
      <c r="N262" s="326"/>
      <c r="O262" s="326"/>
      <c r="P262" s="326"/>
      <c r="Q262" s="326"/>
      <c r="R262" s="326"/>
      <c r="S262" s="326"/>
      <c r="T262" s="326"/>
      <c r="U262" s="326"/>
      <c r="V262" s="327"/>
    </row>
    <row r="263" spans="2:22" s="18" customFormat="1" ht="15" customHeight="1" x14ac:dyDescent="0.3">
      <c r="B263" s="307"/>
      <c r="C263" s="313"/>
      <c r="D263" s="242" t="s">
        <v>960</v>
      </c>
      <c r="E263" s="242"/>
      <c r="F263" s="242"/>
      <c r="G263" s="37">
        <v>0.66</v>
      </c>
      <c r="H263" s="310"/>
      <c r="I263" s="310"/>
      <c r="J263" s="325"/>
      <c r="K263" s="326"/>
      <c r="L263" s="326"/>
      <c r="M263" s="326"/>
      <c r="N263" s="326"/>
      <c r="O263" s="326"/>
      <c r="P263" s="326"/>
      <c r="Q263" s="326"/>
      <c r="R263" s="326"/>
      <c r="S263" s="326"/>
      <c r="T263" s="326"/>
      <c r="U263" s="326"/>
      <c r="V263" s="327"/>
    </row>
    <row r="264" spans="2:22" s="18" customFormat="1" ht="15" customHeight="1" x14ac:dyDescent="0.3">
      <c r="B264" s="307"/>
      <c r="C264" s="313"/>
      <c r="D264" s="272" t="s">
        <v>845</v>
      </c>
      <c r="E264" s="242"/>
      <c r="F264" s="242"/>
      <c r="G264" s="37">
        <v>1</v>
      </c>
      <c r="H264" s="310"/>
      <c r="I264" s="310"/>
      <c r="J264" s="325"/>
      <c r="K264" s="326"/>
      <c r="L264" s="326"/>
      <c r="M264" s="326"/>
      <c r="N264" s="326"/>
      <c r="O264" s="326"/>
      <c r="P264" s="326"/>
      <c r="Q264" s="326"/>
      <c r="R264" s="326"/>
      <c r="S264" s="326"/>
      <c r="T264" s="326"/>
      <c r="U264" s="326"/>
      <c r="V264" s="327"/>
    </row>
    <row r="265" spans="2:22" s="18" customFormat="1" ht="15" customHeight="1" x14ac:dyDescent="0.3">
      <c r="B265" s="307"/>
      <c r="C265" s="313"/>
      <c r="D265" s="272" t="s">
        <v>957</v>
      </c>
      <c r="E265" s="242"/>
      <c r="F265" s="242"/>
      <c r="G265" s="41">
        <v>1</v>
      </c>
      <c r="H265" s="310"/>
      <c r="I265" s="310"/>
      <c r="J265" s="325"/>
      <c r="K265" s="326"/>
      <c r="L265" s="326"/>
      <c r="M265" s="326"/>
      <c r="N265" s="326"/>
      <c r="O265" s="326"/>
      <c r="P265" s="326"/>
      <c r="Q265" s="326"/>
      <c r="R265" s="326"/>
      <c r="S265" s="326"/>
      <c r="T265" s="326"/>
      <c r="U265" s="326"/>
      <c r="V265" s="327"/>
    </row>
    <row r="266" spans="2:22" s="18" customFormat="1" ht="15" customHeight="1" x14ac:dyDescent="0.3">
      <c r="B266" s="307"/>
      <c r="C266" s="313"/>
      <c r="D266" s="272" t="s">
        <v>958</v>
      </c>
      <c r="E266" s="242"/>
      <c r="F266" s="242"/>
      <c r="G266" s="41">
        <v>1</v>
      </c>
      <c r="H266" s="310"/>
      <c r="I266" s="310"/>
      <c r="J266" s="325"/>
      <c r="K266" s="326"/>
      <c r="L266" s="326"/>
      <c r="M266" s="326"/>
      <c r="N266" s="326"/>
      <c r="O266" s="326"/>
      <c r="P266" s="326"/>
      <c r="Q266" s="326"/>
      <c r="R266" s="326"/>
      <c r="S266" s="326"/>
      <c r="T266" s="326"/>
      <c r="U266" s="326"/>
      <c r="V266" s="327"/>
    </row>
    <row r="267" spans="2:22" s="18" customFormat="1" ht="15" customHeight="1" x14ac:dyDescent="0.3">
      <c r="B267" s="307"/>
      <c r="C267" s="313"/>
      <c r="D267" s="242" t="s">
        <v>665</v>
      </c>
      <c r="E267" s="242"/>
      <c r="F267" s="242"/>
      <c r="G267" s="41">
        <v>0.61799999999999999</v>
      </c>
      <c r="H267" s="310"/>
      <c r="I267" s="310"/>
      <c r="J267" s="325"/>
      <c r="K267" s="326"/>
      <c r="L267" s="326"/>
      <c r="M267" s="326"/>
      <c r="N267" s="326"/>
      <c r="O267" s="326"/>
      <c r="P267" s="326"/>
      <c r="Q267" s="326"/>
      <c r="R267" s="326"/>
      <c r="S267" s="326"/>
      <c r="T267" s="326"/>
      <c r="U267" s="326"/>
      <c r="V267" s="327"/>
    </row>
    <row r="268" spans="2:22" s="18" customFormat="1" ht="28.8" x14ac:dyDescent="0.3">
      <c r="B268" s="307"/>
      <c r="C268" s="313"/>
      <c r="D268" s="242" t="s">
        <v>961</v>
      </c>
      <c r="E268" s="242"/>
      <c r="F268" s="242"/>
      <c r="G268" s="41">
        <v>0.69069999999999998</v>
      </c>
      <c r="H268" s="310"/>
      <c r="I268" s="310"/>
      <c r="J268" s="325"/>
      <c r="K268" s="326"/>
      <c r="L268" s="326"/>
      <c r="M268" s="326"/>
      <c r="N268" s="326"/>
      <c r="O268" s="326"/>
      <c r="P268" s="326"/>
      <c r="Q268" s="326"/>
      <c r="R268" s="326"/>
      <c r="S268" s="326"/>
      <c r="T268" s="326"/>
      <c r="U268" s="326"/>
      <c r="V268" s="327"/>
    </row>
    <row r="269" spans="2:22" s="18" customFormat="1" ht="28.8" x14ac:dyDescent="0.3">
      <c r="B269" s="307"/>
      <c r="C269" s="313"/>
      <c r="D269" s="242" t="s">
        <v>1629</v>
      </c>
      <c r="E269" s="242"/>
      <c r="F269" s="242"/>
      <c r="G269" s="33" t="s">
        <v>1630</v>
      </c>
      <c r="H269" s="310"/>
      <c r="I269" s="310"/>
      <c r="J269" s="325"/>
      <c r="K269" s="326"/>
      <c r="L269" s="326"/>
      <c r="M269" s="326"/>
      <c r="N269" s="326"/>
      <c r="O269" s="326"/>
      <c r="P269" s="326"/>
      <c r="Q269" s="326"/>
      <c r="R269" s="326"/>
      <c r="S269" s="326"/>
      <c r="T269" s="326"/>
      <c r="U269" s="326"/>
      <c r="V269" s="327"/>
    </row>
    <row r="270" spans="2:22" s="18" customFormat="1" ht="28.8" x14ac:dyDescent="0.3">
      <c r="B270" s="307"/>
      <c r="C270" s="313"/>
      <c r="D270" s="272" t="s">
        <v>1631</v>
      </c>
      <c r="E270" s="242"/>
      <c r="F270" s="242"/>
      <c r="G270" s="33" t="s">
        <v>1630</v>
      </c>
      <c r="H270" s="310"/>
      <c r="I270" s="310"/>
      <c r="J270" s="325"/>
      <c r="K270" s="326"/>
      <c r="L270" s="326"/>
      <c r="M270" s="326"/>
      <c r="N270" s="326"/>
      <c r="O270" s="326"/>
      <c r="P270" s="326"/>
      <c r="Q270" s="326"/>
      <c r="R270" s="326"/>
      <c r="S270" s="326"/>
      <c r="T270" s="326"/>
      <c r="U270" s="326"/>
      <c r="V270" s="327"/>
    </row>
    <row r="271" spans="2:22" s="18" customFormat="1" ht="28.8" x14ac:dyDescent="0.3">
      <c r="B271" s="308"/>
      <c r="C271" s="314"/>
      <c r="D271" s="272" t="s">
        <v>1632</v>
      </c>
      <c r="E271" s="242"/>
      <c r="F271" s="242"/>
      <c r="G271" s="33" t="s">
        <v>1630</v>
      </c>
      <c r="H271" s="311"/>
      <c r="I271" s="311"/>
      <c r="J271" s="328"/>
      <c r="K271" s="329"/>
      <c r="L271" s="329"/>
      <c r="M271" s="329"/>
      <c r="N271" s="329"/>
      <c r="O271" s="329"/>
      <c r="P271" s="329"/>
      <c r="Q271" s="329"/>
      <c r="R271" s="329"/>
      <c r="S271" s="329"/>
      <c r="T271" s="329"/>
      <c r="U271" s="329"/>
      <c r="V271" s="330"/>
    </row>
    <row r="272" spans="2:22" s="18" customFormat="1" ht="43.2" x14ac:dyDescent="0.3">
      <c r="B272" s="306" t="s">
        <v>572</v>
      </c>
      <c r="C272" s="312" t="s">
        <v>657</v>
      </c>
      <c r="D272" s="242" t="s">
        <v>1721</v>
      </c>
      <c r="E272" s="242"/>
      <c r="F272" s="242"/>
      <c r="G272" s="48">
        <v>0</v>
      </c>
      <c r="H272" s="309" t="s">
        <v>256</v>
      </c>
      <c r="I272" s="309"/>
      <c r="J272" s="322" t="s">
        <v>1642</v>
      </c>
      <c r="K272" s="323"/>
      <c r="L272" s="323"/>
      <c r="M272" s="323"/>
      <c r="N272" s="323"/>
      <c r="O272" s="323"/>
      <c r="P272" s="323"/>
      <c r="Q272" s="323"/>
      <c r="R272" s="323"/>
      <c r="S272" s="323"/>
      <c r="T272" s="323"/>
      <c r="U272" s="323"/>
      <c r="V272" s="324"/>
    </row>
    <row r="273" spans="2:22" s="18" customFormat="1" ht="15" customHeight="1" x14ac:dyDescent="0.3">
      <c r="B273" s="307"/>
      <c r="C273" s="313"/>
      <c r="D273" s="272" t="s">
        <v>840</v>
      </c>
      <c r="E273" s="242"/>
      <c r="F273" s="242"/>
      <c r="G273" s="60">
        <v>1.4999999999999999E-2</v>
      </c>
      <c r="H273" s="310"/>
      <c r="I273" s="310"/>
      <c r="J273" s="325"/>
      <c r="K273" s="326"/>
      <c r="L273" s="326"/>
      <c r="M273" s="326"/>
      <c r="N273" s="326"/>
      <c r="O273" s="326"/>
      <c r="P273" s="326"/>
      <c r="Q273" s="326"/>
      <c r="R273" s="326"/>
      <c r="S273" s="326"/>
      <c r="T273" s="326"/>
      <c r="U273" s="326"/>
      <c r="V273" s="327"/>
    </row>
    <row r="274" spans="2:22" s="18" customFormat="1" ht="15" customHeight="1" x14ac:dyDescent="0.3">
      <c r="B274" s="307"/>
      <c r="C274" s="313"/>
      <c r="D274" s="272" t="s">
        <v>749</v>
      </c>
      <c r="E274" s="242"/>
      <c r="F274" s="242"/>
      <c r="G274" s="60">
        <v>1.9E-2</v>
      </c>
      <c r="H274" s="310"/>
      <c r="I274" s="310"/>
      <c r="J274" s="325"/>
      <c r="K274" s="326"/>
      <c r="L274" s="326"/>
      <c r="M274" s="326"/>
      <c r="N274" s="326"/>
      <c r="O274" s="326"/>
      <c r="P274" s="326"/>
      <c r="Q274" s="326"/>
      <c r="R274" s="326"/>
      <c r="S274" s="326"/>
      <c r="T274" s="326"/>
      <c r="U274" s="326"/>
      <c r="V274" s="327"/>
    </row>
    <row r="275" spans="2:22" s="18" customFormat="1" ht="15" customHeight="1" x14ac:dyDescent="0.3">
      <c r="B275" s="307"/>
      <c r="C275" s="313"/>
      <c r="D275" s="272" t="s">
        <v>1722</v>
      </c>
      <c r="E275" s="242"/>
      <c r="F275" s="242"/>
      <c r="G275" s="100">
        <v>0</v>
      </c>
      <c r="H275" s="310"/>
      <c r="I275" s="310"/>
      <c r="J275" s="325"/>
      <c r="K275" s="326"/>
      <c r="L275" s="326"/>
      <c r="M275" s="326"/>
      <c r="N275" s="326"/>
      <c r="O275" s="326"/>
      <c r="P275" s="326"/>
      <c r="Q275" s="326"/>
      <c r="R275" s="326"/>
      <c r="S275" s="326"/>
      <c r="T275" s="326"/>
      <c r="U275" s="326"/>
      <c r="V275" s="327"/>
    </row>
    <row r="276" spans="2:22" s="18" customFormat="1" ht="15" customHeight="1" x14ac:dyDescent="0.3">
      <c r="B276" s="307"/>
      <c r="C276" s="313"/>
      <c r="D276" s="242" t="s">
        <v>664</v>
      </c>
      <c r="E276" s="242"/>
      <c r="F276" s="242"/>
      <c r="G276" s="61">
        <v>1.2999999999999999E-2</v>
      </c>
      <c r="H276" s="310"/>
      <c r="I276" s="310"/>
      <c r="J276" s="325"/>
      <c r="K276" s="326"/>
      <c r="L276" s="326"/>
      <c r="M276" s="326"/>
      <c r="N276" s="326"/>
      <c r="O276" s="326"/>
      <c r="P276" s="326"/>
      <c r="Q276" s="326"/>
      <c r="R276" s="326"/>
      <c r="S276" s="326"/>
      <c r="T276" s="326"/>
      <c r="U276" s="326"/>
      <c r="V276" s="327"/>
    </row>
    <row r="277" spans="2:22" s="18" customFormat="1" ht="15" customHeight="1" x14ac:dyDescent="0.3">
      <c r="B277" s="307"/>
      <c r="C277" s="313"/>
      <c r="D277" s="272" t="s">
        <v>668</v>
      </c>
      <c r="E277" s="242"/>
      <c r="F277" s="242"/>
      <c r="G277" s="60">
        <v>1.4999999999999999E-2</v>
      </c>
      <c r="H277" s="310"/>
      <c r="I277" s="310"/>
      <c r="J277" s="325"/>
      <c r="K277" s="326"/>
      <c r="L277" s="326"/>
      <c r="M277" s="326"/>
      <c r="N277" s="326"/>
      <c r="O277" s="326"/>
      <c r="P277" s="326"/>
      <c r="Q277" s="326"/>
      <c r="R277" s="326"/>
      <c r="S277" s="326"/>
      <c r="T277" s="326"/>
      <c r="U277" s="326"/>
      <c r="V277" s="327"/>
    </row>
    <row r="278" spans="2:22" s="18" customFormat="1" ht="15" customHeight="1" x14ac:dyDescent="0.3">
      <c r="B278" s="307"/>
      <c r="C278" s="313"/>
      <c r="D278" s="272" t="s">
        <v>954</v>
      </c>
      <c r="E278" s="242"/>
      <c r="F278" s="242"/>
      <c r="G278" s="60">
        <v>8.0000000000000002E-3</v>
      </c>
      <c r="H278" s="310"/>
      <c r="I278" s="310"/>
      <c r="J278" s="325"/>
      <c r="K278" s="326"/>
      <c r="L278" s="326"/>
      <c r="M278" s="326"/>
      <c r="N278" s="326"/>
      <c r="O278" s="326"/>
      <c r="P278" s="326"/>
      <c r="Q278" s="326"/>
      <c r="R278" s="326"/>
      <c r="S278" s="326"/>
      <c r="T278" s="326"/>
      <c r="U278" s="326"/>
      <c r="V278" s="327"/>
    </row>
    <row r="279" spans="2:22" s="18" customFormat="1" ht="15" customHeight="1" x14ac:dyDescent="0.3">
      <c r="B279" s="307"/>
      <c r="C279" s="313"/>
      <c r="D279" s="272" t="s">
        <v>959</v>
      </c>
      <c r="E279" s="242"/>
      <c r="F279" s="242"/>
      <c r="G279" s="60">
        <v>1.6E-2</v>
      </c>
      <c r="H279" s="310"/>
      <c r="I279" s="310"/>
      <c r="J279" s="325"/>
      <c r="K279" s="326"/>
      <c r="L279" s="326"/>
      <c r="M279" s="326"/>
      <c r="N279" s="326"/>
      <c r="O279" s="326"/>
      <c r="P279" s="326"/>
      <c r="Q279" s="326"/>
      <c r="R279" s="326"/>
      <c r="S279" s="326"/>
      <c r="T279" s="326"/>
      <c r="U279" s="326"/>
      <c r="V279" s="327"/>
    </row>
    <row r="280" spans="2:22" s="18" customFormat="1" ht="15" customHeight="1" x14ac:dyDescent="0.3">
      <c r="B280" s="307"/>
      <c r="C280" s="313"/>
      <c r="D280" s="242" t="s">
        <v>843</v>
      </c>
      <c r="E280" s="242"/>
      <c r="F280" s="242"/>
      <c r="G280" s="60">
        <v>8.0000000000000002E-3</v>
      </c>
      <c r="H280" s="310"/>
      <c r="I280" s="310"/>
      <c r="J280" s="325"/>
      <c r="K280" s="326"/>
      <c r="L280" s="326"/>
      <c r="M280" s="326"/>
      <c r="N280" s="326"/>
      <c r="O280" s="326"/>
      <c r="P280" s="326"/>
      <c r="Q280" s="326"/>
      <c r="R280" s="326"/>
      <c r="S280" s="326"/>
      <c r="T280" s="326"/>
      <c r="U280" s="326"/>
      <c r="V280" s="327"/>
    </row>
    <row r="281" spans="2:22" s="18" customFormat="1" ht="15" customHeight="1" x14ac:dyDescent="0.3">
      <c r="B281" s="307"/>
      <c r="C281" s="313"/>
      <c r="D281" s="272" t="s">
        <v>848</v>
      </c>
      <c r="E281" s="242"/>
      <c r="F281" s="242"/>
      <c r="G281" s="60">
        <v>1.9E-2</v>
      </c>
      <c r="H281" s="310"/>
      <c r="I281" s="310"/>
      <c r="J281" s="325"/>
      <c r="K281" s="326"/>
      <c r="L281" s="326"/>
      <c r="M281" s="326"/>
      <c r="N281" s="326"/>
      <c r="O281" s="326"/>
      <c r="P281" s="326"/>
      <c r="Q281" s="326"/>
      <c r="R281" s="326"/>
      <c r="S281" s="326"/>
      <c r="T281" s="326"/>
      <c r="U281" s="326"/>
      <c r="V281" s="327"/>
    </row>
    <row r="282" spans="2:22" s="18" customFormat="1" ht="15" customHeight="1" x14ac:dyDescent="0.3">
      <c r="B282" s="307"/>
      <c r="C282" s="313"/>
      <c r="D282" s="272" t="s">
        <v>955</v>
      </c>
      <c r="E282" s="242"/>
      <c r="F282" s="242"/>
      <c r="G282" s="60">
        <v>1.2999999999999999E-2</v>
      </c>
      <c r="H282" s="310"/>
      <c r="I282" s="310"/>
      <c r="J282" s="325"/>
      <c r="K282" s="326"/>
      <c r="L282" s="326"/>
      <c r="M282" s="326"/>
      <c r="N282" s="326"/>
      <c r="O282" s="326"/>
      <c r="P282" s="326"/>
      <c r="Q282" s="326"/>
      <c r="R282" s="326"/>
      <c r="S282" s="326"/>
      <c r="T282" s="326"/>
      <c r="U282" s="326"/>
      <c r="V282" s="327"/>
    </row>
    <row r="283" spans="2:22" s="18" customFormat="1" ht="15" customHeight="1" x14ac:dyDescent="0.3">
      <c r="B283" s="307"/>
      <c r="C283" s="313"/>
      <c r="D283" s="272" t="s">
        <v>956</v>
      </c>
      <c r="E283" s="242"/>
      <c r="F283" s="242"/>
      <c r="G283" s="60">
        <v>1.4E-2</v>
      </c>
      <c r="H283" s="310"/>
      <c r="I283" s="310"/>
      <c r="J283" s="325"/>
      <c r="K283" s="326"/>
      <c r="L283" s="326"/>
      <c r="M283" s="326"/>
      <c r="N283" s="326"/>
      <c r="O283" s="326"/>
      <c r="P283" s="326"/>
      <c r="Q283" s="326"/>
      <c r="R283" s="326"/>
      <c r="S283" s="326"/>
      <c r="T283" s="326"/>
      <c r="U283" s="326"/>
      <c r="V283" s="327"/>
    </row>
    <row r="284" spans="2:22" s="18" customFormat="1" ht="15" customHeight="1" x14ac:dyDescent="0.3">
      <c r="B284" s="307"/>
      <c r="C284" s="313"/>
      <c r="D284" s="242" t="s">
        <v>960</v>
      </c>
      <c r="E284" s="242"/>
      <c r="F284" s="242"/>
      <c r="G284" s="60">
        <v>0.02</v>
      </c>
      <c r="H284" s="310"/>
      <c r="I284" s="310"/>
      <c r="J284" s="325"/>
      <c r="K284" s="326"/>
      <c r="L284" s="326"/>
      <c r="M284" s="326"/>
      <c r="N284" s="326"/>
      <c r="O284" s="326"/>
      <c r="P284" s="326"/>
      <c r="Q284" s="326"/>
      <c r="R284" s="326"/>
      <c r="S284" s="326"/>
      <c r="T284" s="326"/>
      <c r="U284" s="326"/>
      <c r="V284" s="327"/>
    </row>
    <row r="285" spans="2:22" s="18" customFormat="1" ht="15" customHeight="1" x14ac:dyDescent="0.3">
      <c r="B285" s="307"/>
      <c r="C285" s="313"/>
      <c r="D285" s="272" t="s">
        <v>845</v>
      </c>
      <c r="E285" s="242"/>
      <c r="F285" s="242"/>
      <c r="G285" s="60">
        <v>0</v>
      </c>
      <c r="H285" s="310"/>
      <c r="I285" s="310"/>
      <c r="J285" s="325"/>
      <c r="K285" s="326"/>
      <c r="L285" s="326"/>
      <c r="M285" s="326"/>
      <c r="N285" s="326"/>
      <c r="O285" s="326"/>
      <c r="P285" s="326"/>
      <c r="Q285" s="326"/>
      <c r="R285" s="326"/>
      <c r="S285" s="326"/>
      <c r="T285" s="326"/>
      <c r="U285" s="326"/>
      <c r="V285" s="327"/>
    </row>
    <row r="286" spans="2:22" s="18" customFormat="1" ht="15" customHeight="1" x14ac:dyDescent="0.3">
      <c r="B286" s="307"/>
      <c r="C286" s="313"/>
      <c r="D286" s="272" t="s">
        <v>957</v>
      </c>
      <c r="E286" s="242"/>
      <c r="F286" s="242"/>
      <c r="G286" s="60">
        <v>0</v>
      </c>
      <c r="H286" s="310"/>
      <c r="I286" s="310"/>
      <c r="J286" s="325"/>
      <c r="K286" s="326"/>
      <c r="L286" s="326"/>
      <c r="M286" s="326"/>
      <c r="N286" s="326"/>
      <c r="O286" s="326"/>
      <c r="P286" s="326"/>
      <c r="Q286" s="326"/>
      <c r="R286" s="326"/>
      <c r="S286" s="326"/>
      <c r="T286" s="326"/>
      <c r="U286" s="326"/>
      <c r="V286" s="327"/>
    </row>
    <row r="287" spans="2:22" s="18" customFormat="1" ht="15" customHeight="1" x14ac:dyDescent="0.3">
      <c r="B287" s="307"/>
      <c r="C287" s="313"/>
      <c r="D287" s="272" t="s">
        <v>958</v>
      </c>
      <c r="E287" s="242"/>
      <c r="F287" s="242"/>
      <c r="G287" s="60">
        <v>1.4999999999999999E-2</v>
      </c>
      <c r="H287" s="310"/>
      <c r="I287" s="310"/>
      <c r="J287" s="325"/>
      <c r="K287" s="326"/>
      <c r="L287" s="326"/>
      <c r="M287" s="326"/>
      <c r="N287" s="326"/>
      <c r="O287" s="326"/>
      <c r="P287" s="326"/>
      <c r="Q287" s="326"/>
      <c r="R287" s="326"/>
      <c r="S287" s="326"/>
      <c r="T287" s="326"/>
      <c r="U287" s="326"/>
      <c r="V287" s="327"/>
    </row>
    <row r="288" spans="2:22" s="18" customFormat="1" ht="15" customHeight="1" x14ac:dyDescent="0.3">
      <c r="B288" s="307"/>
      <c r="C288" s="313"/>
      <c r="D288" s="242" t="s">
        <v>665</v>
      </c>
      <c r="E288" s="242"/>
      <c r="F288" s="242"/>
      <c r="G288" s="61">
        <v>0</v>
      </c>
      <c r="H288" s="310"/>
      <c r="I288" s="310"/>
      <c r="J288" s="325"/>
      <c r="K288" s="326"/>
      <c r="L288" s="326"/>
      <c r="M288" s="326"/>
      <c r="N288" s="326"/>
      <c r="O288" s="326"/>
      <c r="P288" s="326"/>
      <c r="Q288" s="326"/>
      <c r="R288" s="326"/>
      <c r="S288" s="326"/>
      <c r="T288" s="326"/>
      <c r="U288" s="326"/>
      <c r="V288" s="327"/>
    </row>
    <row r="289" spans="2:22" s="18" customFormat="1" ht="15" customHeight="1" x14ac:dyDescent="0.3">
      <c r="B289" s="307"/>
      <c r="C289" s="313"/>
      <c r="D289" s="242" t="s">
        <v>961</v>
      </c>
      <c r="E289" s="242"/>
      <c r="F289" s="242"/>
      <c r="G289" s="61">
        <v>0.01</v>
      </c>
      <c r="H289" s="310"/>
      <c r="I289" s="310"/>
      <c r="J289" s="325"/>
      <c r="K289" s="326"/>
      <c r="L289" s="326"/>
      <c r="M289" s="326"/>
      <c r="N289" s="326"/>
      <c r="O289" s="326"/>
      <c r="P289" s="326"/>
      <c r="Q289" s="326"/>
      <c r="R289" s="326"/>
      <c r="S289" s="326"/>
      <c r="T289" s="326"/>
      <c r="U289" s="326"/>
      <c r="V289" s="327"/>
    </row>
    <row r="290" spans="2:22" s="18" customFormat="1" ht="15" customHeight="1" x14ac:dyDescent="0.3">
      <c r="B290" s="307"/>
      <c r="C290" s="313"/>
      <c r="D290" s="242" t="s">
        <v>1629</v>
      </c>
      <c r="E290" s="242"/>
      <c r="F290" s="242"/>
      <c r="G290" s="60">
        <v>0</v>
      </c>
      <c r="H290" s="310"/>
      <c r="I290" s="310"/>
      <c r="J290" s="325"/>
      <c r="K290" s="326"/>
      <c r="L290" s="326"/>
      <c r="M290" s="326"/>
      <c r="N290" s="326"/>
      <c r="O290" s="326"/>
      <c r="P290" s="326"/>
      <c r="Q290" s="326"/>
      <c r="R290" s="326"/>
      <c r="S290" s="326"/>
      <c r="T290" s="326"/>
      <c r="U290" s="326"/>
      <c r="V290" s="327"/>
    </row>
    <row r="291" spans="2:22" s="18" customFormat="1" ht="15" customHeight="1" x14ac:dyDescent="0.3">
      <c r="B291" s="307"/>
      <c r="C291" s="313"/>
      <c r="D291" s="272" t="s">
        <v>1631</v>
      </c>
      <c r="E291" s="242"/>
      <c r="F291" s="242"/>
      <c r="G291" s="60">
        <v>0</v>
      </c>
      <c r="H291" s="310"/>
      <c r="I291" s="310"/>
      <c r="J291" s="325"/>
      <c r="K291" s="326"/>
      <c r="L291" s="326"/>
      <c r="M291" s="326"/>
      <c r="N291" s="326"/>
      <c r="O291" s="326"/>
      <c r="P291" s="326"/>
      <c r="Q291" s="326"/>
      <c r="R291" s="326"/>
      <c r="S291" s="326"/>
      <c r="T291" s="326"/>
      <c r="U291" s="326"/>
      <c r="V291" s="327"/>
    </row>
    <row r="292" spans="2:22" s="18" customFormat="1" ht="15" customHeight="1" x14ac:dyDescent="0.3">
      <c r="B292" s="308"/>
      <c r="C292" s="314"/>
      <c r="D292" s="272" t="s">
        <v>1632</v>
      </c>
      <c r="E292" s="242"/>
      <c r="F292" s="242"/>
      <c r="G292" s="60">
        <v>0</v>
      </c>
      <c r="H292" s="311"/>
      <c r="I292" s="311"/>
      <c r="J292" s="328"/>
      <c r="K292" s="329"/>
      <c r="L292" s="329"/>
      <c r="M292" s="329"/>
      <c r="N292" s="329"/>
      <c r="O292" s="329"/>
      <c r="P292" s="329"/>
      <c r="Q292" s="329"/>
      <c r="R292" s="329"/>
      <c r="S292" s="329"/>
      <c r="T292" s="329"/>
      <c r="U292" s="329"/>
      <c r="V292" s="330"/>
    </row>
    <row r="293" spans="2:22" s="18" customFormat="1" ht="15" customHeight="1" x14ac:dyDescent="0.3">
      <c r="B293" s="250" t="s">
        <v>724</v>
      </c>
      <c r="C293" s="242"/>
      <c r="D293" s="242"/>
      <c r="E293" s="242"/>
      <c r="F293" s="242"/>
      <c r="G293" s="272"/>
      <c r="H293" s="221" t="s">
        <v>497</v>
      </c>
      <c r="I293" s="265" t="s">
        <v>877</v>
      </c>
      <c r="J293" s="288" t="s">
        <v>770</v>
      </c>
      <c r="K293" s="289"/>
      <c r="L293" s="289"/>
      <c r="M293" s="289"/>
      <c r="N293" s="289"/>
      <c r="O293" s="289"/>
      <c r="P293" s="289"/>
      <c r="Q293" s="289"/>
      <c r="R293" s="289"/>
      <c r="S293" s="289"/>
      <c r="T293" s="289"/>
      <c r="U293" s="289"/>
      <c r="V293" s="290"/>
    </row>
    <row r="294" spans="2:22" s="18" customFormat="1" ht="15" customHeight="1" x14ac:dyDescent="0.3">
      <c r="B294" s="250" t="s">
        <v>575</v>
      </c>
      <c r="C294" s="242"/>
      <c r="D294" s="242"/>
      <c r="E294" s="242"/>
      <c r="F294" s="242"/>
      <c r="G294" s="34">
        <v>197</v>
      </c>
      <c r="H294" s="221" t="s">
        <v>256</v>
      </c>
      <c r="I294" s="265" t="s">
        <v>346</v>
      </c>
      <c r="J294" s="288" t="s">
        <v>577</v>
      </c>
      <c r="K294" s="289"/>
      <c r="L294" s="289"/>
      <c r="M294" s="289"/>
      <c r="N294" s="289"/>
      <c r="O294" s="289"/>
      <c r="P294" s="289"/>
      <c r="Q294" s="289"/>
      <c r="R294" s="289"/>
      <c r="S294" s="289"/>
      <c r="T294" s="289"/>
      <c r="U294" s="289"/>
      <c r="V294" s="290"/>
    </row>
    <row r="296" spans="2:22" ht="45" customHeight="1" x14ac:dyDescent="0.3"/>
    <row r="297" spans="2:22" ht="15" customHeight="1" x14ac:dyDescent="0.3"/>
    <row r="298" spans="2:22" ht="15" customHeight="1" x14ac:dyDescent="0.3"/>
  </sheetData>
  <mergeCells count="102">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C25:H25"/>
    <mergeCell ref="I90:I128"/>
    <mergeCell ref="J90:V128"/>
    <mergeCell ref="D91:D92"/>
    <mergeCell ref="D93:D96"/>
    <mergeCell ref="D78:D85"/>
    <mergeCell ref="D86:D89"/>
    <mergeCell ref="E43:I43"/>
    <mergeCell ref="B51:B89"/>
    <mergeCell ref="C51:C89"/>
    <mergeCell ref="E51:E89"/>
    <mergeCell ref="H51:H89"/>
    <mergeCell ref="D52:D53"/>
    <mergeCell ref="D54:D57"/>
    <mergeCell ref="D58:D60"/>
    <mergeCell ref="D61:D68"/>
    <mergeCell ref="D69:D73"/>
    <mergeCell ref="D74:D77"/>
    <mergeCell ref="B129:B149"/>
    <mergeCell ref="C129:C149"/>
    <mergeCell ref="J293:V293"/>
    <mergeCell ref="J173:V173"/>
    <mergeCell ref="E45:I45"/>
    <mergeCell ref="J216:V216"/>
    <mergeCell ref="B49:V49"/>
    <mergeCell ref="J50:V50"/>
    <mergeCell ref="H171:H172"/>
    <mergeCell ref="I171:I172"/>
    <mergeCell ref="J171:V172"/>
    <mergeCell ref="D97:D99"/>
    <mergeCell ref="D100:D107"/>
    <mergeCell ref="D108:D112"/>
    <mergeCell ref="D113:D116"/>
    <mergeCell ref="D117:D124"/>
    <mergeCell ref="D125:D128"/>
    <mergeCell ref="B90:B128"/>
    <mergeCell ref="C90:C128"/>
    <mergeCell ref="E90:E128"/>
    <mergeCell ref="H90:H128"/>
    <mergeCell ref="B217:B229"/>
    <mergeCell ref="C217:C229"/>
    <mergeCell ref="D217:D218"/>
    <mergeCell ref="J294:V294"/>
    <mergeCell ref="E44:I44"/>
    <mergeCell ref="H129:H149"/>
    <mergeCell ref="I129:I149"/>
    <mergeCell ref="H150:H170"/>
    <mergeCell ref="I150:I170"/>
    <mergeCell ref="H174:H215"/>
    <mergeCell ref="I174:I215"/>
    <mergeCell ref="I51:I89"/>
    <mergeCell ref="J51:V89"/>
    <mergeCell ref="J174:V215"/>
    <mergeCell ref="H230:H250"/>
    <mergeCell ref="I230:I250"/>
    <mergeCell ref="J230:V250"/>
    <mergeCell ref="H251:H271"/>
    <mergeCell ref="I251:I271"/>
    <mergeCell ref="J251:V271"/>
    <mergeCell ref="E217:E229"/>
    <mergeCell ref="H217:H229"/>
    <mergeCell ref="J129:V149"/>
    <mergeCell ref="J150:V170"/>
    <mergeCell ref="B150:B170"/>
    <mergeCell ref="C150:C170"/>
    <mergeCell ref="B174:B215"/>
    <mergeCell ref="C174:C215"/>
    <mergeCell ref="B230:B250"/>
    <mergeCell ref="I272:I292"/>
    <mergeCell ref="I217:I229"/>
    <mergeCell ref="J217:V229"/>
    <mergeCell ref="D219:D226"/>
    <mergeCell ref="D227:D229"/>
    <mergeCell ref="C230:C250"/>
    <mergeCell ref="B251:B271"/>
    <mergeCell ref="C251:C271"/>
    <mergeCell ref="B272:B292"/>
    <mergeCell ref="C272:C292"/>
    <mergeCell ref="H272:H292"/>
    <mergeCell ref="J272:V292"/>
    <mergeCell ref="C171:C172"/>
    <mergeCell ref="B171:B172"/>
    <mergeCell ref="E174:E215"/>
    <mergeCell ref="F174:F194"/>
    <mergeCell ref="F195:F215"/>
  </mergeCells>
  <conditionalFormatting sqref="C171:G171 D172:G172 E130:G130 C129 E151:F151 C150 C174 E174:F174 E231:F231 C230 E252:F252 C251 E273:F273 C272">
    <cfRule type="cellIs" dxfId="883" priority="68" operator="notEqual">
      <formula>""</formula>
    </cfRule>
  </conditionalFormatting>
  <conditionalFormatting sqref="D173:G173 D216:G216">
    <cfRule type="cellIs" dxfId="882" priority="65" operator="notEqual">
      <formula>""</formula>
    </cfRule>
  </conditionalFormatting>
  <conditionalFormatting sqref="D133:G146 D147:F149 E150:F150 E131:G132">
    <cfRule type="cellIs" dxfId="881" priority="67" operator="notEqual">
      <formula>""</formula>
    </cfRule>
  </conditionalFormatting>
  <conditionalFormatting sqref="D154:F170 E152:F153">
    <cfRule type="cellIs" dxfId="880" priority="66" operator="notEqual">
      <formula>""</formula>
    </cfRule>
  </conditionalFormatting>
  <conditionalFormatting sqref="D276:F292 E274:F275">
    <cfRule type="cellIs" dxfId="879" priority="61" operator="notEqual">
      <formula>""</formula>
    </cfRule>
  </conditionalFormatting>
  <conditionalFormatting sqref="C293:G294">
    <cfRule type="cellIs" dxfId="878" priority="62" operator="notEqual">
      <formula>""</formula>
    </cfRule>
  </conditionalFormatting>
  <conditionalFormatting sqref="D234:F250 E251:F251 E232:F233">
    <cfRule type="cellIs" dxfId="877" priority="64" operator="notEqual">
      <formula>""</formula>
    </cfRule>
  </conditionalFormatting>
  <conditionalFormatting sqref="D255:F271 E272:F272 E253:F254">
    <cfRule type="cellIs" dxfId="876" priority="63" operator="notEqual">
      <formula>""</formula>
    </cfRule>
  </conditionalFormatting>
  <conditionalFormatting sqref="C51">
    <cfRule type="cellIs" dxfId="875" priority="60" operator="notEqual">
      <formula>""</formula>
    </cfRule>
  </conditionalFormatting>
  <conditionalFormatting sqref="F86:F89">
    <cfRule type="cellIs" dxfId="874" priority="58" operator="notEqual">
      <formula>""</formula>
    </cfRule>
  </conditionalFormatting>
  <conditionalFormatting sqref="D51:G51 D54 D58:D59 D61 D69 D74 G86:G89 D52 F52:G58 G59:G60 F61:G85">
    <cfRule type="cellIs" dxfId="873" priority="59" operator="notEqual">
      <formula>""</formula>
    </cfRule>
  </conditionalFormatting>
  <conditionalFormatting sqref="D86">
    <cfRule type="cellIs" dxfId="872" priority="57" operator="notEqual">
      <formula>""</formula>
    </cfRule>
  </conditionalFormatting>
  <conditionalFormatting sqref="D78">
    <cfRule type="cellIs" dxfId="871" priority="56" operator="notEqual">
      <formula>""</formula>
    </cfRule>
  </conditionalFormatting>
  <conditionalFormatting sqref="C90">
    <cfRule type="cellIs" dxfId="870" priority="55" operator="notEqual">
      <formula>""</formula>
    </cfRule>
  </conditionalFormatting>
  <conditionalFormatting sqref="D90:G90 D93 D97:D98 D100 D108 D113 G125:G129 D91 F91:G96 F100:G111 G97:G99 F113:G124 G112">
    <cfRule type="cellIs" dxfId="869" priority="54" operator="notEqual">
      <formula>""</formula>
    </cfRule>
  </conditionalFormatting>
  <conditionalFormatting sqref="D125">
    <cfRule type="cellIs" dxfId="868" priority="52" operator="notEqual">
      <formula>""</formula>
    </cfRule>
  </conditionalFormatting>
  <conditionalFormatting sqref="F125:F129">
    <cfRule type="cellIs" dxfId="867" priority="53" operator="notEqual">
      <formula>""</formula>
    </cfRule>
  </conditionalFormatting>
  <conditionalFormatting sqref="D117">
    <cfRule type="cellIs" dxfId="866" priority="51" operator="notEqual">
      <formula>""</formula>
    </cfRule>
  </conditionalFormatting>
  <conditionalFormatting sqref="D199:D215">
    <cfRule type="cellIs" dxfId="865" priority="48" operator="notEqual">
      <formula>""</formula>
    </cfRule>
  </conditionalFormatting>
  <conditionalFormatting sqref="F195">
    <cfRule type="cellIs" dxfId="864" priority="50" operator="notEqual">
      <formula>""</formula>
    </cfRule>
  </conditionalFormatting>
  <conditionalFormatting sqref="D178:D194">
    <cfRule type="cellIs" dxfId="863" priority="49" operator="notEqual">
      <formula>""</formula>
    </cfRule>
  </conditionalFormatting>
  <conditionalFormatting sqref="G147:G149">
    <cfRule type="cellIs" dxfId="862" priority="47" operator="notEqual">
      <formula>""</formula>
    </cfRule>
  </conditionalFormatting>
  <conditionalFormatting sqref="C217">
    <cfRule type="cellIs" dxfId="861" priority="45" operator="notEqual">
      <formula>""</formula>
    </cfRule>
  </conditionalFormatting>
  <conditionalFormatting sqref="G221">
    <cfRule type="cellIs" dxfId="860" priority="44" operator="notEqual">
      <formula>""</formula>
    </cfRule>
  </conditionalFormatting>
  <conditionalFormatting sqref="E217 G217:G219">
    <cfRule type="cellIs" dxfId="859" priority="46" operator="notEqual">
      <formula>""</formula>
    </cfRule>
  </conditionalFormatting>
  <conditionalFormatting sqref="F59">
    <cfRule type="cellIs" dxfId="858" priority="43" operator="notEqual">
      <formula>""</formula>
    </cfRule>
  </conditionalFormatting>
  <conditionalFormatting sqref="F60">
    <cfRule type="cellIs" dxfId="857" priority="42" operator="notEqual">
      <formula>""</formula>
    </cfRule>
  </conditionalFormatting>
  <conditionalFormatting sqref="F97:F99">
    <cfRule type="cellIs" dxfId="856" priority="41" operator="notEqual">
      <formula>""</formula>
    </cfRule>
  </conditionalFormatting>
  <conditionalFormatting sqref="F112">
    <cfRule type="cellIs" dxfId="855" priority="40" operator="notEqual">
      <formula>""</formula>
    </cfRule>
  </conditionalFormatting>
  <conditionalFormatting sqref="G269:G271">
    <cfRule type="cellIs" dxfId="854" priority="39" operator="notEqual">
      <formula>""</formula>
    </cfRule>
  </conditionalFormatting>
  <conditionalFormatting sqref="D132">
    <cfRule type="cellIs" dxfId="853" priority="11" operator="notEqual">
      <formula>""</formula>
    </cfRule>
  </conditionalFormatting>
  <conditionalFormatting sqref="D275">
    <cfRule type="cellIs" dxfId="852" priority="35" operator="notEqual">
      <formula>""</formula>
    </cfRule>
  </conditionalFormatting>
  <conditionalFormatting sqref="D273">
    <cfRule type="cellIs" dxfId="851" priority="38" operator="notEqual">
      <formula>""</formula>
    </cfRule>
  </conditionalFormatting>
  <conditionalFormatting sqref="D274">
    <cfRule type="cellIs" dxfId="850" priority="37" operator="notEqual">
      <formula>""</formula>
    </cfRule>
  </conditionalFormatting>
  <conditionalFormatting sqref="D272">
    <cfRule type="cellIs" dxfId="849" priority="36" operator="notEqual">
      <formula>""</formula>
    </cfRule>
  </conditionalFormatting>
  <conditionalFormatting sqref="D254">
    <cfRule type="cellIs" dxfId="848" priority="31" operator="notEqual">
      <formula>""</formula>
    </cfRule>
  </conditionalFormatting>
  <conditionalFormatting sqref="D252">
    <cfRule type="cellIs" dxfId="847" priority="34" operator="notEqual">
      <formula>""</formula>
    </cfRule>
  </conditionalFormatting>
  <conditionalFormatting sqref="D253">
    <cfRule type="cellIs" dxfId="846" priority="33" operator="notEqual">
      <formula>""</formula>
    </cfRule>
  </conditionalFormatting>
  <conditionalFormatting sqref="D251">
    <cfRule type="cellIs" dxfId="845" priority="32" operator="notEqual">
      <formula>""</formula>
    </cfRule>
  </conditionalFormatting>
  <conditionalFormatting sqref="D233">
    <cfRule type="cellIs" dxfId="844" priority="27" operator="notEqual">
      <formula>""</formula>
    </cfRule>
  </conditionalFormatting>
  <conditionalFormatting sqref="D231">
    <cfRule type="cellIs" dxfId="843" priority="30" operator="notEqual">
      <formula>""</formula>
    </cfRule>
  </conditionalFormatting>
  <conditionalFormatting sqref="D232">
    <cfRule type="cellIs" dxfId="842" priority="29" operator="notEqual">
      <formula>""</formula>
    </cfRule>
  </conditionalFormatting>
  <conditionalFormatting sqref="D230">
    <cfRule type="cellIs" dxfId="841" priority="28" operator="notEqual">
      <formula>""</formula>
    </cfRule>
  </conditionalFormatting>
  <conditionalFormatting sqref="D198">
    <cfRule type="cellIs" dxfId="840" priority="23" operator="notEqual">
      <formula>""</formula>
    </cfRule>
  </conditionalFormatting>
  <conditionalFormatting sqref="D196">
    <cfRule type="cellIs" dxfId="839" priority="26" operator="notEqual">
      <formula>""</formula>
    </cfRule>
  </conditionalFormatting>
  <conditionalFormatting sqref="D197">
    <cfRule type="cellIs" dxfId="838" priority="25" operator="notEqual">
      <formula>""</formula>
    </cfRule>
  </conditionalFormatting>
  <conditionalFormatting sqref="D195">
    <cfRule type="cellIs" dxfId="837" priority="24" operator="notEqual">
      <formula>""</formula>
    </cfRule>
  </conditionalFormatting>
  <conditionalFormatting sqref="D177">
    <cfRule type="cellIs" dxfId="836" priority="19" operator="notEqual">
      <formula>""</formula>
    </cfRule>
  </conditionalFormatting>
  <conditionalFormatting sqref="D175">
    <cfRule type="cellIs" dxfId="835" priority="22" operator="notEqual">
      <formula>""</formula>
    </cfRule>
  </conditionalFormatting>
  <conditionalFormatting sqref="D176">
    <cfRule type="cellIs" dxfId="834" priority="21" operator="notEqual">
      <formula>""</formula>
    </cfRule>
  </conditionalFormatting>
  <conditionalFormatting sqref="D174">
    <cfRule type="cellIs" dxfId="833" priority="20" operator="notEqual">
      <formula>""</formula>
    </cfRule>
  </conditionalFormatting>
  <conditionalFormatting sqref="D153">
    <cfRule type="cellIs" dxfId="832" priority="15" operator="notEqual">
      <formula>""</formula>
    </cfRule>
  </conditionalFormatting>
  <conditionalFormatting sqref="D151">
    <cfRule type="cellIs" dxfId="831" priority="18" operator="notEqual">
      <formula>""</formula>
    </cfRule>
  </conditionalFormatting>
  <conditionalFormatting sqref="D152">
    <cfRule type="cellIs" dxfId="830" priority="17" operator="notEqual">
      <formula>""</formula>
    </cfRule>
  </conditionalFormatting>
  <conditionalFormatting sqref="D150">
    <cfRule type="cellIs" dxfId="829" priority="16" operator="notEqual">
      <formula>""</formula>
    </cfRule>
  </conditionalFormatting>
  <conditionalFormatting sqref="D130">
    <cfRule type="cellIs" dxfId="828" priority="14" operator="notEqual">
      <formula>""</formula>
    </cfRule>
  </conditionalFormatting>
  <conditionalFormatting sqref="D131">
    <cfRule type="cellIs" dxfId="827" priority="13" operator="notEqual">
      <formula>""</formula>
    </cfRule>
  </conditionalFormatting>
  <conditionalFormatting sqref="D129">
    <cfRule type="cellIs" dxfId="826" priority="12" operator="notEqual">
      <formula>""</formula>
    </cfRule>
  </conditionalFormatting>
  <conditionalFormatting sqref="G151:G170">
    <cfRule type="cellIs" dxfId="825" priority="10" operator="notEqual">
      <formula>""</formula>
    </cfRule>
  </conditionalFormatting>
  <conditionalFormatting sqref="G150">
    <cfRule type="cellIs" dxfId="824" priority="9" operator="notEqual">
      <formula>""</formula>
    </cfRule>
  </conditionalFormatting>
  <conditionalFormatting sqref="G174:G175">
    <cfRule type="cellIs" dxfId="823" priority="8" operator="notEqual">
      <formula>""</formula>
    </cfRule>
  </conditionalFormatting>
  <conditionalFormatting sqref="G196:G215">
    <cfRule type="cellIs" dxfId="822" priority="6" operator="notEqual">
      <formula>""</formula>
    </cfRule>
  </conditionalFormatting>
  <conditionalFormatting sqref="G176:G195">
    <cfRule type="cellIs" dxfId="821" priority="7" operator="notEqual">
      <formula>""</formula>
    </cfRule>
  </conditionalFormatting>
  <conditionalFormatting sqref="G231:G250">
    <cfRule type="cellIs" dxfId="820" priority="5" operator="notEqual">
      <formula>""</formula>
    </cfRule>
  </conditionalFormatting>
  <conditionalFormatting sqref="G230">
    <cfRule type="cellIs" dxfId="819" priority="4" operator="notEqual">
      <formula>""</formula>
    </cfRule>
  </conditionalFormatting>
  <conditionalFormatting sqref="G251:G268">
    <cfRule type="cellIs" dxfId="818" priority="3" operator="notEqual">
      <formula>""</formula>
    </cfRule>
  </conditionalFormatting>
  <conditionalFormatting sqref="G273:G292">
    <cfRule type="cellIs" dxfId="817" priority="2" operator="notEqual">
      <formula>""</formula>
    </cfRule>
  </conditionalFormatting>
  <conditionalFormatting sqref="G272">
    <cfRule type="cellIs" dxfId="81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18"/>
  <sheetViews>
    <sheetView topLeftCell="A7" zoomScale="90" zoomScaleNormal="90" workbookViewId="0">
      <selection activeCell="C51" sqref="B51:V104"/>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T5 HO Fix. and Lamp and Ballast</v>
      </c>
    </row>
    <row r="2" spans="2:9" x14ac:dyDescent="0.3">
      <c r="B2" t="s">
        <v>191</v>
      </c>
      <c r="C2" s="49" t="s">
        <v>1861</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15</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109">
        <v>100</v>
      </c>
      <c r="E13" s="222"/>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C17" s="138" t="s">
        <v>1862</v>
      </c>
      <c r="E17" s="135"/>
      <c r="F17" s="135"/>
    </row>
    <row r="18" spans="1:17" x14ac:dyDescent="0.3">
      <c r="E18" s="135"/>
      <c r="F18" s="135"/>
    </row>
    <row r="19" spans="1:17" ht="39.6" x14ac:dyDescent="0.3">
      <c r="B19" s="284" t="s">
        <v>200</v>
      </c>
      <c r="C19" s="284" t="s">
        <v>195</v>
      </c>
      <c r="D19" s="20" t="s">
        <v>205</v>
      </c>
      <c r="E19" s="20" t="s">
        <v>206</v>
      </c>
      <c r="F19" s="135"/>
    </row>
    <row r="20" spans="1:17" x14ac:dyDescent="0.3">
      <c r="B20" s="21"/>
      <c r="C20" s="84"/>
      <c r="D20" s="74"/>
      <c r="E20" s="158"/>
    </row>
    <row r="21" spans="1:17" x14ac:dyDescent="0.3">
      <c r="B21" s="21"/>
      <c r="C21" s="84"/>
      <c r="D21" s="74"/>
      <c r="E21" s="74"/>
    </row>
    <row r="22" spans="1:17" x14ac:dyDescent="0.3">
      <c r="B22" s="2"/>
    </row>
    <row r="23" spans="1:17" x14ac:dyDescent="0.3">
      <c r="B23" s="2"/>
    </row>
    <row r="24" spans="1:17" x14ac:dyDescent="0.3">
      <c r="B24" s="49" t="s">
        <v>207</v>
      </c>
    </row>
    <row r="25" spans="1:17" x14ac:dyDescent="0.3">
      <c r="B25" s="133" t="s">
        <v>208</v>
      </c>
      <c r="C25" s="388" t="s">
        <v>209</v>
      </c>
      <c r="D25" s="389"/>
      <c r="E25" s="389"/>
      <c r="F25" s="389"/>
      <c r="G25" s="389"/>
      <c r="H25" s="390"/>
    </row>
    <row r="26" spans="1:17" ht="15" customHeight="1" x14ac:dyDescent="0.3">
      <c r="A26" s="300" t="s">
        <v>210</v>
      </c>
      <c r="B26" s="134" t="s">
        <v>211</v>
      </c>
      <c r="C26" s="317" t="s">
        <v>1658</v>
      </c>
      <c r="D26" s="391"/>
      <c r="E26" s="391"/>
      <c r="F26" s="391"/>
      <c r="G26" s="391"/>
      <c r="H26" s="392"/>
      <c r="P26" s="131"/>
      <c r="Q26" s="131"/>
    </row>
    <row r="27" spans="1:17" x14ac:dyDescent="0.3">
      <c r="A27" s="301"/>
      <c r="B27" s="134" t="s">
        <v>212</v>
      </c>
      <c r="C27" s="317" t="s">
        <v>1613</v>
      </c>
      <c r="D27" s="391"/>
      <c r="E27" s="391"/>
      <c r="F27" s="391"/>
      <c r="G27" s="391"/>
      <c r="H27" s="392"/>
      <c r="P27" s="131"/>
      <c r="Q27" s="131"/>
    </row>
    <row r="28" spans="1:17" x14ac:dyDescent="0.3">
      <c r="A28" s="301"/>
      <c r="B28" s="134" t="s">
        <v>213</v>
      </c>
      <c r="C28" s="317" t="s">
        <v>1863</v>
      </c>
      <c r="D28" s="391"/>
      <c r="E28" s="391"/>
      <c r="F28" s="391"/>
      <c r="G28" s="391"/>
      <c r="H28" s="392"/>
      <c r="P28" s="131"/>
      <c r="Q28" s="131"/>
    </row>
    <row r="29" spans="1:17" x14ac:dyDescent="0.3">
      <c r="A29" s="301"/>
      <c r="B29" s="134" t="s">
        <v>214</v>
      </c>
      <c r="C29" s="317" t="s">
        <v>527</v>
      </c>
      <c r="D29" s="391"/>
      <c r="E29" s="391"/>
      <c r="F29" s="391"/>
      <c r="G29" s="391"/>
      <c r="H29" s="392"/>
      <c r="P29" s="31"/>
      <c r="Q29" s="31"/>
    </row>
    <row r="30" spans="1:17" x14ac:dyDescent="0.3">
      <c r="A30" s="302"/>
      <c r="B30" s="134" t="s">
        <v>215</v>
      </c>
      <c r="C30" s="395"/>
      <c r="D30" s="396"/>
      <c r="E30" s="396"/>
      <c r="F30" s="396"/>
      <c r="G30" s="396"/>
      <c r="H30" s="397"/>
      <c r="P30" s="131"/>
      <c r="Q30" s="131"/>
    </row>
    <row r="31" spans="1:17" ht="15" customHeight="1" x14ac:dyDescent="0.3">
      <c r="A31" s="300" t="s">
        <v>216</v>
      </c>
      <c r="B31" s="134" t="s">
        <v>217</v>
      </c>
      <c r="C31" s="395"/>
      <c r="D31" s="396"/>
      <c r="E31" s="396"/>
      <c r="F31" s="396"/>
      <c r="G31" s="396"/>
      <c r="H31" s="397"/>
      <c r="P31" s="131"/>
      <c r="Q31" s="131"/>
    </row>
    <row r="32" spans="1:17" x14ac:dyDescent="0.3">
      <c r="A32" s="301"/>
      <c r="B32" s="134" t="s">
        <v>218</v>
      </c>
      <c r="C32" s="395"/>
      <c r="D32" s="396"/>
      <c r="E32" s="396"/>
      <c r="F32" s="396"/>
      <c r="G32" s="396"/>
      <c r="H32" s="397"/>
      <c r="P32" s="131"/>
      <c r="Q32" s="131"/>
    </row>
    <row r="33" spans="1:17" x14ac:dyDescent="0.3">
      <c r="A33" s="301"/>
      <c r="B33" s="134" t="s">
        <v>219</v>
      </c>
      <c r="C33" s="395"/>
      <c r="D33" s="396"/>
      <c r="E33" s="396"/>
      <c r="F33" s="396"/>
      <c r="G33" s="396"/>
      <c r="H33" s="397"/>
      <c r="P33" s="131"/>
      <c r="Q33" s="131"/>
    </row>
    <row r="34" spans="1:17" x14ac:dyDescent="0.3">
      <c r="A34" s="301"/>
      <c r="B34" s="134" t="s">
        <v>220</v>
      </c>
      <c r="C34" s="395"/>
      <c r="D34" s="396"/>
      <c r="E34" s="396"/>
      <c r="F34" s="396"/>
      <c r="G34" s="396"/>
      <c r="H34" s="397"/>
      <c r="P34" s="131"/>
      <c r="Q34" s="131"/>
    </row>
    <row r="35" spans="1:17" x14ac:dyDescent="0.3">
      <c r="A35" s="301"/>
      <c r="B35" s="134" t="s">
        <v>221</v>
      </c>
      <c r="C35" s="395"/>
      <c r="D35" s="396"/>
      <c r="E35" s="396"/>
      <c r="F35" s="396"/>
      <c r="G35" s="396"/>
      <c r="H35" s="397"/>
      <c r="P35" s="131"/>
      <c r="Q35" s="131"/>
    </row>
    <row r="36" spans="1:17" x14ac:dyDescent="0.3">
      <c r="A36" s="301"/>
      <c r="B36" s="134" t="s">
        <v>222</v>
      </c>
      <c r="C36" s="395"/>
      <c r="D36" s="396"/>
      <c r="E36" s="396"/>
      <c r="F36" s="396"/>
      <c r="G36" s="396"/>
      <c r="H36" s="397"/>
      <c r="P36" s="131"/>
      <c r="Q36" s="131"/>
    </row>
    <row r="37" spans="1:17" x14ac:dyDescent="0.3">
      <c r="A37" s="301"/>
      <c r="B37" s="134" t="s">
        <v>223</v>
      </c>
      <c r="C37" s="395"/>
      <c r="D37" s="396"/>
      <c r="E37" s="396"/>
      <c r="F37" s="396"/>
      <c r="G37" s="396"/>
      <c r="H37" s="397"/>
      <c r="P37" s="131"/>
      <c r="Q37" s="131"/>
    </row>
    <row r="38" spans="1:17" x14ac:dyDescent="0.3">
      <c r="A38" s="301"/>
      <c r="B38" s="134" t="s">
        <v>224</v>
      </c>
      <c r="C38" s="395"/>
      <c r="D38" s="396"/>
      <c r="E38" s="396"/>
      <c r="F38" s="396"/>
      <c r="G38" s="396"/>
      <c r="H38" s="397"/>
    </row>
    <row r="39" spans="1:17" x14ac:dyDescent="0.3">
      <c r="A39" s="301"/>
      <c r="B39" s="134" t="s">
        <v>225</v>
      </c>
      <c r="C39" s="395"/>
      <c r="D39" s="396"/>
      <c r="E39" s="396"/>
      <c r="F39" s="396"/>
      <c r="G39" s="396"/>
      <c r="H39" s="397"/>
    </row>
    <row r="40" spans="1:17" x14ac:dyDescent="0.3">
      <c r="A40" s="302"/>
      <c r="B40" s="134" t="s">
        <v>226</v>
      </c>
      <c r="C40" s="395"/>
      <c r="D40" s="396"/>
      <c r="E40" s="396"/>
      <c r="F40" s="396"/>
      <c r="G40" s="396"/>
      <c r="H40" s="397"/>
    </row>
    <row r="41" spans="1:17" x14ac:dyDescent="0.3">
      <c r="L41" s="131"/>
      <c r="M41" s="131"/>
    </row>
    <row r="42" spans="1:17" x14ac:dyDescent="0.3">
      <c r="B42" s="49" t="s">
        <v>227</v>
      </c>
      <c r="L42" s="131"/>
      <c r="M42" s="131"/>
    </row>
    <row r="43" spans="1:17" ht="27" x14ac:dyDescent="0.3">
      <c r="B43" s="133" t="s">
        <v>228</v>
      </c>
      <c r="C43" s="223" t="s">
        <v>194</v>
      </c>
      <c r="D43" s="223" t="s">
        <v>195</v>
      </c>
      <c r="E43" s="223" t="s">
        <v>229</v>
      </c>
      <c r="F43" s="223"/>
      <c r="G43" s="223"/>
      <c r="H43" s="223"/>
      <c r="I43" s="223"/>
      <c r="L43" s="131"/>
      <c r="M43" s="131"/>
    </row>
    <row r="44" spans="1:17" ht="15" customHeight="1" x14ac:dyDescent="0.3">
      <c r="B44" s="83"/>
      <c r="C44" s="84"/>
      <c r="D44" s="84"/>
      <c r="E44" s="225"/>
      <c r="F44" s="226"/>
      <c r="G44" s="226"/>
      <c r="H44" s="226"/>
      <c r="I44" s="227"/>
      <c r="L44" s="31"/>
      <c r="M44" s="31"/>
    </row>
    <row r="45" spans="1:17" x14ac:dyDescent="0.3">
      <c r="L45" s="131"/>
      <c r="M45" s="131"/>
    </row>
    <row r="48" spans="1:17" x14ac:dyDescent="0.3">
      <c r="L48" s="131"/>
      <c r="M48" s="131"/>
    </row>
    <row r="49" spans="2:22" x14ac:dyDescent="0.3">
      <c r="L49" s="31"/>
      <c r="M49" s="31"/>
    </row>
    <row r="50" spans="2:22" x14ac:dyDescent="0.3">
      <c r="L50" s="131"/>
      <c r="M50" s="131"/>
    </row>
    <row r="51" spans="2:22" x14ac:dyDescent="0.3">
      <c r="L51" s="131"/>
      <c r="M51" s="131"/>
    </row>
    <row r="53" spans="2:22" s="18" customFormat="1"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s="18" customFormat="1"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s="18" customFormat="1" ht="28.8" x14ac:dyDescent="0.3">
      <c r="B55" s="306" t="s">
        <v>255</v>
      </c>
      <c r="C55" s="312" t="s">
        <v>1864</v>
      </c>
      <c r="D55" s="272" t="s">
        <v>1865</v>
      </c>
      <c r="E55" s="492" t="s">
        <v>1866</v>
      </c>
      <c r="F55" s="242" t="s">
        <v>1867</v>
      </c>
      <c r="G55" s="33">
        <v>227</v>
      </c>
      <c r="H55" s="309" t="s">
        <v>264</v>
      </c>
      <c r="I55" s="309" t="s">
        <v>257</v>
      </c>
      <c r="J55" s="322" t="s">
        <v>1619</v>
      </c>
      <c r="K55" s="323"/>
      <c r="L55" s="323"/>
      <c r="M55" s="323"/>
      <c r="N55" s="323"/>
      <c r="O55" s="323"/>
      <c r="P55" s="323"/>
      <c r="Q55" s="323"/>
      <c r="R55" s="323"/>
      <c r="S55" s="323"/>
      <c r="T55" s="323"/>
      <c r="U55" s="323"/>
      <c r="V55" s="324"/>
    </row>
    <row r="56" spans="2:22" s="18" customFormat="1" ht="28.8" x14ac:dyDescent="0.3">
      <c r="B56" s="307"/>
      <c r="C56" s="313"/>
      <c r="D56" s="272" t="s">
        <v>1868</v>
      </c>
      <c r="E56" s="493"/>
      <c r="F56" s="242" t="s">
        <v>1869</v>
      </c>
      <c r="G56" s="33">
        <v>364</v>
      </c>
      <c r="H56" s="310"/>
      <c r="I56" s="310"/>
      <c r="J56" s="325"/>
      <c r="K56" s="326"/>
      <c r="L56" s="326"/>
      <c r="M56" s="326"/>
      <c r="N56" s="326"/>
      <c r="O56" s="326"/>
      <c r="P56" s="326"/>
      <c r="Q56" s="326"/>
      <c r="R56" s="326"/>
      <c r="S56" s="326"/>
      <c r="T56" s="326"/>
      <c r="U56" s="326"/>
      <c r="V56" s="327"/>
    </row>
    <row r="57" spans="2:22" s="18" customFormat="1" ht="28.8" x14ac:dyDescent="0.3">
      <c r="B57" s="307"/>
      <c r="C57" s="313"/>
      <c r="D57" s="272" t="s">
        <v>1870</v>
      </c>
      <c r="E57" s="493"/>
      <c r="F57" s="242" t="s">
        <v>1871</v>
      </c>
      <c r="G57" s="33">
        <v>455</v>
      </c>
      <c r="H57" s="310"/>
      <c r="I57" s="310"/>
      <c r="J57" s="325"/>
      <c r="K57" s="326"/>
      <c r="L57" s="326"/>
      <c r="M57" s="326"/>
      <c r="N57" s="326"/>
      <c r="O57" s="326"/>
      <c r="P57" s="326"/>
      <c r="Q57" s="326"/>
      <c r="R57" s="326"/>
      <c r="S57" s="326"/>
      <c r="T57" s="326"/>
      <c r="U57" s="326"/>
      <c r="V57" s="327"/>
    </row>
    <row r="58" spans="2:22" s="18" customFormat="1" ht="28.8" x14ac:dyDescent="0.3">
      <c r="B58" s="307"/>
      <c r="C58" s="313"/>
      <c r="D58" s="272" t="s">
        <v>1872</v>
      </c>
      <c r="E58" s="494"/>
      <c r="F58" s="242" t="s">
        <v>1873</v>
      </c>
      <c r="G58" s="33">
        <v>825</v>
      </c>
      <c r="H58" s="310"/>
      <c r="I58" s="310"/>
      <c r="J58" s="325"/>
      <c r="K58" s="326"/>
      <c r="L58" s="326"/>
      <c r="M58" s="326"/>
      <c r="N58" s="326"/>
      <c r="O58" s="326"/>
      <c r="P58" s="326"/>
      <c r="Q58" s="326"/>
      <c r="R58" s="326"/>
      <c r="S58" s="326"/>
      <c r="T58" s="326"/>
      <c r="U58" s="326"/>
      <c r="V58" s="327"/>
    </row>
    <row r="59" spans="2:22" s="18" customFormat="1" ht="15" customHeight="1" x14ac:dyDescent="0.3">
      <c r="B59" s="306" t="s">
        <v>259</v>
      </c>
      <c r="C59" s="312" t="s">
        <v>1864</v>
      </c>
      <c r="D59" s="272" t="s">
        <v>1865</v>
      </c>
      <c r="E59" s="242"/>
      <c r="F59" s="242"/>
      <c r="G59" s="33">
        <v>176</v>
      </c>
      <c r="H59" s="309" t="s">
        <v>264</v>
      </c>
      <c r="I59" s="309" t="s">
        <v>257</v>
      </c>
      <c r="J59" s="322" t="s">
        <v>1627</v>
      </c>
      <c r="K59" s="323"/>
      <c r="L59" s="323"/>
      <c r="M59" s="323"/>
      <c r="N59" s="323"/>
      <c r="O59" s="323"/>
      <c r="P59" s="323"/>
      <c r="Q59" s="323"/>
      <c r="R59" s="323"/>
      <c r="S59" s="323"/>
      <c r="T59" s="323"/>
      <c r="U59" s="323"/>
      <c r="V59" s="324"/>
    </row>
    <row r="60" spans="2:22" s="18" customFormat="1" ht="15" customHeight="1" x14ac:dyDescent="0.3">
      <c r="B60" s="307"/>
      <c r="C60" s="313"/>
      <c r="D60" s="272" t="s">
        <v>1868</v>
      </c>
      <c r="E60" s="242"/>
      <c r="F60" s="242"/>
      <c r="G60" s="33">
        <v>235</v>
      </c>
      <c r="H60" s="310"/>
      <c r="I60" s="310"/>
      <c r="J60" s="325"/>
      <c r="K60" s="326"/>
      <c r="L60" s="326"/>
      <c r="M60" s="326"/>
      <c r="N60" s="326"/>
      <c r="O60" s="326"/>
      <c r="P60" s="326"/>
      <c r="Q60" s="326"/>
      <c r="R60" s="326"/>
      <c r="S60" s="326"/>
      <c r="T60" s="326"/>
      <c r="U60" s="326"/>
      <c r="V60" s="327"/>
    </row>
    <row r="61" spans="2:22" s="18" customFormat="1" ht="15" customHeight="1" x14ac:dyDescent="0.3">
      <c r="B61" s="307"/>
      <c r="C61" s="313"/>
      <c r="D61" s="272" t="s">
        <v>1870</v>
      </c>
      <c r="E61" s="242"/>
      <c r="F61" s="272"/>
      <c r="G61" s="33">
        <v>352</v>
      </c>
      <c r="H61" s="310"/>
      <c r="I61" s="310"/>
      <c r="J61" s="325"/>
      <c r="K61" s="326"/>
      <c r="L61" s="326"/>
      <c r="M61" s="326"/>
      <c r="N61" s="326"/>
      <c r="O61" s="326"/>
      <c r="P61" s="326"/>
      <c r="Q61" s="326"/>
      <c r="R61" s="326"/>
      <c r="S61" s="326"/>
      <c r="T61" s="326"/>
      <c r="U61" s="326"/>
      <c r="V61" s="327"/>
    </row>
    <row r="62" spans="2:22" s="18" customFormat="1" ht="15" customHeight="1" x14ac:dyDescent="0.3">
      <c r="B62" s="307"/>
      <c r="C62" s="313"/>
      <c r="D62" s="272" t="s">
        <v>1872</v>
      </c>
      <c r="E62" s="242"/>
      <c r="F62" s="272"/>
      <c r="G62" s="33">
        <v>470</v>
      </c>
      <c r="H62" s="310"/>
      <c r="I62" s="310"/>
      <c r="J62" s="325"/>
      <c r="K62" s="326"/>
      <c r="L62" s="326"/>
      <c r="M62" s="326"/>
      <c r="N62" s="326"/>
      <c r="O62" s="326"/>
      <c r="P62" s="326"/>
      <c r="Q62" s="326"/>
      <c r="R62" s="326"/>
      <c r="S62" s="326"/>
      <c r="T62" s="326"/>
      <c r="U62" s="326"/>
      <c r="V62" s="327"/>
    </row>
    <row r="63" spans="2:22" s="18" customFormat="1" ht="42.75" customHeight="1" x14ac:dyDescent="0.3">
      <c r="B63" s="306" t="s">
        <v>261</v>
      </c>
      <c r="C63" s="312" t="s">
        <v>657</v>
      </c>
      <c r="D63" s="242" t="s">
        <v>1721</v>
      </c>
      <c r="E63" s="234"/>
      <c r="F63" s="192"/>
      <c r="G63" s="34">
        <v>2920</v>
      </c>
      <c r="H63" s="332" t="s">
        <v>256</v>
      </c>
      <c r="I63" s="332" t="s">
        <v>265</v>
      </c>
      <c r="J63" s="407" t="s">
        <v>1628</v>
      </c>
      <c r="K63" s="407"/>
      <c r="L63" s="407"/>
      <c r="M63" s="407"/>
      <c r="N63" s="407"/>
      <c r="O63" s="407"/>
      <c r="P63" s="407"/>
      <c r="Q63" s="407"/>
      <c r="R63" s="407"/>
      <c r="S63" s="407"/>
      <c r="T63" s="407"/>
      <c r="U63" s="407"/>
      <c r="V63" s="407"/>
    </row>
    <row r="64" spans="2:22" s="18" customFormat="1" ht="15" customHeight="1" x14ac:dyDescent="0.3">
      <c r="B64" s="307"/>
      <c r="C64" s="313"/>
      <c r="D64" s="272" t="s">
        <v>840</v>
      </c>
      <c r="E64" s="242"/>
      <c r="F64" s="242"/>
      <c r="G64" s="34">
        <v>4630</v>
      </c>
      <c r="H64" s="332"/>
      <c r="I64" s="332"/>
      <c r="J64" s="407"/>
      <c r="K64" s="407"/>
      <c r="L64" s="407"/>
      <c r="M64" s="407"/>
      <c r="N64" s="407"/>
      <c r="O64" s="407"/>
      <c r="P64" s="407"/>
      <c r="Q64" s="407"/>
      <c r="R64" s="407"/>
      <c r="S64" s="407"/>
      <c r="T64" s="407"/>
      <c r="U64" s="407"/>
      <c r="V64" s="407"/>
    </row>
    <row r="65" spans="2:22" s="18" customFormat="1" ht="15" customHeight="1" x14ac:dyDescent="0.3">
      <c r="B65" s="307"/>
      <c r="C65" s="313"/>
      <c r="D65" s="272" t="s">
        <v>749</v>
      </c>
      <c r="E65" s="242"/>
      <c r="F65" s="242"/>
      <c r="G65" s="34">
        <v>1877</v>
      </c>
      <c r="H65" s="332"/>
      <c r="I65" s="332"/>
      <c r="J65" s="407"/>
      <c r="K65" s="407"/>
      <c r="L65" s="407"/>
      <c r="M65" s="407"/>
      <c r="N65" s="407"/>
      <c r="O65" s="407"/>
      <c r="P65" s="407"/>
      <c r="Q65" s="407"/>
      <c r="R65" s="407"/>
      <c r="S65" s="407"/>
      <c r="T65" s="407"/>
      <c r="U65" s="407"/>
      <c r="V65" s="407"/>
    </row>
    <row r="66" spans="2:22" s="18" customFormat="1" ht="15" customHeight="1" x14ac:dyDescent="0.3">
      <c r="B66" s="307"/>
      <c r="C66" s="313"/>
      <c r="D66" s="272" t="s">
        <v>1722</v>
      </c>
      <c r="E66" s="242"/>
      <c r="F66" s="242"/>
      <c r="G66" s="34">
        <v>4676</v>
      </c>
      <c r="H66" s="332"/>
      <c r="I66" s="332"/>
      <c r="J66" s="407"/>
      <c r="K66" s="407"/>
      <c r="L66" s="407"/>
      <c r="M66" s="407"/>
      <c r="N66" s="407"/>
      <c r="O66" s="407"/>
      <c r="P66" s="407"/>
      <c r="Q66" s="407"/>
      <c r="R66" s="407"/>
      <c r="S66" s="407"/>
      <c r="T66" s="407"/>
      <c r="U66" s="407"/>
      <c r="V66" s="407"/>
    </row>
    <row r="67" spans="2:22" s="18" customFormat="1" ht="15" customHeight="1" x14ac:dyDescent="0.3">
      <c r="B67" s="307"/>
      <c r="C67" s="313"/>
      <c r="D67" s="242" t="s">
        <v>664</v>
      </c>
      <c r="E67" s="242"/>
      <c r="F67" s="242"/>
      <c r="G67" s="33">
        <v>4663</v>
      </c>
      <c r="H67" s="332"/>
      <c r="I67" s="332"/>
      <c r="J67" s="407"/>
      <c r="K67" s="407"/>
      <c r="L67" s="407"/>
      <c r="M67" s="407"/>
      <c r="N67" s="407"/>
      <c r="O67" s="407"/>
      <c r="P67" s="407"/>
      <c r="Q67" s="407"/>
      <c r="R67" s="407"/>
      <c r="S67" s="407"/>
      <c r="T67" s="407"/>
      <c r="U67" s="407"/>
      <c r="V67" s="407"/>
    </row>
    <row r="68" spans="2:22" s="18" customFormat="1" ht="15" customHeight="1" x14ac:dyDescent="0.3">
      <c r="B68" s="307"/>
      <c r="C68" s="313"/>
      <c r="D68" s="272" t="s">
        <v>668</v>
      </c>
      <c r="E68" s="242"/>
      <c r="F68" s="242"/>
      <c r="G68" s="34">
        <v>3806</v>
      </c>
      <c r="H68" s="332"/>
      <c r="I68" s="332"/>
      <c r="J68" s="407"/>
      <c r="K68" s="407"/>
      <c r="L68" s="407"/>
      <c r="M68" s="407"/>
      <c r="N68" s="407"/>
      <c r="O68" s="407"/>
      <c r="P68" s="407"/>
      <c r="Q68" s="407"/>
      <c r="R68" s="407"/>
      <c r="S68" s="407"/>
      <c r="T68" s="407"/>
      <c r="U68" s="407"/>
      <c r="V68" s="407"/>
    </row>
    <row r="69" spans="2:22" s="18" customFormat="1" ht="15" customHeight="1" x14ac:dyDescent="0.3">
      <c r="B69" s="307"/>
      <c r="C69" s="313"/>
      <c r="D69" s="272" t="s">
        <v>954</v>
      </c>
      <c r="E69" s="242"/>
      <c r="F69" s="242"/>
      <c r="G69" s="34">
        <v>6520</v>
      </c>
      <c r="H69" s="332"/>
      <c r="I69" s="332"/>
      <c r="J69" s="407"/>
      <c r="K69" s="407"/>
      <c r="L69" s="407"/>
      <c r="M69" s="407"/>
      <c r="N69" s="407"/>
      <c r="O69" s="407"/>
      <c r="P69" s="407"/>
      <c r="Q69" s="407"/>
      <c r="R69" s="407"/>
      <c r="S69" s="407"/>
      <c r="T69" s="407"/>
      <c r="U69" s="407"/>
      <c r="V69" s="407"/>
    </row>
    <row r="70" spans="2:22" s="18" customFormat="1" ht="15" customHeight="1" x14ac:dyDescent="0.3">
      <c r="B70" s="307"/>
      <c r="C70" s="313"/>
      <c r="D70" s="272" t="s">
        <v>959</v>
      </c>
      <c r="E70" s="242"/>
      <c r="F70" s="242"/>
      <c r="G70" s="34">
        <v>2850</v>
      </c>
      <c r="H70" s="332"/>
      <c r="I70" s="332"/>
      <c r="J70" s="407"/>
      <c r="K70" s="407"/>
      <c r="L70" s="407"/>
      <c r="M70" s="407"/>
      <c r="N70" s="407"/>
      <c r="O70" s="407"/>
      <c r="P70" s="407"/>
      <c r="Q70" s="407"/>
      <c r="R70" s="407"/>
      <c r="S70" s="407"/>
      <c r="T70" s="407"/>
      <c r="U70" s="407"/>
      <c r="V70" s="407"/>
    </row>
    <row r="71" spans="2:22" s="18" customFormat="1" ht="15" customHeight="1" x14ac:dyDescent="0.3">
      <c r="B71" s="307"/>
      <c r="C71" s="313"/>
      <c r="D71" s="242" t="s">
        <v>843</v>
      </c>
      <c r="E71" s="242"/>
      <c r="F71" s="242"/>
      <c r="G71" s="34">
        <v>3061</v>
      </c>
      <c r="H71" s="332"/>
      <c r="I71" s="332"/>
      <c r="J71" s="407"/>
      <c r="K71" s="407"/>
      <c r="L71" s="407"/>
      <c r="M71" s="407"/>
      <c r="N71" s="407"/>
      <c r="O71" s="407"/>
      <c r="P71" s="407"/>
      <c r="Q71" s="407"/>
      <c r="R71" s="407"/>
      <c r="S71" s="407"/>
      <c r="T71" s="407"/>
      <c r="U71" s="407"/>
      <c r="V71" s="407"/>
    </row>
    <row r="72" spans="2:22" s="18" customFormat="1" x14ac:dyDescent="0.3">
      <c r="B72" s="307"/>
      <c r="C72" s="313"/>
      <c r="D72" s="272" t="s">
        <v>848</v>
      </c>
      <c r="E72" s="242"/>
      <c r="F72" s="242"/>
      <c r="G72" s="34">
        <v>3061</v>
      </c>
      <c r="H72" s="332"/>
      <c r="I72" s="332"/>
      <c r="J72" s="407"/>
      <c r="K72" s="407"/>
      <c r="L72" s="407"/>
      <c r="M72" s="407"/>
      <c r="N72" s="407"/>
      <c r="O72" s="407"/>
      <c r="P72" s="407"/>
      <c r="Q72" s="407"/>
      <c r="R72" s="407"/>
      <c r="S72" s="407"/>
      <c r="T72" s="407"/>
      <c r="U72" s="407"/>
      <c r="V72" s="407"/>
    </row>
    <row r="73" spans="2:22" s="18" customFormat="1" x14ac:dyDescent="0.3">
      <c r="B73" s="307"/>
      <c r="C73" s="313"/>
      <c r="D73" s="272" t="s">
        <v>955</v>
      </c>
      <c r="E73" s="242"/>
      <c r="F73" s="242"/>
      <c r="G73" s="34">
        <v>2920</v>
      </c>
      <c r="H73" s="332"/>
      <c r="I73" s="332"/>
      <c r="J73" s="407"/>
      <c r="K73" s="407"/>
      <c r="L73" s="407"/>
      <c r="M73" s="407"/>
      <c r="N73" s="407"/>
      <c r="O73" s="407"/>
      <c r="P73" s="407"/>
      <c r="Q73" s="407"/>
      <c r="R73" s="407"/>
      <c r="S73" s="407"/>
      <c r="T73" s="407"/>
      <c r="U73" s="407"/>
      <c r="V73" s="407"/>
    </row>
    <row r="74" spans="2:22" s="18" customFormat="1" x14ac:dyDescent="0.3">
      <c r="B74" s="307"/>
      <c r="C74" s="313"/>
      <c r="D74" s="272" t="s">
        <v>956</v>
      </c>
      <c r="E74" s="242"/>
      <c r="F74" s="242"/>
      <c r="G74" s="34">
        <v>2920</v>
      </c>
      <c r="H74" s="332"/>
      <c r="I74" s="332"/>
      <c r="J74" s="407"/>
      <c r="K74" s="407"/>
      <c r="L74" s="407"/>
      <c r="M74" s="407"/>
      <c r="N74" s="407"/>
      <c r="O74" s="407"/>
      <c r="P74" s="407"/>
      <c r="Q74" s="407"/>
      <c r="R74" s="407"/>
      <c r="S74" s="407"/>
      <c r="T74" s="407"/>
      <c r="U74" s="407"/>
      <c r="V74" s="407"/>
    </row>
    <row r="75" spans="2:22" s="18" customFormat="1" ht="15" customHeight="1" x14ac:dyDescent="0.3">
      <c r="B75" s="307"/>
      <c r="C75" s="313"/>
      <c r="D75" s="242" t="s">
        <v>960</v>
      </c>
      <c r="E75" s="242"/>
      <c r="F75" s="242"/>
      <c r="G75" s="34">
        <v>2412</v>
      </c>
      <c r="H75" s="332"/>
      <c r="I75" s="332"/>
      <c r="J75" s="407"/>
      <c r="K75" s="407"/>
      <c r="L75" s="407"/>
      <c r="M75" s="407"/>
      <c r="N75" s="407"/>
      <c r="O75" s="407"/>
      <c r="P75" s="407"/>
      <c r="Q75" s="407"/>
      <c r="R75" s="407"/>
      <c r="S75" s="407"/>
      <c r="T75" s="407"/>
      <c r="U75" s="407"/>
      <c r="V75" s="407"/>
    </row>
    <row r="76" spans="2:22" s="18" customFormat="1" ht="15" customHeight="1" x14ac:dyDescent="0.3">
      <c r="B76" s="307"/>
      <c r="C76" s="313"/>
      <c r="D76" s="272" t="s">
        <v>845</v>
      </c>
      <c r="E76" s="242"/>
      <c r="F76" s="242"/>
      <c r="G76" s="34">
        <v>5443</v>
      </c>
      <c r="H76" s="332"/>
      <c r="I76" s="332"/>
      <c r="J76" s="407"/>
      <c r="K76" s="407"/>
      <c r="L76" s="407"/>
      <c r="M76" s="407"/>
      <c r="N76" s="407"/>
      <c r="O76" s="407"/>
      <c r="P76" s="407"/>
      <c r="Q76" s="407"/>
      <c r="R76" s="407"/>
      <c r="S76" s="407"/>
      <c r="T76" s="407"/>
      <c r="U76" s="407"/>
      <c r="V76" s="407"/>
    </row>
    <row r="77" spans="2:22" s="18" customFormat="1" ht="15" customHeight="1" x14ac:dyDescent="0.3">
      <c r="B77" s="307"/>
      <c r="C77" s="313"/>
      <c r="D77" s="272" t="s">
        <v>957</v>
      </c>
      <c r="E77" s="242"/>
      <c r="F77" s="242"/>
      <c r="G77" s="34">
        <v>4065</v>
      </c>
      <c r="H77" s="332"/>
      <c r="I77" s="332"/>
      <c r="J77" s="407"/>
      <c r="K77" s="407"/>
      <c r="L77" s="407"/>
      <c r="M77" s="407"/>
      <c r="N77" s="407"/>
      <c r="O77" s="407"/>
      <c r="P77" s="407"/>
      <c r="Q77" s="407"/>
      <c r="R77" s="407"/>
      <c r="S77" s="407"/>
      <c r="T77" s="407"/>
      <c r="U77" s="407"/>
      <c r="V77" s="407"/>
    </row>
    <row r="78" spans="2:22" s="18" customFormat="1" ht="15" customHeight="1" x14ac:dyDescent="0.3">
      <c r="B78" s="307"/>
      <c r="C78" s="313"/>
      <c r="D78" s="272" t="s">
        <v>958</v>
      </c>
      <c r="E78" s="242"/>
      <c r="F78" s="242"/>
      <c r="G78" s="34">
        <v>3694</v>
      </c>
      <c r="H78" s="332"/>
      <c r="I78" s="332"/>
      <c r="J78" s="407"/>
      <c r="K78" s="407"/>
      <c r="L78" s="407"/>
      <c r="M78" s="407"/>
      <c r="N78" s="407"/>
      <c r="O78" s="407"/>
      <c r="P78" s="407"/>
      <c r="Q78" s="407"/>
      <c r="R78" s="407"/>
      <c r="S78" s="407"/>
      <c r="T78" s="407"/>
      <c r="U78" s="407"/>
      <c r="V78" s="407"/>
    </row>
    <row r="79" spans="2:22" s="18" customFormat="1" x14ac:dyDescent="0.3">
      <c r="B79" s="307"/>
      <c r="C79" s="313"/>
      <c r="D79" s="242" t="s">
        <v>665</v>
      </c>
      <c r="E79" s="242"/>
      <c r="F79" s="242"/>
      <c r="G79" s="33">
        <v>2920</v>
      </c>
      <c r="H79" s="332"/>
      <c r="I79" s="332"/>
      <c r="J79" s="407"/>
      <c r="K79" s="407"/>
      <c r="L79" s="407"/>
      <c r="M79" s="407"/>
      <c r="N79" s="407"/>
      <c r="O79" s="407"/>
      <c r="P79" s="407"/>
      <c r="Q79" s="407"/>
      <c r="R79" s="407"/>
      <c r="S79" s="407"/>
      <c r="T79" s="407"/>
      <c r="U79" s="407"/>
      <c r="V79" s="407"/>
    </row>
    <row r="80" spans="2:22" s="18" customFormat="1" ht="28.8" x14ac:dyDescent="0.3">
      <c r="B80" s="307"/>
      <c r="C80" s="313"/>
      <c r="D80" s="242" t="s">
        <v>961</v>
      </c>
      <c r="E80" s="242"/>
      <c r="F80" s="242"/>
      <c r="G80" s="33">
        <v>3065</v>
      </c>
      <c r="H80" s="332"/>
      <c r="I80" s="332"/>
      <c r="J80" s="407"/>
      <c r="K80" s="407"/>
      <c r="L80" s="407"/>
      <c r="M80" s="407"/>
      <c r="N80" s="407"/>
      <c r="O80" s="407"/>
      <c r="P80" s="407"/>
      <c r="Q80" s="407"/>
      <c r="R80" s="407"/>
      <c r="S80" s="407"/>
      <c r="T80" s="407"/>
      <c r="U80" s="407"/>
      <c r="V80" s="407"/>
    </row>
    <row r="81" spans="2:22" s="18" customFormat="1" ht="28.8" x14ac:dyDescent="0.3">
      <c r="B81" s="307"/>
      <c r="C81" s="313"/>
      <c r="D81" s="242" t="s">
        <v>1629</v>
      </c>
      <c r="E81" s="242"/>
      <c r="F81" s="242"/>
      <c r="G81" s="33" t="s">
        <v>1630</v>
      </c>
      <c r="H81" s="332"/>
      <c r="I81" s="332"/>
      <c r="J81" s="407"/>
      <c r="K81" s="407"/>
      <c r="L81" s="407"/>
      <c r="M81" s="407"/>
      <c r="N81" s="407"/>
      <c r="O81" s="407"/>
      <c r="P81" s="407"/>
      <c r="Q81" s="407"/>
      <c r="R81" s="407"/>
      <c r="S81" s="407"/>
      <c r="T81" s="407"/>
      <c r="U81" s="407"/>
      <c r="V81" s="407"/>
    </row>
    <row r="82" spans="2:22" s="18" customFormat="1" ht="28.8" x14ac:dyDescent="0.3">
      <c r="B82" s="307"/>
      <c r="C82" s="313"/>
      <c r="D82" s="272" t="s">
        <v>1631</v>
      </c>
      <c r="E82" s="242"/>
      <c r="F82" s="242"/>
      <c r="G82" s="33" t="s">
        <v>1630</v>
      </c>
      <c r="H82" s="332"/>
      <c r="I82" s="332"/>
      <c r="J82" s="407"/>
      <c r="K82" s="407"/>
      <c r="L82" s="407"/>
      <c r="M82" s="407"/>
      <c r="N82" s="407"/>
      <c r="O82" s="407"/>
      <c r="P82" s="407"/>
      <c r="Q82" s="407"/>
      <c r="R82" s="407"/>
      <c r="S82" s="407"/>
      <c r="T82" s="407"/>
      <c r="U82" s="407"/>
      <c r="V82" s="407"/>
    </row>
    <row r="83" spans="2:22" s="18" customFormat="1" ht="28.8" x14ac:dyDescent="0.3">
      <c r="B83" s="308"/>
      <c r="C83" s="314"/>
      <c r="D83" s="272" t="s">
        <v>1632</v>
      </c>
      <c r="E83" s="242"/>
      <c r="F83" s="242"/>
      <c r="G83" s="33" t="s">
        <v>1630</v>
      </c>
      <c r="H83" s="332"/>
      <c r="I83" s="332"/>
      <c r="J83" s="407"/>
      <c r="K83" s="407"/>
      <c r="L83" s="407"/>
      <c r="M83" s="407"/>
      <c r="N83" s="407"/>
      <c r="O83" s="407"/>
      <c r="P83" s="407"/>
      <c r="Q83" s="407"/>
      <c r="R83" s="407"/>
      <c r="S83" s="407"/>
      <c r="T83" s="407"/>
      <c r="U83" s="407"/>
      <c r="V83" s="407"/>
    </row>
    <row r="84" spans="2:22" s="18" customFormat="1" ht="43.2" x14ac:dyDescent="0.3">
      <c r="B84" s="306" t="s">
        <v>552</v>
      </c>
      <c r="C84" s="312" t="s">
        <v>657</v>
      </c>
      <c r="D84" s="242" t="s">
        <v>1721</v>
      </c>
      <c r="E84" s="242"/>
      <c r="F84" s="242"/>
      <c r="G84" s="39">
        <v>1</v>
      </c>
      <c r="H84" s="309" t="s">
        <v>256</v>
      </c>
      <c r="I84" s="309" t="s">
        <v>265</v>
      </c>
      <c r="J84" s="322" t="s">
        <v>1633</v>
      </c>
      <c r="K84" s="323"/>
      <c r="L84" s="323"/>
      <c r="M84" s="323"/>
      <c r="N84" s="323"/>
      <c r="O84" s="323"/>
      <c r="P84" s="323"/>
      <c r="Q84" s="323"/>
      <c r="R84" s="323"/>
      <c r="S84" s="323"/>
      <c r="T84" s="323"/>
      <c r="U84" s="323"/>
      <c r="V84" s="324"/>
    </row>
    <row r="85" spans="2:22" s="18" customFormat="1" ht="15" customHeight="1" x14ac:dyDescent="0.3">
      <c r="B85" s="307"/>
      <c r="C85" s="313"/>
      <c r="D85" s="272" t="s">
        <v>840</v>
      </c>
      <c r="E85" s="242"/>
      <c r="F85" s="242"/>
      <c r="G85" s="272">
        <v>1.1399999999999999</v>
      </c>
      <c r="H85" s="310"/>
      <c r="I85" s="310"/>
      <c r="J85" s="325"/>
      <c r="K85" s="326"/>
      <c r="L85" s="326"/>
      <c r="M85" s="326"/>
      <c r="N85" s="326"/>
      <c r="O85" s="326"/>
      <c r="P85" s="326"/>
      <c r="Q85" s="326"/>
      <c r="R85" s="326"/>
      <c r="S85" s="326"/>
      <c r="T85" s="326"/>
      <c r="U85" s="326"/>
      <c r="V85" s="327"/>
    </row>
    <row r="86" spans="2:22" s="18" customFormat="1" ht="15" customHeight="1" x14ac:dyDescent="0.3">
      <c r="B86" s="307"/>
      <c r="C86" s="313"/>
      <c r="D86" s="272" t="s">
        <v>749</v>
      </c>
      <c r="E86" s="242"/>
      <c r="F86" s="242"/>
      <c r="G86" s="272">
        <v>1.07</v>
      </c>
      <c r="H86" s="310"/>
      <c r="I86" s="310"/>
      <c r="J86" s="325"/>
      <c r="K86" s="326"/>
      <c r="L86" s="326"/>
      <c r="M86" s="326"/>
      <c r="N86" s="326"/>
      <c r="O86" s="326"/>
      <c r="P86" s="326"/>
      <c r="Q86" s="326"/>
      <c r="R86" s="326"/>
      <c r="S86" s="326"/>
      <c r="T86" s="326"/>
      <c r="U86" s="326"/>
      <c r="V86" s="327"/>
    </row>
    <row r="87" spans="2:22" s="18" customFormat="1" ht="15" customHeight="1" x14ac:dyDescent="0.3">
      <c r="B87" s="307"/>
      <c r="C87" s="313"/>
      <c r="D87" s="272" t="s">
        <v>1722</v>
      </c>
      <c r="E87" s="242"/>
      <c r="F87" s="242"/>
      <c r="G87" s="277">
        <v>1</v>
      </c>
      <c r="H87" s="310"/>
      <c r="I87" s="310"/>
      <c r="J87" s="325"/>
      <c r="K87" s="326"/>
      <c r="L87" s="326"/>
      <c r="M87" s="326"/>
      <c r="N87" s="326"/>
      <c r="O87" s="326"/>
      <c r="P87" s="326"/>
      <c r="Q87" s="326"/>
      <c r="R87" s="326"/>
      <c r="S87" s="326"/>
      <c r="T87" s="326"/>
      <c r="U87" s="326"/>
      <c r="V87" s="327"/>
    </row>
    <row r="88" spans="2:22" s="18" customFormat="1" ht="15" customHeight="1" x14ac:dyDescent="0.3">
      <c r="B88" s="307"/>
      <c r="C88" s="313"/>
      <c r="D88" s="242" t="s">
        <v>664</v>
      </c>
      <c r="E88" s="242"/>
      <c r="F88" s="242"/>
      <c r="G88" s="242">
        <v>1.02</v>
      </c>
      <c r="H88" s="310"/>
      <c r="I88" s="310"/>
      <c r="J88" s="325"/>
      <c r="K88" s="326"/>
      <c r="L88" s="326"/>
      <c r="M88" s="326"/>
      <c r="N88" s="326"/>
      <c r="O88" s="326"/>
      <c r="P88" s="326"/>
      <c r="Q88" s="326"/>
      <c r="R88" s="326"/>
      <c r="S88" s="326"/>
      <c r="T88" s="326"/>
      <c r="U88" s="326"/>
      <c r="V88" s="327"/>
    </row>
    <row r="89" spans="2:22" s="18" customFormat="1" ht="15" customHeight="1" x14ac:dyDescent="0.3">
      <c r="B89" s="307"/>
      <c r="C89" s="313"/>
      <c r="D89" s="272" t="s">
        <v>668</v>
      </c>
      <c r="E89" s="242"/>
      <c r="F89" s="242"/>
      <c r="G89" s="272">
        <v>1.0900000000000001</v>
      </c>
      <c r="H89" s="310"/>
      <c r="I89" s="310"/>
      <c r="J89" s="325"/>
      <c r="K89" s="326"/>
      <c r="L89" s="326"/>
      <c r="M89" s="326"/>
      <c r="N89" s="326"/>
      <c r="O89" s="326"/>
      <c r="P89" s="326"/>
      <c r="Q89" s="326"/>
      <c r="R89" s="326"/>
      <c r="S89" s="326"/>
      <c r="T89" s="326"/>
      <c r="U89" s="326"/>
      <c r="V89" s="327"/>
    </row>
    <row r="90" spans="2:22" s="18" customFormat="1" ht="15" customHeight="1" x14ac:dyDescent="0.3">
      <c r="B90" s="307"/>
      <c r="C90" s="313"/>
      <c r="D90" s="272" t="s">
        <v>954</v>
      </c>
      <c r="E90" s="242"/>
      <c r="F90" s="242"/>
      <c r="G90" s="272">
        <v>1.1599999999999999</v>
      </c>
      <c r="H90" s="310"/>
      <c r="I90" s="310"/>
      <c r="J90" s="325"/>
      <c r="K90" s="326"/>
      <c r="L90" s="326"/>
      <c r="M90" s="326"/>
      <c r="N90" s="326"/>
      <c r="O90" s="326"/>
      <c r="P90" s="326"/>
      <c r="Q90" s="326"/>
      <c r="R90" s="326"/>
      <c r="S90" s="326"/>
      <c r="T90" s="326"/>
      <c r="U90" s="326"/>
      <c r="V90" s="327"/>
    </row>
    <row r="91" spans="2:22" s="18" customFormat="1" ht="15" customHeight="1" x14ac:dyDescent="0.3">
      <c r="B91" s="307"/>
      <c r="C91" s="313"/>
      <c r="D91" s="272" t="s">
        <v>959</v>
      </c>
      <c r="E91" s="242"/>
      <c r="F91" s="242"/>
      <c r="G91" s="272">
        <v>1.02</v>
      </c>
      <c r="H91" s="310"/>
      <c r="I91" s="310"/>
      <c r="J91" s="325"/>
      <c r="K91" s="326"/>
      <c r="L91" s="326"/>
      <c r="M91" s="326"/>
      <c r="N91" s="326"/>
      <c r="O91" s="326"/>
      <c r="P91" s="326"/>
      <c r="Q91" s="326"/>
      <c r="R91" s="326"/>
      <c r="S91" s="326"/>
      <c r="T91" s="326"/>
      <c r="U91" s="326"/>
      <c r="V91" s="327"/>
    </row>
    <row r="92" spans="2:22" s="18" customFormat="1" ht="15" customHeight="1" x14ac:dyDescent="0.3">
      <c r="B92" s="307"/>
      <c r="C92" s="313"/>
      <c r="D92" s="242" t="s">
        <v>843</v>
      </c>
      <c r="E92" s="242"/>
      <c r="F92" s="242"/>
      <c r="G92" s="272">
        <v>1.23</v>
      </c>
      <c r="H92" s="310"/>
      <c r="I92" s="310"/>
      <c r="J92" s="325"/>
      <c r="K92" s="326"/>
      <c r="L92" s="326"/>
      <c r="M92" s="326"/>
      <c r="N92" s="326"/>
      <c r="O92" s="326"/>
      <c r="P92" s="326"/>
      <c r="Q92" s="326"/>
      <c r="R92" s="326"/>
      <c r="S92" s="326"/>
      <c r="T92" s="326"/>
      <c r="U92" s="326"/>
      <c r="V92" s="327"/>
    </row>
    <row r="93" spans="2:22" s="18" customFormat="1" ht="15" customHeight="1" x14ac:dyDescent="0.3">
      <c r="B93" s="307"/>
      <c r="C93" s="313"/>
      <c r="D93" s="272" t="s">
        <v>848</v>
      </c>
      <c r="E93" s="242"/>
      <c r="F93" s="242"/>
      <c r="G93" s="272">
        <v>1.1299999999999999</v>
      </c>
      <c r="H93" s="310"/>
      <c r="I93" s="310"/>
      <c r="J93" s="325"/>
      <c r="K93" s="326"/>
      <c r="L93" s="326"/>
      <c r="M93" s="326"/>
      <c r="N93" s="326"/>
      <c r="O93" s="326"/>
      <c r="P93" s="326"/>
      <c r="Q93" s="326"/>
      <c r="R93" s="326"/>
      <c r="S93" s="326"/>
      <c r="T93" s="326"/>
      <c r="U93" s="326"/>
      <c r="V93" s="327"/>
    </row>
    <row r="94" spans="2:22" s="18" customFormat="1" ht="15" customHeight="1" x14ac:dyDescent="0.3">
      <c r="B94" s="307"/>
      <c r="C94" s="313"/>
      <c r="D94" s="272" t="s">
        <v>955</v>
      </c>
      <c r="E94" s="242"/>
      <c r="F94" s="242"/>
      <c r="G94" s="272">
        <v>1.17</v>
      </c>
      <c r="H94" s="310"/>
      <c r="I94" s="310"/>
      <c r="J94" s="325"/>
      <c r="K94" s="326"/>
      <c r="L94" s="326"/>
      <c r="M94" s="326"/>
      <c r="N94" s="326"/>
      <c r="O94" s="326"/>
      <c r="P94" s="326"/>
      <c r="Q94" s="326"/>
      <c r="R94" s="326"/>
      <c r="S94" s="326"/>
      <c r="T94" s="326"/>
      <c r="U94" s="326"/>
      <c r="V94" s="327"/>
    </row>
    <row r="95" spans="2:22" s="18" customFormat="1" ht="15" customHeight="1" x14ac:dyDescent="0.3">
      <c r="B95" s="307"/>
      <c r="C95" s="313"/>
      <c r="D95" s="272" t="s">
        <v>956</v>
      </c>
      <c r="E95" s="242"/>
      <c r="F95" s="242"/>
      <c r="G95" s="272">
        <v>1.1000000000000001</v>
      </c>
      <c r="H95" s="310"/>
      <c r="I95" s="310"/>
      <c r="J95" s="325"/>
      <c r="K95" s="326"/>
      <c r="L95" s="326"/>
      <c r="M95" s="326"/>
      <c r="N95" s="326"/>
      <c r="O95" s="326"/>
      <c r="P95" s="326"/>
      <c r="Q95" s="326"/>
      <c r="R95" s="326"/>
      <c r="S95" s="326"/>
      <c r="T95" s="326"/>
      <c r="U95" s="326"/>
      <c r="V95" s="327"/>
    </row>
    <row r="96" spans="2:22" s="18" customFormat="1" ht="15" customHeight="1" x14ac:dyDescent="0.3">
      <c r="B96" s="307"/>
      <c r="C96" s="313"/>
      <c r="D96" s="242" t="s">
        <v>960</v>
      </c>
      <c r="E96" s="242"/>
      <c r="F96" s="242"/>
      <c r="G96" s="272">
        <v>1.1200000000000001</v>
      </c>
      <c r="H96" s="310"/>
      <c r="I96" s="310"/>
      <c r="J96" s="325"/>
      <c r="K96" s="326"/>
      <c r="L96" s="326"/>
      <c r="M96" s="326"/>
      <c r="N96" s="326"/>
      <c r="O96" s="326"/>
      <c r="P96" s="326"/>
      <c r="Q96" s="326"/>
      <c r="R96" s="326"/>
      <c r="S96" s="326"/>
      <c r="T96" s="326"/>
      <c r="U96" s="326"/>
      <c r="V96" s="327"/>
    </row>
    <row r="97" spans="2:22" s="18" customFormat="1" ht="15" customHeight="1" x14ac:dyDescent="0.3">
      <c r="B97" s="307"/>
      <c r="C97" s="313"/>
      <c r="D97" s="272" t="s">
        <v>845</v>
      </c>
      <c r="E97" s="242"/>
      <c r="F97" s="242"/>
      <c r="G97" s="272">
        <v>1</v>
      </c>
      <c r="H97" s="310"/>
      <c r="I97" s="310"/>
      <c r="J97" s="325"/>
      <c r="K97" s="326"/>
      <c r="L97" s="326"/>
      <c r="M97" s="326"/>
      <c r="N97" s="326"/>
      <c r="O97" s="326"/>
      <c r="P97" s="326"/>
      <c r="Q97" s="326"/>
      <c r="R97" s="326"/>
      <c r="S97" s="326"/>
      <c r="T97" s="326"/>
      <c r="U97" s="326"/>
      <c r="V97" s="327"/>
    </row>
    <row r="98" spans="2:22" s="18" customFormat="1" ht="15" customHeight="1" x14ac:dyDescent="0.3">
      <c r="B98" s="307"/>
      <c r="C98" s="313"/>
      <c r="D98" s="272" t="s">
        <v>957</v>
      </c>
      <c r="E98" s="242"/>
      <c r="F98" s="242"/>
      <c r="G98" s="272">
        <v>1</v>
      </c>
      <c r="H98" s="310"/>
      <c r="I98" s="310"/>
      <c r="J98" s="325"/>
      <c r="K98" s="326"/>
      <c r="L98" s="326"/>
      <c r="M98" s="326"/>
      <c r="N98" s="326"/>
      <c r="O98" s="326"/>
      <c r="P98" s="326"/>
      <c r="Q98" s="326"/>
      <c r="R98" s="326"/>
      <c r="S98" s="326"/>
      <c r="T98" s="326"/>
      <c r="U98" s="326"/>
      <c r="V98" s="327"/>
    </row>
    <row r="99" spans="2:22" s="18" customFormat="1" ht="15" customHeight="1" x14ac:dyDescent="0.3">
      <c r="B99" s="307"/>
      <c r="C99" s="313"/>
      <c r="D99" s="272" t="s">
        <v>958</v>
      </c>
      <c r="E99" s="242"/>
      <c r="F99" s="242"/>
      <c r="G99" s="272">
        <v>1.0900000000000001</v>
      </c>
      <c r="H99" s="310"/>
      <c r="I99" s="310"/>
      <c r="J99" s="325"/>
      <c r="K99" s="326"/>
      <c r="L99" s="326"/>
      <c r="M99" s="326"/>
      <c r="N99" s="326"/>
      <c r="O99" s="326"/>
      <c r="P99" s="326"/>
      <c r="Q99" s="326"/>
      <c r="R99" s="326"/>
      <c r="S99" s="326"/>
      <c r="T99" s="326"/>
      <c r="U99" s="326"/>
      <c r="V99" s="327"/>
    </row>
    <row r="100" spans="2:22" s="18" customFormat="1" ht="15" customHeight="1" x14ac:dyDescent="0.3">
      <c r="B100" s="307"/>
      <c r="C100" s="313"/>
      <c r="D100" s="242" t="s">
        <v>665</v>
      </c>
      <c r="E100" s="242"/>
      <c r="F100" s="242"/>
      <c r="G100" s="242">
        <v>1</v>
      </c>
      <c r="H100" s="310"/>
      <c r="I100" s="310"/>
      <c r="J100" s="325"/>
      <c r="K100" s="326"/>
      <c r="L100" s="326"/>
      <c r="M100" s="326"/>
      <c r="N100" s="326"/>
      <c r="O100" s="326"/>
      <c r="P100" s="326"/>
      <c r="Q100" s="326"/>
      <c r="R100" s="326"/>
      <c r="S100" s="326"/>
      <c r="T100" s="326"/>
      <c r="U100" s="326"/>
      <c r="V100" s="327"/>
    </row>
    <row r="101" spans="2:22" s="18" customFormat="1" ht="15" customHeight="1" x14ac:dyDescent="0.3">
      <c r="B101" s="307"/>
      <c r="C101" s="313"/>
      <c r="D101" s="242" t="s">
        <v>961</v>
      </c>
      <c r="E101" s="242"/>
      <c r="F101" s="242"/>
      <c r="G101" s="242">
        <v>1.06</v>
      </c>
      <c r="H101" s="310"/>
      <c r="I101" s="310"/>
      <c r="J101" s="325"/>
      <c r="K101" s="326"/>
      <c r="L101" s="326"/>
      <c r="M101" s="326"/>
      <c r="N101" s="326"/>
      <c r="O101" s="326"/>
      <c r="P101" s="326"/>
      <c r="Q101" s="326"/>
      <c r="R101" s="326"/>
      <c r="S101" s="326"/>
      <c r="T101" s="326"/>
      <c r="U101" s="326"/>
      <c r="V101" s="327"/>
    </row>
    <row r="102" spans="2:22" s="18" customFormat="1" ht="15" customHeight="1" x14ac:dyDescent="0.3">
      <c r="B102" s="307"/>
      <c r="C102" s="313"/>
      <c r="D102" s="242" t="s">
        <v>1629</v>
      </c>
      <c r="E102" s="242"/>
      <c r="F102" s="242"/>
      <c r="G102" s="277">
        <v>1</v>
      </c>
      <c r="H102" s="310"/>
      <c r="I102" s="310"/>
      <c r="J102" s="325"/>
      <c r="K102" s="326"/>
      <c r="L102" s="326"/>
      <c r="M102" s="326"/>
      <c r="N102" s="326"/>
      <c r="O102" s="326"/>
      <c r="P102" s="326"/>
      <c r="Q102" s="326"/>
      <c r="R102" s="326"/>
      <c r="S102" s="326"/>
      <c r="T102" s="326"/>
      <c r="U102" s="326"/>
      <c r="V102" s="327"/>
    </row>
    <row r="103" spans="2:22" s="18" customFormat="1" ht="15" customHeight="1" x14ac:dyDescent="0.3">
      <c r="B103" s="307"/>
      <c r="C103" s="313"/>
      <c r="D103" s="272" t="s">
        <v>1631</v>
      </c>
      <c r="E103" s="242"/>
      <c r="F103" s="242"/>
      <c r="G103" s="272">
        <v>1.29</v>
      </c>
      <c r="H103" s="310"/>
      <c r="I103" s="310"/>
      <c r="J103" s="325"/>
      <c r="K103" s="326"/>
      <c r="L103" s="326"/>
      <c r="M103" s="326"/>
      <c r="N103" s="326"/>
      <c r="O103" s="326"/>
      <c r="P103" s="326"/>
      <c r="Q103" s="326"/>
      <c r="R103" s="326"/>
      <c r="S103" s="326"/>
      <c r="T103" s="326"/>
      <c r="U103" s="326"/>
      <c r="V103" s="327"/>
    </row>
    <row r="104" spans="2:22" s="18" customFormat="1" ht="15" customHeight="1" x14ac:dyDescent="0.3">
      <c r="B104" s="308"/>
      <c r="C104" s="314"/>
      <c r="D104" s="272" t="s">
        <v>1632</v>
      </c>
      <c r="E104" s="242"/>
      <c r="F104" s="242"/>
      <c r="G104" s="272">
        <v>1.5</v>
      </c>
      <c r="H104" s="311"/>
      <c r="I104" s="311"/>
      <c r="J104" s="328"/>
      <c r="K104" s="329"/>
      <c r="L104" s="329"/>
      <c r="M104" s="329"/>
      <c r="N104" s="329"/>
      <c r="O104" s="329"/>
      <c r="P104" s="329"/>
      <c r="Q104" s="329"/>
      <c r="R104" s="329"/>
      <c r="S104" s="329"/>
      <c r="T104" s="329"/>
      <c r="U104" s="329"/>
      <c r="V104" s="330"/>
    </row>
    <row r="105" spans="2:22" s="18" customFormat="1" x14ac:dyDescent="0.3">
      <c r="B105" s="306" t="s">
        <v>695</v>
      </c>
      <c r="C105" s="312" t="s">
        <v>1874</v>
      </c>
      <c r="D105" s="242" t="s">
        <v>356</v>
      </c>
      <c r="E105" s="242"/>
      <c r="F105" s="242"/>
      <c r="G105" s="43">
        <v>1</v>
      </c>
      <c r="H105" s="309" t="s">
        <v>256</v>
      </c>
      <c r="I105" s="309"/>
      <c r="J105" s="322" t="s">
        <v>1853</v>
      </c>
      <c r="K105" s="323"/>
      <c r="L105" s="323"/>
      <c r="M105" s="323"/>
      <c r="N105" s="323"/>
      <c r="O105" s="323"/>
      <c r="P105" s="323"/>
      <c r="Q105" s="323"/>
      <c r="R105" s="323"/>
      <c r="S105" s="323"/>
      <c r="T105" s="323"/>
      <c r="U105" s="323"/>
      <c r="V105" s="324"/>
    </row>
    <row r="106" spans="2:22" s="18" customFormat="1" ht="15" customHeight="1" x14ac:dyDescent="0.3">
      <c r="B106" s="308"/>
      <c r="C106" s="314"/>
      <c r="D106" s="242" t="s">
        <v>359</v>
      </c>
      <c r="E106" s="242"/>
      <c r="F106" s="242"/>
      <c r="G106" s="43">
        <v>0.98</v>
      </c>
      <c r="H106" s="311"/>
      <c r="I106" s="311"/>
      <c r="J106" s="328"/>
      <c r="K106" s="329"/>
      <c r="L106" s="329"/>
      <c r="M106" s="329"/>
      <c r="N106" s="329"/>
      <c r="O106" s="329"/>
      <c r="P106" s="329"/>
      <c r="Q106" s="329"/>
      <c r="R106" s="329"/>
      <c r="S106" s="329"/>
      <c r="T106" s="329"/>
      <c r="U106" s="329"/>
      <c r="V106" s="330"/>
    </row>
    <row r="107" spans="2:22" s="18" customFormat="1" ht="15" customHeight="1" x14ac:dyDescent="0.3">
      <c r="B107" s="231" t="s">
        <v>1615</v>
      </c>
      <c r="C107" s="234"/>
      <c r="D107" s="272"/>
      <c r="E107" s="242"/>
      <c r="F107" s="242"/>
      <c r="G107" s="34"/>
      <c r="H107" s="237" t="s">
        <v>497</v>
      </c>
      <c r="I107" s="237"/>
      <c r="J107" s="288" t="s">
        <v>1638</v>
      </c>
      <c r="K107" s="289"/>
      <c r="L107" s="289"/>
      <c r="M107" s="289"/>
      <c r="N107" s="289"/>
      <c r="O107" s="289"/>
      <c r="P107" s="289"/>
      <c r="Q107" s="289"/>
      <c r="R107" s="289"/>
      <c r="S107" s="289"/>
      <c r="T107" s="289"/>
      <c r="U107" s="289"/>
      <c r="V107" s="290"/>
    </row>
    <row r="108" spans="2:22" s="18" customFormat="1" ht="45.75" customHeight="1" x14ac:dyDescent="0.3">
      <c r="B108" s="335" t="s">
        <v>563</v>
      </c>
      <c r="C108" s="312" t="s">
        <v>657</v>
      </c>
      <c r="D108" s="242" t="s">
        <v>1721</v>
      </c>
      <c r="E108" s="312" t="s">
        <v>1076</v>
      </c>
      <c r="F108" s="312" t="s">
        <v>704</v>
      </c>
      <c r="G108" s="35">
        <v>0</v>
      </c>
      <c r="H108" s="309" t="s">
        <v>256</v>
      </c>
      <c r="I108" s="309"/>
      <c r="J108" s="322" t="s">
        <v>1639</v>
      </c>
      <c r="K108" s="323"/>
      <c r="L108" s="323"/>
      <c r="M108" s="323"/>
      <c r="N108" s="323"/>
      <c r="O108" s="323"/>
      <c r="P108" s="323"/>
      <c r="Q108" s="323"/>
      <c r="R108" s="323"/>
      <c r="S108" s="323"/>
      <c r="T108" s="323"/>
      <c r="U108" s="323"/>
      <c r="V108" s="324"/>
    </row>
    <row r="109" spans="2:22" s="18" customFormat="1" ht="15" customHeight="1" x14ac:dyDescent="0.3">
      <c r="B109" s="336"/>
      <c r="C109" s="313"/>
      <c r="D109" s="272" t="s">
        <v>840</v>
      </c>
      <c r="E109" s="313"/>
      <c r="F109" s="313"/>
      <c r="G109" s="272">
        <v>0.36</v>
      </c>
      <c r="H109" s="310"/>
      <c r="I109" s="310"/>
      <c r="J109" s="325"/>
      <c r="K109" s="326"/>
      <c r="L109" s="326"/>
      <c r="M109" s="326"/>
      <c r="N109" s="326"/>
      <c r="O109" s="326"/>
      <c r="P109" s="326"/>
      <c r="Q109" s="326"/>
      <c r="R109" s="326"/>
      <c r="S109" s="326"/>
      <c r="T109" s="326"/>
      <c r="U109" s="326"/>
      <c r="V109" s="327"/>
    </row>
    <row r="110" spans="2:22" s="18" customFormat="1" ht="15" customHeight="1" x14ac:dyDescent="0.3">
      <c r="B110" s="336"/>
      <c r="C110" s="313"/>
      <c r="D110" s="272" t="s">
        <v>749</v>
      </c>
      <c r="E110" s="313"/>
      <c r="F110" s="313"/>
      <c r="G110" s="272">
        <v>0.45</v>
      </c>
      <c r="H110" s="310"/>
      <c r="I110" s="310"/>
      <c r="J110" s="325"/>
      <c r="K110" s="326"/>
      <c r="L110" s="326"/>
      <c r="M110" s="326"/>
      <c r="N110" s="326"/>
      <c r="O110" s="326"/>
      <c r="P110" s="326"/>
      <c r="Q110" s="326"/>
      <c r="R110" s="326"/>
      <c r="S110" s="326"/>
      <c r="T110" s="326"/>
      <c r="U110" s="326"/>
      <c r="V110" s="327"/>
    </row>
    <row r="111" spans="2:22" s="18" customFormat="1" ht="15" customHeight="1" x14ac:dyDescent="0.3">
      <c r="B111" s="336"/>
      <c r="C111" s="313"/>
      <c r="D111" s="272" t="s">
        <v>1722</v>
      </c>
      <c r="E111" s="313"/>
      <c r="F111" s="313"/>
      <c r="G111" s="35">
        <v>0</v>
      </c>
      <c r="H111" s="310"/>
      <c r="I111" s="310"/>
      <c r="J111" s="325"/>
      <c r="K111" s="326"/>
      <c r="L111" s="326"/>
      <c r="M111" s="326"/>
      <c r="N111" s="326"/>
      <c r="O111" s="326"/>
      <c r="P111" s="326"/>
      <c r="Q111" s="326"/>
      <c r="R111" s="326"/>
      <c r="S111" s="326"/>
      <c r="T111" s="326"/>
      <c r="U111" s="326"/>
      <c r="V111" s="327"/>
    </row>
    <row r="112" spans="2:22" s="18" customFormat="1" ht="15" customHeight="1" x14ac:dyDescent="0.3">
      <c r="B112" s="336"/>
      <c r="C112" s="313"/>
      <c r="D112" s="242" t="s">
        <v>664</v>
      </c>
      <c r="E112" s="313"/>
      <c r="F112" s="313"/>
      <c r="G112" s="242">
        <v>0.3</v>
      </c>
      <c r="H112" s="310"/>
      <c r="I112" s="310"/>
      <c r="J112" s="325"/>
      <c r="K112" s="326"/>
      <c r="L112" s="326"/>
      <c r="M112" s="326"/>
      <c r="N112" s="326"/>
      <c r="O112" s="326"/>
      <c r="P112" s="326"/>
      <c r="Q112" s="326"/>
      <c r="R112" s="326"/>
      <c r="S112" s="326"/>
      <c r="T112" s="326"/>
      <c r="U112" s="326"/>
      <c r="V112" s="327"/>
    </row>
    <row r="113" spans="2:22" s="18" customFormat="1" ht="15" customHeight="1" x14ac:dyDescent="0.3">
      <c r="B113" s="336"/>
      <c r="C113" s="313"/>
      <c r="D113" s="272" t="s">
        <v>668</v>
      </c>
      <c r="E113" s="313"/>
      <c r="F113" s="313"/>
      <c r="G113" s="272">
        <v>0.35</v>
      </c>
      <c r="H113" s="310"/>
      <c r="I113" s="310"/>
      <c r="J113" s="325"/>
      <c r="K113" s="326"/>
      <c r="L113" s="326"/>
      <c r="M113" s="326"/>
      <c r="N113" s="326"/>
      <c r="O113" s="326"/>
      <c r="P113" s="326"/>
      <c r="Q113" s="326"/>
      <c r="R113" s="326"/>
      <c r="S113" s="326"/>
      <c r="T113" s="326"/>
      <c r="U113" s="326"/>
      <c r="V113" s="327"/>
    </row>
    <row r="114" spans="2:22" s="18" customFormat="1" ht="15" customHeight="1" x14ac:dyDescent="0.3">
      <c r="B114" s="336"/>
      <c r="C114" s="313"/>
      <c r="D114" s="272" t="s">
        <v>954</v>
      </c>
      <c r="E114" s="313"/>
      <c r="F114" s="313"/>
      <c r="G114" s="272">
        <v>0.18</v>
      </c>
      <c r="H114" s="310"/>
      <c r="I114" s="310"/>
      <c r="J114" s="325"/>
      <c r="K114" s="326"/>
      <c r="L114" s="326"/>
      <c r="M114" s="326"/>
      <c r="N114" s="326"/>
      <c r="O114" s="326"/>
      <c r="P114" s="326"/>
      <c r="Q114" s="326"/>
      <c r="R114" s="326"/>
      <c r="S114" s="326"/>
      <c r="T114" s="326"/>
      <c r="U114" s="326"/>
      <c r="V114" s="327"/>
    </row>
    <row r="115" spans="2:22" s="18" customFormat="1" ht="15" customHeight="1" x14ac:dyDescent="0.3">
      <c r="B115" s="336"/>
      <c r="C115" s="313"/>
      <c r="D115" s="272" t="s">
        <v>959</v>
      </c>
      <c r="E115" s="313"/>
      <c r="F115" s="313"/>
      <c r="G115" s="272">
        <v>0.37</v>
      </c>
      <c r="H115" s="310"/>
      <c r="I115" s="310"/>
      <c r="J115" s="325"/>
      <c r="K115" s="326"/>
      <c r="L115" s="326"/>
      <c r="M115" s="326"/>
      <c r="N115" s="326"/>
      <c r="O115" s="326"/>
      <c r="P115" s="326"/>
      <c r="Q115" s="326"/>
      <c r="R115" s="326"/>
      <c r="S115" s="326"/>
      <c r="T115" s="326"/>
      <c r="U115" s="326"/>
      <c r="V115" s="327"/>
    </row>
    <row r="116" spans="2:22" s="18" customFormat="1" ht="15" customHeight="1" x14ac:dyDescent="0.3">
      <c r="B116" s="336"/>
      <c r="C116" s="313"/>
      <c r="D116" s="242" t="s">
        <v>843</v>
      </c>
      <c r="E116" s="313"/>
      <c r="F116" s="313"/>
      <c r="G116" s="272">
        <v>0.19</v>
      </c>
      <c r="H116" s="310"/>
      <c r="I116" s="310"/>
      <c r="J116" s="325"/>
      <c r="K116" s="326"/>
      <c r="L116" s="326"/>
      <c r="M116" s="326"/>
      <c r="N116" s="326"/>
      <c r="O116" s="326"/>
      <c r="P116" s="326"/>
      <c r="Q116" s="326"/>
      <c r="R116" s="326"/>
      <c r="S116" s="326"/>
      <c r="T116" s="326"/>
      <c r="U116" s="326"/>
      <c r="V116" s="327"/>
    </row>
    <row r="117" spans="2:22" s="18" customFormat="1" ht="15" customHeight="1" x14ac:dyDescent="0.3">
      <c r="B117" s="336"/>
      <c r="C117" s="313"/>
      <c r="D117" s="272" t="s">
        <v>848</v>
      </c>
      <c r="E117" s="313"/>
      <c r="F117" s="313"/>
      <c r="G117" s="272">
        <v>0.44</v>
      </c>
      <c r="H117" s="310"/>
      <c r="I117" s="310"/>
      <c r="J117" s="325"/>
      <c r="K117" s="326"/>
      <c r="L117" s="326"/>
      <c r="M117" s="326"/>
      <c r="N117" s="326"/>
      <c r="O117" s="326"/>
      <c r="P117" s="326"/>
      <c r="Q117" s="326"/>
      <c r="R117" s="326"/>
      <c r="S117" s="326"/>
      <c r="T117" s="326"/>
      <c r="U117" s="326"/>
      <c r="V117" s="327"/>
    </row>
    <row r="118" spans="2:22" s="18" customFormat="1" ht="15" customHeight="1" x14ac:dyDescent="0.3">
      <c r="B118" s="336"/>
      <c r="C118" s="313"/>
      <c r="D118" s="272" t="s">
        <v>955</v>
      </c>
      <c r="E118" s="313"/>
      <c r="F118" s="313"/>
      <c r="G118" s="272">
        <v>0.28999999999999998</v>
      </c>
      <c r="H118" s="310"/>
      <c r="I118" s="310"/>
      <c r="J118" s="325"/>
      <c r="K118" s="326"/>
      <c r="L118" s="326"/>
      <c r="M118" s="326"/>
      <c r="N118" s="326"/>
      <c r="O118" s="326"/>
      <c r="P118" s="326"/>
      <c r="Q118" s="326"/>
      <c r="R118" s="326"/>
      <c r="S118" s="326"/>
      <c r="T118" s="326"/>
      <c r="U118" s="326"/>
      <c r="V118" s="327"/>
    </row>
    <row r="119" spans="2:22" s="18" customFormat="1" ht="15" customHeight="1" x14ac:dyDescent="0.3">
      <c r="B119" s="336"/>
      <c r="C119" s="313"/>
      <c r="D119" s="272" t="s">
        <v>956</v>
      </c>
      <c r="E119" s="313"/>
      <c r="F119" s="313"/>
      <c r="G119" s="272">
        <v>0.33</v>
      </c>
      <c r="H119" s="310"/>
      <c r="I119" s="310"/>
      <c r="J119" s="325"/>
      <c r="K119" s="326"/>
      <c r="L119" s="326"/>
      <c r="M119" s="326"/>
      <c r="N119" s="326"/>
      <c r="O119" s="326"/>
      <c r="P119" s="326"/>
      <c r="Q119" s="326"/>
      <c r="R119" s="326"/>
      <c r="S119" s="326"/>
      <c r="T119" s="326"/>
      <c r="U119" s="326"/>
      <c r="V119" s="327"/>
    </row>
    <row r="120" spans="2:22" s="18" customFormat="1" ht="15" customHeight="1" x14ac:dyDescent="0.3">
      <c r="B120" s="336"/>
      <c r="C120" s="313"/>
      <c r="D120" s="242" t="s">
        <v>960</v>
      </c>
      <c r="E120" s="313"/>
      <c r="F120" s="313"/>
      <c r="G120" s="272">
        <v>0.46</v>
      </c>
      <c r="H120" s="310"/>
      <c r="I120" s="310"/>
      <c r="J120" s="325"/>
      <c r="K120" s="326"/>
      <c r="L120" s="326"/>
      <c r="M120" s="326"/>
      <c r="N120" s="326"/>
      <c r="O120" s="326"/>
      <c r="P120" s="326"/>
      <c r="Q120" s="326"/>
      <c r="R120" s="326"/>
      <c r="S120" s="326"/>
      <c r="T120" s="326"/>
      <c r="U120" s="326"/>
      <c r="V120" s="327"/>
    </row>
    <row r="121" spans="2:22" s="18" customFormat="1" ht="15" customHeight="1" x14ac:dyDescent="0.3">
      <c r="B121" s="336"/>
      <c r="C121" s="313"/>
      <c r="D121" s="272" t="s">
        <v>845</v>
      </c>
      <c r="E121" s="313"/>
      <c r="F121" s="313"/>
      <c r="G121" s="272">
        <v>0</v>
      </c>
      <c r="H121" s="310"/>
      <c r="I121" s="310"/>
      <c r="J121" s="325"/>
      <c r="K121" s="326"/>
      <c r="L121" s="326"/>
      <c r="M121" s="326"/>
      <c r="N121" s="326"/>
      <c r="O121" s="326"/>
      <c r="P121" s="326"/>
      <c r="Q121" s="326"/>
      <c r="R121" s="326"/>
      <c r="S121" s="326"/>
      <c r="T121" s="326"/>
      <c r="U121" s="326"/>
      <c r="V121" s="327"/>
    </row>
    <row r="122" spans="2:22" s="18" customFormat="1" ht="15" customHeight="1" x14ac:dyDescent="0.3">
      <c r="B122" s="336"/>
      <c r="C122" s="313"/>
      <c r="D122" s="272" t="s">
        <v>957</v>
      </c>
      <c r="E122" s="313"/>
      <c r="F122" s="313"/>
      <c r="G122" s="272">
        <v>0</v>
      </c>
      <c r="H122" s="310"/>
      <c r="I122" s="310"/>
      <c r="J122" s="325"/>
      <c r="K122" s="326"/>
      <c r="L122" s="326"/>
      <c r="M122" s="326"/>
      <c r="N122" s="326"/>
      <c r="O122" s="326"/>
      <c r="P122" s="326"/>
      <c r="Q122" s="326"/>
      <c r="R122" s="326"/>
      <c r="S122" s="326"/>
      <c r="T122" s="326"/>
      <c r="U122" s="326"/>
      <c r="V122" s="327"/>
    </row>
    <row r="123" spans="2:22" s="18" customFormat="1" ht="15" customHeight="1" x14ac:dyDescent="0.3">
      <c r="B123" s="336"/>
      <c r="C123" s="313"/>
      <c r="D123" s="272" t="s">
        <v>958</v>
      </c>
      <c r="E123" s="313"/>
      <c r="F123" s="313"/>
      <c r="G123" s="272">
        <v>0.36</v>
      </c>
      <c r="H123" s="310"/>
      <c r="I123" s="310"/>
      <c r="J123" s="325"/>
      <c r="K123" s="326"/>
      <c r="L123" s="326"/>
      <c r="M123" s="326"/>
      <c r="N123" s="326"/>
      <c r="O123" s="326"/>
      <c r="P123" s="326"/>
      <c r="Q123" s="326"/>
      <c r="R123" s="326"/>
      <c r="S123" s="326"/>
      <c r="T123" s="326"/>
      <c r="U123" s="326"/>
      <c r="V123" s="327"/>
    </row>
    <row r="124" spans="2:22" s="18" customFormat="1" ht="15" customHeight="1" x14ac:dyDescent="0.3">
      <c r="B124" s="336"/>
      <c r="C124" s="313"/>
      <c r="D124" s="242" t="s">
        <v>665</v>
      </c>
      <c r="E124" s="313"/>
      <c r="F124" s="313"/>
      <c r="G124" s="242">
        <v>0</v>
      </c>
      <c r="H124" s="310"/>
      <c r="I124" s="310"/>
      <c r="J124" s="325"/>
      <c r="K124" s="326"/>
      <c r="L124" s="326"/>
      <c r="M124" s="326"/>
      <c r="N124" s="326"/>
      <c r="O124" s="326"/>
      <c r="P124" s="326"/>
      <c r="Q124" s="326"/>
      <c r="R124" s="326"/>
      <c r="S124" s="326"/>
      <c r="T124" s="326"/>
      <c r="U124" s="326"/>
      <c r="V124" s="327"/>
    </row>
    <row r="125" spans="2:22" s="18" customFormat="1" ht="15" customHeight="1" x14ac:dyDescent="0.3">
      <c r="B125" s="336"/>
      <c r="C125" s="313"/>
      <c r="D125" s="242" t="s">
        <v>961</v>
      </c>
      <c r="E125" s="313"/>
      <c r="F125" s="313"/>
      <c r="G125" s="242">
        <v>0.24</v>
      </c>
      <c r="H125" s="310"/>
      <c r="I125" s="310"/>
      <c r="J125" s="325"/>
      <c r="K125" s="326"/>
      <c r="L125" s="326"/>
      <c r="M125" s="326"/>
      <c r="N125" s="326"/>
      <c r="O125" s="326"/>
      <c r="P125" s="326"/>
      <c r="Q125" s="326"/>
      <c r="R125" s="326"/>
      <c r="S125" s="326"/>
      <c r="T125" s="326"/>
      <c r="U125" s="326"/>
      <c r="V125" s="327"/>
    </row>
    <row r="126" spans="2:22" s="18" customFormat="1" ht="15" customHeight="1" x14ac:dyDescent="0.3">
      <c r="B126" s="336"/>
      <c r="C126" s="313"/>
      <c r="D126" s="242" t="s">
        <v>1629</v>
      </c>
      <c r="E126" s="313"/>
      <c r="F126" s="313"/>
      <c r="G126" s="35">
        <v>0</v>
      </c>
      <c r="H126" s="310"/>
      <c r="I126" s="310"/>
      <c r="J126" s="325"/>
      <c r="K126" s="326"/>
      <c r="L126" s="326"/>
      <c r="M126" s="326"/>
      <c r="N126" s="326"/>
      <c r="O126" s="326"/>
      <c r="P126" s="326"/>
      <c r="Q126" s="326"/>
      <c r="R126" s="326"/>
      <c r="S126" s="326"/>
      <c r="T126" s="326"/>
      <c r="U126" s="326"/>
      <c r="V126" s="327"/>
    </row>
    <row r="127" spans="2:22" s="18" customFormat="1" ht="15" customHeight="1" x14ac:dyDescent="0.3">
      <c r="B127" s="336"/>
      <c r="C127" s="313"/>
      <c r="D127" s="272" t="s">
        <v>1631</v>
      </c>
      <c r="E127" s="313"/>
      <c r="F127" s="313"/>
      <c r="G127" s="35">
        <v>0</v>
      </c>
      <c r="H127" s="310"/>
      <c r="I127" s="310"/>
      <c r="J127" s="325"/>
      <c r="K127" s="326"/>
      <c r="L127" s="326"/>
      <c r="M127" s="326"/>
      <c r="N127" s="326"/>
      <c r="O127" s="326"/>
      <c r="P127" s="326"/>
      <c r="Q127" s="326"/>
      <c r="R127" s="326"/>
      <c r="S127" s="326"/>
      <c r="T127" s="326"/>
      <c r="U127" s="326"/>
      <c r="V127" s="327"/>
    </row>
    <row r="128" spans="2:22" s="18" customFormat="1" ht="15" customHeight="1" x14ac:dyDescent="0.3">
      <c r="B128" s="336"/>
      <c r="C128" s="313"/>
      <c r="D128" s="272" t="s">
        <v>1632</v>
      </c>
      <c r="E128" s="313"/>
      <c r="F128" s="314"/>
      <c r="G128" s="35">
        <v>0</v>
      </c>
      <c r="H128" s="310"/>
      <c r="I128" s="310"/>
      <c r="J128" s="325"/>
      <c r="K128" s="326"/>
      <c r="L128" s="326"/>
      <c r="M128" s="326"/>
      <c r="N128" s="326"/>
      <c r="O128" s="326"/>
      <c r="P128" s="326"/>
      <c r="Q128" s="326"/>
      <c r="R128" s="326"/>
      <c r="S128" s="326"/>
      <c r="T128" s="326"/>
      <c r="U128" s="326"/>
      <c r="V128" s="327"/>
    </row>
    <row r="129" spans="2:22" s="18" customFormat="1" ht="51.75" customHeight="1" x14ac:dyDescent="0.3">
      <c r="B129" s="336"/>
      <c r="C129" s="313"/>
      <c r="D129" s="242" t="s">
        <v>1721</v>
      </c>
      <c r="E129" s="313"/>
      <c r="F129" s="312" t="s">
        <v>706</v>
      </c>
      <c r="G129" s="35">
        <v>0</v>
      </c>
      <c r="H129" s="310"/>
      <c r="I129" s="310"/>
      <c r="J129" s="325"/>
      <c r="K129" s="326"/>
      <c r="L129" s="326"/>
      <c r="M129" s="326"/>
      <c r="N129" s="326"/>
      <c r="O129" s="326"/>
      <c r="P129" s="326"/>
      <c r="Q129" s="326"/>
      <c r="R129" s="326"/>
      <c r="S129" s="326"/>
      <c r="T129" s="326"/>
      <c r="U129" s="326"/>
      <c r="V129" s="327"/>
    </row>
    <row r="130" spans="2:22" s="18" customFormat="1" ht="15" customHeight="1" x14ac:dyDescent="0.3">
      <c r="B130" s="336"/>
      <c r="C130" s="313"/>
      <c r="D130" s="272" t="s">
        <v>840</v>
      </c>
      <c r="E130" s="313"/>
      <c r="F130" s="313"/>
      <c r="G130" s="272">
        <v>0.16</v>
      </c>
      <c r="H130" s="310"/>
      <c r="I130" s="310"/>
      <c r="J130" s="325"/>
      <c r="K130" s="326"/>
      <c r="L130" s="326"/>
      <c r="M130" s="326"/>
      <c r="N130" s="326"/>
      <c r="O130" s="326"/>
      <c r="P130" s="326"/>
      <c r="Q130" s="326"/>
      <c r="R130" s="326"/>
      <c r="S130" s="326"/>
      <c r="T130" s="326"/>
      <c r="U130" s="326"/>
      <c r="V130" s="327"/>
    </row>
    <row r="131" spans="2:22" s="18" customFormat="1" ht="15" customHeight="1" x14ac:dyDescent="0.3">
      <c r="B131" s="336"/>
      <c r="C131" s="313"/>
      <c r="D131" s="272" t="s">
        <v>749</v>
      </c>
      <c r="E131" s="313"/>
      <c r="F131" s="313"/>
      <c r="G131" s="272">
        <v>0.2</v>
      </c>
      <c r="H131" s="310"/>
      <c r="I131" s="310"/>
      <c r="J131" s="325"/>
      <c r="K131" s="326"/>
      <c r="L131" s="326"/>
      <c r="M131" s="326"/>
      <c r="N131" s="326"/>
      <c r="O131" s="326"/>
      <c r="P131" s="326"/>
      <c r="Q131" s="326"/>
      <c r="R131" s="326"/>
      <c r="S131" s="326"/>
      <c r="T131" s="326"/>
      <c r="U131" s="326"/>
      <c r="V131" s="327"/>
    </row>
    <row r="132" spans="2:22" s="18" customFormat="1" ht="15" customHeight="1" x14ac:dyDescent="0.3">
      <c r="B132" s="336"/>
      <c r="C132" s="313"/>
      <c r="D132" s="272" t="s">
        <v>1722</v>
      </c>
      <c r="E132" s="313"/>
      <c r="F132" s="313"/>
      <c r="G132" s="272">
        <v>0</v>
      </c>
      <c r="H132" s="310"/>
      <c r="I132" s="310"/>
      <c r="J132" s="325"/>
      <c r="K132" s="326"/>
      <c r="L132" s="326"/>
      <c r="M132" s="326"/>
      <c r="N132" s="326"/>
      <c r="O132" s="326"/>
      <c r="P132" s="326"/>
      <c r="Q132" s="326"/>
      <c r="R132" s="326"/>
      <c r="S132" s="326"/>
      <c r="T132" s="326"/>
      <c r="U132" s="326"/>
      <c r="V132" s="327"/>
    </row>
    <row r="133" spans="2:22" s="18" customFormat="1" ht="15" customHeight="1" x14ac:dyDescent="0.3">
      <c r="B133" s="336"/>
      <c r="C133" s="313"/>
      <c r="D133" s="242" t="s">
        <v>664</v>
      </c>
      <c r="E133" s="313"/>
      <c r="F133" s="313"/>
      <c r="G133" s="242">
        <v>0.13</v>
      </c>
      <c r="H133" s="310"/>
      <c r="I133" s="310"/>
      <c r="J133" s="325"/>
      <c r="K133" s="326"/>
      <c r="L133" s="326"/>
      <c r="M133" s="326"/>
      <c r="N133" s="326"/>
      <c r="O133" s="326"/>
      <c r="P133" s="326"/>
      <c r="Q133" s="326"/>
      <c r="R133" s="326"/>
      <c r="S133" s="326"/>
      <c r="T133" s="326"/>
      <c r="U133" s="326"/>
      <c r="V133" s="327"/>
    </row>
    <row r="134" spans="2:22" s="18" customFormat="1" ht="15" customHeight="1" x14ac:dyDescent="0.3">
      <c r="B134" s="336"/>
      <c r="C134" s="313"/>
      <c r="D134" s="272" t="s">
        <v>668</v>
      </c>
      <c r="E134" s="313"/>
      <c r="F134" s="313"/>
      <c r="G134" s="272">
        <v>0.15</v>
      </c>
      <c r="H134" s="310"/>
      <c r="I134" s="310"/>
      <c r="J134" s="325"/>
      <c r="K134" s="326"/>
      <c r="L134" s="326"/>
      <c r="M134" s="326"/>
      <c r="N134" s="326"/>
      <c r="O134" s="326"/>
      <c r="P134" s="326"/>
      <c r="Q134" s="326"/>
      <c r="R134" s="326"/>
      <c r="S134" s="326"/>
      <c r="T134" s="326"/>
      <c r="U134" s="326"/>
      <c r="V134" s="327"/>
    </row>
    <row r="135" spans="2:22" s="18" customFormat="1" ht="15" customHeight="1" x14ac:dyDescent="0.3">
      <c r="B135" s="336"/>
      <c r="C135" s="313"/>
      <c r="D135" s="272" t="s">
        <v>954</v>
      </c>
      <c r="E135" s="313"/>
      <c r="F135" s="313"/>
      <c r="G135" s="272">
        <v>0.08</v>
      </c>
      <c r="H135" s="310"/>
      <c r="I135" s="310"/>
      <c r="J135" s="325"/>
      <c r="K135" s="326"/>
      <c r="L135" s="326"/>
      <c r="M135" s="326"/>
      <c r="N135" s="326"/>
      <c r="O135" s="326"/>
      <c r="P135" s="326"/>
      <c r="Q135" s="326"/>
      <c r="R135" s="326"/>
      <c r="S135" s="326"/>
      <c r="T135" s="326"/>
      <c r="U135" s="326"/>
      <c r="V135" s="327"/>
    </row>
    <row r="136" spans="2:22" s="18" customFormat="1" ht="15" customHeight="1" x14ac:dyDescent="0.3">
      <c r="B136" s="336"/>
      <c r="C136" s="313"/>
      <c r="D136" s="272" t="s">
        <v>959</v>
      </c>
      <c r="E136" s="313"/>
      <c r="F136" s="313"/>
      <c r="G136" s="272">
        <v>0.16</v>
      </c>
      <c r="H136" s="310"/>
      <c r="I136" s="310"/>
      <c r="J136" s="325"/>
      <c r="K136" s="326"/>
      <c r="L136" s="326"/>
      <c r="M136" s="326"/>
      <c r="N136" s="326"/>
      <c r="O136" s="326"/>
      <c r="P136" s="326"/>
      <c r="Q136" s="326"/>
      <c r="R136" s="326"/>
      <c r="S136" s="326"/>
      <c r="T136" s="326"/>
      <c r="U136" s="326"/>
      <c r="V136" s="327"/>
    </row>
    <row r="137" spans="2:22" s="18" customFormat="1" ht="15" customHeight="1" x14ac:dyDescent="0.3">
      <c r="B137" s="336"/>
      <c r="C137" s="313"/>
      <c r="D137" s="242" t="s">
        <v>843</v>
      </c>
      <c r="E137" s="313"/>
      <c r="F137" s="313"/>
      <c r="G137" s="272">
        <v>0.08</v>
      </c>
      <c r="H137" s="310"/>
      <c r="I137" s="310"/>
      <c r="J137" s="325"/>
      <c r="K137" s="326"/>
      <c r="L137" s="326"/>
      <c r="M137" s="326"/>
      <c r="N137" s="326"/>
      <c r="O137" s="326"/>
      <c r="P137" s="326"/>
      <c r="Q137" s="326"/>
      <c r="R137" s="326"/>
      <c r="S137" s="326"/>
      <c r="T137" s="326"/>
      <c r="U137" s="326"/>
      <c r="V137" s="327"/>
    </row>
    <row r="138" spans="2:22" s="18" customFormat="1" ht="15" customHeight="1" x14ac:dyDescent="0.3">
      <c r="B138" s="336"/>
      <c r="C138" s="313"/>
      <c r="D138" s="272" t="s">
        <v>848</v>
      </c>
      <c r="E138" s="313"/>
      <c r="F138" s="313"/>
      <c r="G138" s="272">
        <v>0.19</v>
      </c>
      <c r="H138" s="310"/>
      <c r="I138" s="310"/>
      <c r="J138" s="325"/>
      <c r="K138" s="326"/>
      <c r="L138" s="326"/>
      <c r="M138" s="326"/>
      <c r="N138" s="326"/>
      <c r="O138" s="326"/>
      <c r="P138" s="326"/>
      <c r="Q138" s="326"/>
      <c r="R138" s="326"/>
      <c r="S138" s="326"/>
      <c r="T138" s="326"/>
      <c r="U138" s="326"/>
      <c r="V138" s="327"/>
    </row>
    <row r="139" spans="2:22" s="18" customFormat="1" ht="15" customHeight="1" x14ac:dyDescent="0.3">
      <c r="B139" s="336"/>
      <c r="C139" s="313"/>
      <c r="D139" s="272" t="s">
        <v>955</v>
      </c>
      <c r="E139" s="313"/>
      <c r="F139" s="313"/>
      <c r="G139" s="272">
        <v>0.13</v>
      </c>
      <c r="H139" s="310"/>
      <c r="I139" s="310"/>
      <c r="J139" s="325"/>
      <c r="K139" s="326"/>
      <c r="L139" s="326"/>
      <c r="M139" s="326"/>
      <c r="N139" s="326"/>
      <c r="O139" s="326"/>
      <c r="P139" s="326"/>
      <c r="Q139" s="326"/>
      <c r="R139" s="326"/>
      <c r="S139" s="326"/>
      <c r="T139" s="326"/>
      <c r="U139" s="326"/>
      <c r="V139" s="327"/>
    </row>
    <row r="140" spans="2:22" s="18" customFormat="1" ht="15" customHeight="1" x14ac:dyDescent="0.3">
      <c r="B140" s="336"/>
      <c r="C140" s="313"/>
      <c r="D140" s="272" t="s">
        <v>956</v>
      </c>
      <c r="E140" s="313"/>
      <c r="F140" s="313"/>
      <c r="G140" s="272">
        <v>0.15</v>
      </c>
      <c r="H140" s="310"/>
      <c r="I140" s="310"/>
      <c r="J140" s="325"/>
      <c r="K140" s="326"/>
      <c r="L140" s="326"/>
      <c r="M140" s="326"/>
      <c r="N140" s="326"/>
      <c r="O140" s="326"/>
      <c r="P140" s="326"/>
      <c r="Q140" s="326"/>
      <c r="R140" s="326"/>
      <c r="S140" s="326"/>
      <c r="T140" s="326"/>
      <c r="U140" s="326"/>
      <c r="V140" s="327"/>
    </row>
    <row r="141" spans="2:22" s="18" customFormat="1" ht="15" customHeight="1" x14ac:dyDescent="0.3">
      <c r="B141" s="336"/>
      <c r="C141" s="313"/>
      <c r="D141" s="242" t="s">
        <v>960</v>
      </c>
      <c r="E141" s="313"/>
      <c r="F141" s="313"/>
      <c r="G141" s="272">
        <v>0.2</v>
      </c>
      <c r="H141" s="310"/>
      <c r="I141" s="310"/>
      <c r="J141" s="325"/>
      <c r="K141" s="326"/>
      <c r="L141" s="326"/>
      <c r="M141" s="326"/>
      <c r="N141" s="326"/>
      <c r="O141" s="326"/>
      <c r="P141" s="326"/>
      <c r="Q141" s="326"/>
      <c r="R141" s="326"/>
      <c r="S141" s="326"/>
      <c r="T141" s="326"/>
      <c r="U141" s="326"/>
      <c r="V141" s="327"/>
    </row>
    <row r="142" spans="2:22" s="18" customFormat="1" ht="15" customHeight="1" x14ac:dyDescent="0.3">
      <c r="B142" s="336"/>
      <c r="C142" s="313"/>
      <c r="D142" s="272" t="s">
        <v>845</v>
      </c>
      <c r="E142" s="313"/>
      <c r="F142" s="313"/>
      <c r="G142" s="272">
        <v>0</v>
      </c>
      <c r="H142" s="310"/>
      <c r="I142" s="310"/>
      <c r="J142" s="325"/>
      <c r="K142" s="326"/>
      <c r="L142" s="326"/>
      <c r="M142" s="326"/>
      <c r="N142" s="326"/>
      <c r="O142" s="326"/>
      <c r="P142" s="326"/>
      <c r="Q142" s="326"/>
      <c r="R142" s="326"/>
      <c r="S142" s="326"/>
      <c r="T142" s="326"/>
      <c r="U142" s="326"/>
      <c r="V142" s="327"/>
    </row>
    <row r="143" spans="2:22" s="18" customFormat="1" ht="15" customHeight="1" x14ac:dyDescent="0.3">
      <c r="B143" s="336"/>
      <c r="C143" s="313"/>
      <c r="D143" s="272" t="s">
        <v>957</v>
      </c>
      <c r="E143" s="313"/>
      <c r="F143" s="313"/>
      <c r="G143" s="272">
        <v>0</v>
      </c>
      <c r="H143" s="310"/>
      <c r="I143" s="310"/>
      <c r="J143" s="325"/>
      <c r="K143" s="326"/>
      <c r="L143" s="326"/>
      <c r="M143" s="326"/>
      <c r="N143" s="326"/>
      <c r="O143" s="326"/>
      <c r="P143" s="326"/>
      <c r="Q143" s="326"/>
      <c r="R143" s="326"/>
      <c r="S143" s="326"/>
      <c r="T143" s="326"/>
      <c r="U143" s="326"/>
      <c r="V143" s="327"/>
    </row>
    <row r="144" spans="2:22" s="18" customFormat="1" ht="15" customHeight="1" x14ac:dyDescent="0.3">
      <c r="B144" s="336"/>
      <c r="C144" s="313"/>
      <c r="D144" s="272" t="s">
        <v>958</v>
      </c>
      <c r="E144" s="313"/>
      <c r="F144" s="313"/>
      <c r="G144" s="272">
        <v>0.16</v>
      </c>
      <c r="H144" s="310"/>
      <c r="I144" s="310"/>
      <c r="J144" s="325"/>
      <c r="K144" s="326"/>
      <c r="L144" s="326"/>
      <c r="M144" s="326"/>
      <c r="N144" s="326"/>
      <c r="O144" s="326"/>
      <c r="P144" s="326"/>
      <c r="Q144" s="326"/>
      <c r="R144" s="326"/>
      <c r="S144" s="326"/>
      <c r="T144" s="326"/>
      <c r="U144" s="326"/>
      <c r="V144" s="327"/>
    </row>
    <row r="145" spans="2:22" s="18" customFormat="1" ht="15" customHeight="1" x14ac:dyDescent="0.3">
      <c r="B145" s="336"/>
      <c r="C145" s="313"/>
      <c r="D145" s="242" t="s">
        <v>665</v>
      </c>
      <c r="E145" s="313"/>
      <c r="F145" s="313"/>
      <c r="G145" s="242">
        <v>0</v>
      </c>
      <c r="H145" s="310"/>
      <c r="I145" s="310"/>
      <c r="J145" s="325"/>
      <c r="K145" s="326"/>
      <c r="L145" s="326"/>
      <c r="M145" s="326"/>
      <c r="N145" s="326"/>
      <c r="O145" s="326"/>
      <c r="P145" s="326"/>
      <c r="Q145" s="326"/>
      <c r="R145" s="326"/>
      <c r="S145" s="326"/>
      <c r="T145" s="326"/>
      <c r="U145" s="326"/>
      <c r="V145" s="327"/>
    </row>
    <row r="146" spans="2:22" s="18" customFormat="1" ht="15" customHeight="1" x14ac:dyDescent="0.3">
      <c r="B146" s="336"/>
      <c r="C146" s="313"/>
      <c r="D146" s="242" t="s">
        <v>961</v>
      </c>
      <c r="E146" s="313"/>
      <c r="F146" s="313"/>
      <c r="G146" s="242">
        <v>0.1</v>
      </c>
      <c r="H146" s="310"/>
      <c r="I146" s="310"/>
      <c r="J146" s="325"/>
      <c r="K146" s="326"/>
      <c r="L146" s="326"/>
      <c r="M146" s="326"/>
      <c r="N146" s="326"/>
      <c r="O146" s="326"/>
      <c r="P146" s="326"/>
      <c r="Q146" s="326"/>
      <c r="R146" s="326"/>
      <c r="S146" s="326"/>
      <c r="T146" s="326"/>
      <c r="U146" s="326"/>
      <c r="V146" s="327"/>
    </row>
    <row r="147" spans="2:22" s="18" customFormat="1" ht="15" customHeight="1" x14ac:dyDescent="0.3">
      <c r="B147" s="336"/>
      <c r="C147" s="313"/>
      <c r="D147" s="242" t="s">
        <v>1629</v>
      </c>
      <c r="E147" s="313"/>
      <c r="F147" s="313"/>
      <c r="G147" s="35">
        <v>0</v>
      </c>
      <c r="H147" s="310"/>
      <c r="I147" s="310"/>
      <c r="J147" s="325"/>
      <c r="K147" s="326"/>
      <c r="L147" s="326"/>
      <c r="M147" s="326"/>
      <c r="N147" s="326"/>
      <c r="O147" s="326"/>
      <c r="P147" s="326"/>
      <c r="Q147" s="326"/>
      <c r="R147" s="326"/>
      <c r="S147" s="326"/>
      <c r="T147" s="326"/>
      <c r="U147" s="326"/>
      <c r="V147" s="327"/>
    </row>
    <row r="148" spans="2:22" s="18" customFormat="1" ht="15" customHeight="1" x14ac:dyDescent="0.3">
      <c r="B148" s="336"/>
      <c r="C148" s="313"/>
      <c r="D148" s="272" t="s">
        <v>1631</v>
      </c>
      <c r="E148" s="313"/>
      <c r="F148" s="313"/>
      <c r="G148" s="35">
        <v>0</v>
      </c>
      <c r="H148" s="310"/>
      <c r="I148" s="310"/>
      <c r="J148" s="325"/>
      <c r="K148" s="326"/>
      <c r="L148" s="326"/>
      <c r="M148" s="326"/>
      <c r="N148" s="326"/>
      <c r="O148" s="326"/>
      <c r="P148" s="326"/>
      <c r="Q148" s="326"/>
      <c r="R148" s="326"/>
      <c r="S148" s="326"/>
      <c r="T148" s="326"/>
      <c r="U148" s="326"/>
      <c r="V148" s="327"/>
    </row>
    <row r="149" spans="2:22" s="18" customFormat="1" ht="15" customHeight="1" x14ac:dyDescent="0.3">
      <c r="B149" s="337"/>
      <c r="C149" s="314"/>
      <c r="D149" s="272" t="s">
        <v>1632</v>
      </c>
      <c r="E149" s="314"/>
      <c r="F149" s="314"/>
      <c r="G149" s="35">
        <v>0</v>
      </c>
      <c r="H149" s="311"/>
      <c r="I149" s="311"/>
      <c r="J149" s="328"/>
      <c r="K149" s="329"/>
      <c r="L149" s="329"/>
      <c r="M149" s="329"/>
      <c r="N149" s="329"/>
      <c r="O149" s="329"/>
      <c r="P149" s="329"/>
      <c r="Q149" s="329"/>
      <c r="R149" s="329"/>
      <c r="S149" s="329"/>
      <c r="T149" s="329"/>
      <c r="U149" s="329"/>
      <c r="V149" s="330"/>
    </row>
    <row r="150" spans="2:22" s="18" customFormat="1" ht="46.5" customHeight="1" x14ac:dyDescent="0.3">
      <c r="B150" s="306" t="s">
        <v>570</v>
      </c>
      <c r="C150" s="312" t="s">
        <v>657</v>
      </c>
      <c r="D150" s="242" t="s">
        <v>1721</v>
      </c>
      <c r="E150" s="234"/>
      <c r="F150" s="189"/>
      <c r="G150" s="277">
        <v>1</v>
      </c>
      <c r="H150" s="309" t="s">
        <v>256</v>
      </c>
      <c r="I150" s="309"/>
      <c r="J150" s="325" t="s">
        <v>1640</v>
      </c>
      <c r="K150" s="326"/>
      <c r="L150" s="326"/>
      <c r="M150" s="326"/>
      <c r="N150" s="326"/>
      <c r="O150" s="326"/>
      <c r="P150" s="326"/>
      <c r="Q150" s="326"/>
      <c r="R150" s="326"/>
      <c r="S150" s="326"/>
      <c r="T150" s="326"/>
      <c r="U150" s="326"/>
      <c r="V150" s="326"/>
    </row>
    <row r="151" spans="2:22" s="18" customFormat="1" ht="15" customHeight="1" x14ac:dyDescent="0.3">
      <c r="B151" s="307"/>
      <c r="C151" s="313"/>
      <c r="D151" s="272" t="s">
        <v>840</v>
      </c>
      <c r="E151" s="242"/>
      <c r="F151" s="242"/>
      <c r="G151" s="272">
        <v>1.31</v>
      </c>
      <c r="H151" s="310"/>
      <c r="I151" s="310"/>
      <c r="J151" s="325"/>
      <c r="K151" s="326"/>
      <c r="L151" s="326"/>
      <c r="M151" s="326"/>
      <c r="N151" s="326"/>
      <c r="O151" s="326"/>
      <c r="P151" s="326"/>
      <c r="Q151" s="326"/>
      <c r="R151" s="326"/>
      <c r="S151" s="326"/>
      <c r="T151" s="326"/>
      <c r="U151" s="326"/>
      <c r="V151" s="326"/>
    </row>
    <row r="152" spans="2:22" s="18" customFormat="1" ht="15" customHeight="1" x14ac:dyDescent="0.3">
      <c r="B152" s="307"/>
      <c r="C152" s="313"/>
      <c r="D152" s="272" t="s">
        <v>749</v>
      </c>
      <c r="E152" s="242"/>
      <c r="F152" s="242"/>
      <c r="G152" s="272">
        <v>1.48</v>
      </c>
      <c r="H152" s="310"/>
      <c r="I152" s="310"/>
      <c r="J152" s="325"/>
      <c r="K152" s="326"/>
      <c r="L152" s="326"/>
      <c r="M152" s="326"/>
      <c r="N152" s="326"/>
      <c r="O152" s="326"/>
      <c r="P152" s="326"/>
      <c r="Q152" s="326"/>
      <c r="R152" s="326"/>
      <c r="S152" s="326"/>
      <c r="T152" s="326"/>
      <c r="U152" s="326"/>
      <c r="V152" s="326"/>
    </row>
    <row r="153" spans="2:22" s="18" customFormat="1" ht="15" customHeight="1" x14ac:dyDescent="0.3">
      <c r="B153" s="307"/>
      <c r="C153" s="313"/>
      <c r="D153" s="272" t="s">
        <v>1722</v>
      </c>
      <c r="E153" s="242"/>
      <c r="F153" s="242"/>
      <c r="G153" s="277">
        <v>1</v>
      </c>
      <c r="H153" s="310"/>
      <c r="I153" s="310"/>
      <c r="J153" s="325"/>
      <c r="K153" s="326"/>
      <c r="L153" s="326"/>
      <c r="M153" s="326"/>
      <c r="N153" s="326"/>
      <c r="O153" s="326"/>
      <c r="P153" s="326"/>
      <c r="Q153" s="326"/>
      <c r="R153" s="326"/>
      <c r="S153" s="326"/>
      <c r="T153" s="326"/>
      <c r="U153" s="326"/>
      <c r="V153" s="326"/>
    </row>
    <row r="154" spans="2:22" s="18" customFormat="1" ht="15" customHeight="1" x14ac:dyDescent="0.3">
      <c r="B154" s="307"/>
      <c r="C154" s="313"/>
      <c r="D154" s="242" t="s">
        <v>664</v>
      </c>
      <c r="E154" s="242"/>
      <c r="F154" s="242"/>
      <c r="G154" s="242">
        <v>1.2</v>
      </c>
      <c r="H154" s="310"/>
      <c r="I154" s="310"/>
      <c r="J154" s="325"/>
      <c r="K154" s="326"/>
      <c r="L154" s="326"/>
      <c r="M154" s="326"/>
      <c r="N154" s="326"/>
      <c r="O154" s="326"/>
      <c r="P154" s="326"/>
      <c r="Q154" s="326"/>
      <c r="R154" s="326"/>
      <c r="S154" s="326"/>
      <c r="T154" s="326"/>
      <c r="U154" s="326"/>
      <c r="V154" s="326"/>
    </row>
    <row r="155" spans="2:22" s="18" customFormat="1" ht="15" customHeight="1" x14ac:dyDescent="0.3">
      <c r="B155" s="307"/>
      <c r="C155" s="313"/>
      <c r="D155" s="272" t="s">
        <v>668</v>
      </c>
      <c r="E155" s="242"/>
      <c r="F155" s="242"/>
      <c r="G155" s="272">
        <v>1.69</v>
      </c>
      <c r="H155" s="310"/>
      <c r="I155" s="310"/>
      <c r="J155" s="325"/>
      <c r="K155" s="326"/>
      <c r="L155" s="326"/>
      <c r="M155" s="326"/>
      <c r="N155" s="326"/>
      <c r="O155" s="326"/>
      <c r="P155" s="326"/>
      <c r="Q155" s="326"/>
      <c r="R155" s="326"/>
      <c r="S155" s="326"/>
      <c r="T155" s="326"/>
      <c r="U155" s="326"/>
      <c r="V155" s="326"/>
    </row>
    <row r="156" spans="2:22" s="18" customFormat="1" ht="15" customHeight="1" x14ac:dyDescent="0.3">
      <c r="B156" s="307"/>
      <c r="C156" s="313"/>
      <c r="D156" s="272" t="s">
        <v>954</v>
      </c>
      <c r="E156" s="242"/>
      <c r="F156" s="242"/>
      <c r="G156" s="272">
        <v>1.26</v>
      </c>
      <c r="H156" s="310"/>
      <c r="I156" s="310"/>
      <c r="J156" s="325"/>
      <c r="K156" s="326"/>
      <c r="L156" s="326"/>
      <c r="M156" s="326"/>
      <c r="N156" s="326"/>
      <c r="O156" s="326"/>
      <c r="P156" s="326"/>
      <c r="Q156" s="326"/>
      <c r="R156" s="326"/>
      <c r="S156" s="326"/>
      <c r="T156" s="326"/>
      <c r="U156" s="326"/>
      <c r="V156" s="326"/>
    </row>
    <row r="157" spans="2:22" s="18" customFormat="1" ht="15" customHeight="1" x14ac:dyDescent="0.3">
      <c r="B157" s="307"/>
      <c r="C157" s="313"/>
      <c r="D157" s="272" t="s">
        <v>959</v>
      </c>
      <c r="E157" s="242"/>
      <c r="F157" s="242"/>
      <c r="G157" s="272">
        <v>1.02</v>
      </c>
      <c r="H157" s="310"/>
      <c r="I157" s="310"/>
      <c r="J157" s="325"/>
      <c r="K157" s="326"/>
      <c r="L157" s="326"/>
      <c r="M157" s="326"/>
      <c r="N157" s="326"/>
      <c r="O157" s="326"/>
      <c r="P157" s="326"/>
      <c r="Q157" s="326"/>
      <c r="R157" s="326"/>
      <c r="S157" s="326"/>
      <c r="T157" s="326"/>
      <c r="U157" s="326"/>
      <c r="V157" s="326"/>
    </row>
    <row r="158" spans="2:22" s="18" customFormat="1" ht="15" customHeight="1" x14ac:dyDescent="0.3">
      <c r="B158" s="307"/>
      <c r="C158" s="313"/>
      <c r="D158" s="242" t="s">
        <v>843</v>
      </c>
      <c r="E158" s="242"/>
      <c r="F158" s="242"/>
      <c r="G158" s="272">
        <v>1.47</v>
      </c>
      <c r="H158" s="310"/>
      <c r="I158" s="310"/>
      <c r="J158" s="325"/>
      <c r="K158" s="326"/>
      <c r="L158" s="326"/>
      <c r="M158" s="326"/>
      <c r="N158" s="326"/>
      <c r="O158" s="326"/>
      <c r="P158" s="326"/>
      <c r="Q158" s="326"/>
      <c r="R158" s="326"/>
      <c r="S158" s="326"/>
      <c r="T158" s="326"/>
      <c r="U158" s="326"/>
      <c r="V158" s="326"/>
    </row>
    <row r="159" spans="2:22" s="18" customFormat="1" ht="15" customHeight="1" x14ac:dyDescent="0.3">
      <c r="B159" s="307"/>
      <c r="C159" s="313"/>
      <c r="D159" s="272" t="s">
        <v>848</v>
      </c>
      <c r="E159" s="242"/>
      <c r="F159" s="242"/>
      <c r="G159" s="272">
        <v>1.1499999999999999</v>
      </c>
      <c r="H159" s="310"/>
      <c r="I159" s="310"/>
      <c r="J159" s="325"/>
      <c r="K159" s="326"/>
      <c r="L159" s="326"/>
      <c r="M159" s="326"/>
      <c r="N159" s="326"/>
      <c r="O159" s="326"/>
      <c r="P159" s="326"/>
      <c r="Q159" s="326"/>
      <c r="R159" s="326"/>
      <c r="S159" s="326"/>
      <c r="T159" s="326"/>
      <c r="U159" s="326"/>
      <c r="V159" s="326"/>
    </row>
    <row r="160" spans="2:22" s="18" customFormat="1" ht="15" customHeight="1" x14ac:dyDescent="0.3">
      <c r="B160" s="307"/>
      <c r="C160" s="313"/>
      <c r="D160" s="272" t="s">
        <v>955</v>
      </c>
      <c r="E160" s="242"/>
      <c r="F160" s="242"/>
      <c r="G160" s="272">
        <v>1.04</v>
      </c>
      <c r="H160" s="310"/>
      <c r="I160" s="310"/>
      <c r="J160" s="325"/>
      <c r="K160" s="326"/>
      <c r="L160" s="326"/>
      <c r="M160" s="326"/>
      <c r="N160" s="326"/>
      <c r="O160" s="326"/>
      <c r="P160" s="326"/>
      <c r="Q160" s="326"/>
      <c r="R160" s="326"/>
      <c r="S160" s="326"/>
      <c r="T160" s="326"/>
      <c r="U160" s="326"/>
      <c r="V160" s="326"/>
    </row>
    <row r="161" spans="2:22" s="18" customFormat="1" ht="15" customHeight="1" x14ac:dyDescent="0.3">
      <c r="B161" s="307"/>
      <c r="C161" s="313"/>
      <c r="D161" s="272" t="s">
        <v>956</v>
      </c>
      <c r="E161" s="242"/>
      <c r="F161" s="242"/>
      <c r="G161" s="272">
        <v>1.28</v>
      </c>
      <c r="H161" s="310"/>
      <c r="I161" s="310"/>
      <c r="J161" s="325"/>
      <c r="K161" s="326"/>
      <c r="L161" s="326"/>
      <c r="M161" s="326"/>
      <c r="N161" s="326"/>
      <c r="O161" s="326"/>
      <c r="P161" s="326"/>
      <c r="Q161" s="326"/>
      <c r="R161" s="326"/>
      <c r="S161" s="326"/>
      <c r="T161" s="326"/>
      <c r="U161" s="326"/>
      <c r="V161" s="326"/>
    </row>
    <row r="162" spans="2:22" s="18" customFormat="1" ht="15" customHeight="1" x14ac:dyDescent="0.3">
      <c r="B162" s="307"/>
      <c r="C162" s="313"/>
      <c r="D162" s="242" t="s">
        <v>960</v>
      </c>
      <c r="E162" s="242"/>
      <c r="F162" s="242"/>
      <c r="G162" s="272">
        <v>1.32</v>
      </c>
      <c r="H162" s="310"/>
      <c r="I162" s="310"/>
      <c r="J162" s="325"/>
      <c r="K162" s="326"/>
      <c r="L162" s="326"/>
      <c r="M162" s="326"/>
      <c r="N162" s="326"/>
      <c r="O162" s="326"/>
      <c r="P162" s="326"/>
      <c r="Q162" s="326"/>
      <c r="R162" s="326"/>
      <c r="S162" s="326"/>
      <c r="T162" s="326"/>
      <c r="U162" s="326"/>
      <c r="V162" s="326"/>
    </row>
    <row r="163" spans="2:22" s="18" customFormat="1" ht="15" customHeight="1" x14ac:dyDescent="0.3">
      <c r="B163" s="307"/>
      <c r="C163" s="313"/>
      <c r="D163" s="272" t="s">
        <v>845</v>
      </c>
      <c r="E163" s="242"/>
      <c r="F163" s="242"/>
      <c r="G163" s="272">
        <v>1.47</v>
      </c>
      <c r="H163" s="310"/>
      <c r="I163" s="310"/>
      <c r="J163" s="325"/>
      <c r="K163" s="326"/>
      <c r="L163" s="326"/>
      <c r="M163" s="326"/>
      <c r="N163" s="326"/>
      <c r="O163" s="326"/>
      <c r="P163" s="326"/>
      <c r="Q163" s="326"/>
      <c r="R163" s="326"/>
      <c r="S163" s="326"/>
      <c r="T163" s="326"/>
      <c r="U163" s="326"/>
      <c r="V163" s="326"/>
    </row>
    <row r="164" spans="2:22" s="18" customFormat="1" ht="15" customHeight="1" x14ac:dyDescent="0.3">
      <c r="B164" s="307"/>
      <c r="C164" s="313"/>
      <c r="D164" s="272" t="s">
        <v>957</v>
      </c>
      <c r="E164" s="242"/>
      <c r="F164" s="242"/>
      <c r="G164" s="272">
        <v>1.28</v>
      </c>
      <c r="H164" s="310"/>
      <c r="I164" s="310"/>
      <c r="J164" s="325"/>
      <c r="K164" s="326"/>
      <c r="L164" s="326"/>
      <c r="M164" s="326"/>
      <c r="N164" s="326"/>
      <c r="O164" s="326"/>
      <c r="P164" s="326"/>
      <c r="Q164" s="326"/>
      <c r="R164" s="326"/>
      <c r="S164" s="326"/>
      <c r="T164" s="326"/>
      <c r="U164" s="326"/>
      <c r="V164" s="326"/>
    </row>
    <row r="165" spans="2:22" s="18" customFormat="1" ht="15" customHeight="1" x14ac:dyDescent="0.3">
      <c r="B165" s="307"/>
      <c r="C165" s="313"/>
      <c r="D165" s="272" t="s">
        <v>958</v>
      </c>
      <c r="E165" s="242"/>
      <c r="F165" s="242"/>
      <c r="G165" s="272">
        <v>1.2</v>
      </c>
      <c r="H165" s="310"/>
      <c r="I165" s="310"/>
      <c r="J165" s="325"/>
      <c r="K165" s="326"/>
      <c r="L165" s="326"/>
      <c r="M165" s="326"/>
      <c r="N165" s="326"/>
      <c r="O165" s="326"/>
      <c r="P165" s="326"/>
      <c r="Q165" s="326"/>
      <c r="R165" s="326"/>
      <c r="S165" s="326"/>
      <c r="T165" s="326"/>
      <c r="U165" s="326"/>
      <c r="V165" s="326"/>
    </row>
    <row r="166" spans="2:22" s="18" customFormat="1" ht="15" customHeight="1" x14ac:dyDescent="0.3">
      <c r="B166" s="307"/>
      <c r="C166" s="313"/>
      <c r="D166" s="242" t="s">
        <v>665</v>
      </c>
      <c r="E166" s="242"/>
      <c r="F166" s="242"/>
      <c r="G166" s="242">
        <v>1.19</v>
      </c>
      <c r="H166" s="310"/>
      <c r="I166" s="310"/>
      <c r="J166" s="325"/>
      <c r="K166" s="326"/>
      <c r="L166" s="326"/>
      <c r="M166" s="326"/>
      <c r="N166" s="326"/>
      <c r="O166" s="326"/>
      <c r="P166" s="326"/>
      <c r="Q166" s="326"/>
      <c r="R166" s="326"/>
      <c r="S166" s="326"/>
      <c r="T166" s="326"/>
      <c r="U166" s="326"/>
      <c r="V166" s="326"/>
    </row>
    <row r="167" spans="2:22" s="18" customFormat="1" ht="15" customHeight="1" x14ac:dyDescent="0.3">
      <c r="B167" s="307"/>
      <c r="C167" s="313"/>
      <c r="D167" s="242" t="s">
        <v>961</v>
      </c>
      <c r="E167" s="242"/>
      <c r="F167" s="242"/>
      <c r="G167" s="242">
        <v>1.28</v>
      </c>
      <c r="H167" s="310"/>
      <c r="I167" s="310"/>
      <c r="J167" s="325"/>
      <c r="K167" s="326"/>
      <c r="L167" s="326"/>
      <c r="M167" s="326"/>
      <c r="N167" s="326"/>
      <c r="O167" s="326"/>
      <c r="P167" s="326"/>
      <c r="Q167" s="326"/>
      <c r="R167" s="326"/>
      <c r="S167" s="326"/>
      <c r="T167" s="326"/>
      <c r="U167" s="326"/>
      <c r="V167" s="326"/>
    </row>
    <row r="168" spans="2:22" s="18" customFormat="1" ht="15" customHeight="1" x14ac:dyDescent="0.3">
      <c r="B168" s="307"/>
      <c r="C168" s="313"/>
      <c r="D168" s="242" t="s">
        <v>1629</v>
      </c>
      <c r="E168" s="242"/>
      <c r="F168" s="242"/>
      <c r="G168" s="277">
        <v>1</v>
      </c>
      <c r="H168" s="310"/>
      <c r="I168" s="310"/>
      <c r="J168" s="325"/>
      <c r="K168" s="326"/>
      <c r="L168" s="326"/>
      <c r="M168" s="326"/>
      <c r="N168" s="326"/>
      <c r="O168" s="326"/>
      <c r="P168" s="326"/>
      <c r="Q168" s="326"/>
      <c r="R168" s="326"/>
      <c r="S168" s="326"/>
      <c r="T168" s="326"/>
      <c r="U168" s="326"/>
      <c r="V168" s="326"/>
    </row>
    <row r="169" spans="2:22" s="18" customFormat="1" ht="15" customHeight="1" x14ac:dyDescent="0.3">
      <c r="B169" s="307"/>
      <c r="C169" s="313"/>
      <c r="D169" s="272" t="s">
        <v>1631</v>
      </c>
      <c r="E169" s="242"/>
      <c r="F169" s="242"/>
      <c r="G169" s="272">
        <v>1.29</v>
      </c>
      <c r="H169" s="310"/>
      <c r="I169" s="310"/>
      <c r="J169" s="325"/>
      <c r="K169" s="326"/>
      <c r="L169" s="326"/>
      <c r="M169" s="326"/>
      <c r="N169" s="326"/>
      <c r="O169" s="326"/>
      <c r="P169" s="326"/>
      <c r="Q169" s="326"/>
      <c r="R169" s="326"/>
      <c r="S169" s="326"/>
      <c r="T169" s="326"/>
      <c r="U169" s="326"/>
      <c r="V169" s="326"/>
    </row>
    <row r="170" spans="2:22" s="18" customFormat="1" ht="15" customHeight="1" x14ac:dyDescent="0.3">
      <c r="B170" s="308"/>
      <c r="C170" s="314"/>
      <c r="D170" s="272" t="s">
        <v>1632</v>
      </c>
      <c r="E170" s="242"/>
      <c r="F170" s="242"/>
      <c r="G170" s="272">
        <v>1.5</v>
      </c>
      <c r="H170" s="311"/>
      <c r="I170" s="311"/>
      <c r="J170" s="328"/>
      <c r="K170" s="329"/>
      <c r="L170" s="329"/>
      <c r="M170" s="329"/>
      <c r="N170" s="329"/>
      <c r="O170" s="329"/>
      <c r="P170" s="329"/>
      <c r="Q170" s="329"/>
      <c r="R170" s="329"/>
      <c r="S170" s="329"/>
      <c r="T170" s="329"/>
      <c r="U170" s="329"/>
      <c r="V170" s="329"/>
    </row>
    <row r="171" spans="2:22" s="18" customFormat="1" ht="51.75" customHeight="1" x14ac:dyDescent="0.3">
      <c r="B171" s="306" t="s">
        <v>272</v>
      </c>
      <c r="C171" s="312" t="s">
        <v>657</v>
      </c>
      <c r="D171" s="242" t="s">
        <v>1721</v>
      </c>
      <c r="E171" s="242"/>
      <c r="F171" s="242"/>
      <c r="G171" s="37">
        <v>0.61799999999999999</v>
      </c>
      <c r="H171" s="309" t="s">
        <v>256</v>
      </c>
      <c r="I171" s="309"/>
      <c r="J171" s="322" t="s">
        <v>1641</v>
      </c>
      <c r="K171" s="323"/>
      <c r="L171" s="323"/>
      <c r="M171" s="323"/>
      <c r="N171" s="323"/>
      <c r="O171" s="323"/>
      <c r="P171" s="323"/>
      <c r="Q171" s="323"/>
      <c r="R171" s="323"/>
      <c r="S171" s="323"/>
      <c r="T171" s="323"/>
      <c r="U171" s="323"/>
      <c r="V171" s="324"/>
    </row>
    <row r="172" spans="2:22" s="18" customFormat="1" ht="15" customHeight="1" x14ac:dyDescent="0.3">
      <c r="B172" s="307"/>
      <c r="C172" s="313"/>
      <c r="D172" s="272" t="s">
        <v>840</v>
      </c>
      <c r="E172" s="242"/>
      <c r="F172" s="242"/>
      <c r="G172" s="37">
        <v>1</v>
      </c>
      <c r="H172" s="310"/>
      <c r="I172" s="310"/>
      <c r="J172" s="325"/>
      <c r="K172" s="326"/>
      <c r="L172" s="326"/>
      <c r="M172" s="326"/>
      <c r="N172" s="326"/>
      <c r="O172" s="326"/>
      <c r="P172" s="326"/>
      <c r="Q172" s="326"/>
      <c r="R172" s="326"/>
      <c r="S172" s="326"/>
      <c r="T172" s="326"/>
      <c r="U172" s="326"/>
      <c r="V172" s="327"/>
    </row>
    <row r="173" spans="2:22" s="18" customFormat="1" ht="15" customHeight="1" x14ac:dyDescent="0.3">
      <c r="B173" s="307"/>
      <c r="C173" s="313"/>
      <c r="D173" s="272" t="s">
        <v>749</v>
      </c>
      <c r="E173" s="242"/>
      <c r="F173" s="242"/>
      <c r="G173" s="37">
        <v>0.65269999999999995</v>
      </c>
      <c r="H173" s="310"/>
      <c r="I173" s="310"/>
      <c r="J173" s="325"/>
      <c r="K173" s="326"/>
      <c r="L173" s="326"/>
      <c r="M173" s="326"/>
      <c r="N173" s="326"/>
      <c r="O173" s="326"/>
      <c r="P173" s="326"/>
      <c r="Q173" s="326"/>
      <c r="R173" s="326"/>
      <c r="S173" s="326"/>
      <c r="T173" s="326"/>
      <c r="U173" s="326"/>
      <c r="V173" s="327"/>
    </row>
    <row r="174" spans="2:22" s="18" customFormat="1" ht="15" customHeight="1" x14ac:dyDescent="0.3">
      <c r="B174" s="307"/>
      <c r="C174" s="313"/>
      <c r="D174" s="272" t="s">
        <v>1722</v>
      </c>
      <c r="E174" s="242"/>
      <c r="F174" s="242"/>
      <c r="G174" s="43">
        <v>0</v>
      </c>
      <c r="H174" s="310"/>
      <c r="I174" s="310"/>
      <c r="J174" s="325"/>
      <c r="K174" s="326"/>
      <c r="L174" s="326"/>
      <c r="M174" s="326"/>
      <c r="N174" s="326"/>
      <c r="O174" s="326"/>
      <c r="P174" s="326"/>
      <c r="Q174" s="326"/>
      <c r="R174" s="326"/>
      <c r="S174" s="326"/>
      <c r="T174" s="326"/>
      <c r="U174" s="326"/>
      <c r="V174" s="327"/>
    </row>
    <row r="175" spans="2:22" s="18" customFormat="1" ht="15" customHeight="1" x14ac:dyDescent="0.3">
      <c r="B175" s="307"/>
      <c r="C175" s="313"/>
      <c r="D175" s="242" t="s">
        <v>664</v>
      </c>
      <c r="E175" s="242"/>
      <c r="F175" s="242"/>
      <c r="G175" s="41">
        <v>0.82110000000000005</v>
      </c>
      <c r="H175" s="310"/>
      <c r="I175" s="310"/>
      <c r="J175" s="325"/>
      <c r="K175" s="326"/>
      <c r="L175" s="326"/>
      <c r="M175" s="326"/>
      <c r="N175" s="326"/>
      <c r="O175" s="326"/>
      <c r="P175" s="326"/>
      <c r="Q175" s="326"/>
      <c r="R175" s="326"/>
      <c r="S175" s="326"/>
      <c r="T175" s="326"/>
      <c r="U175" s="326"/>
      <c r="V175" s="327"/>
    </row>
    <row r="176" spans="2:22" s="18" customFormat="1" ht="15" customHeight="1" x14ac:dyDescent="0.3">
      <c r="B176" s="307"/>
      <c r="C176" s="313"/>
      <c r="D176" s="272" t="s">
        <v>668</v>
      </c>
      <c r="E176" s="242"/>
      <c r="F176" s="242"/>
      <c r="G176" s="37">
        <v>0.67</v>
      </c>
      <c r="H176" s="310"/>
      <c r="I176" s="310"/>
      <c r="J176" s="325"/>
      <c r="K176" s="326"/>
      <c r="L176" s="326"/>
      <c r="M176" s="326"/>
      <c r="N176" s="326"/>
      <c r="O176" s="326"/>
      <c r="P176" s="326"/>
      <c r="Q176" s="326"/>
      <c r="R176" s="326"/>
      <c r="S176" s="326"/>
      <c r="T176" s="326"/>
      <c r="U176" s="326"/>
      <c r="V176" s="327"/>
    </row>
    <row r="177" spans="2:22" s="18" customFormat="1" ht="15" customHeight="1" x14ac:dyDescent="0.3">
      <c r="B177" s="307"/>
      <c r="C177" s="313"/>
      <c r="D177" s="272" t="s">
        <v>954</v>
      </c>
      <c r="E177" s="242"/>
      <c r="F177" s="242"/>
      <c r="G177" s="41">
        <v>0.5595</v>
      </c>
      <c r="H177" s="310"/>
      <c r="I177" s="310"/>
      <c r="J177" s="325"/>
      <c r="K177" s="326"/>
      <c r="L177" s="326"/>
      <c r="M177" s="326"/>
      <c r="N177" s="326"/>
      <c r="O177" s="326"/>
      <c r="P177" s="326"/>
      <c r="Q177" s="326"/>
      <c r="R177" s="326"/>
      <c r="S177" s="326"/>
      <c r="T177" s="326"/>
      <c r="U177" s="326"/>
      <c r="V177" s="327"/>
    </row>
    <row r="178" spans="2:22" s="18" customFormat="1" ht="15" customHeight="1" x14ac:dyDescent="0.3">
      <c r="B178" s="307"/>
      <c r="C178" s="313"/>
      <c r="D178" s="272" t="s">
        <v>959</v>
      </c>
      <c r="E178" s="242"/>
      <c r="F178" s="242"/>
      <c r="G178" s="37">
        <v>0.91800000000000004</v>
      </c>
      <c r="H178" s="310"/>
      <c r="I178" s="310"/>
      <c r="J178" s="325"/>
      <c r="K178" s="326"/>
      <c r="L178" s="326"/>
      <c r="M178" s="326"/>
      <c r="N178" s="326"/>
      <c r="O178" s="326"/>
      <c r="P178" s="326"/>
      <c r="Q178" s="326"/>
      <c r="R178" s="326"/>
      <c r="S178" s="326"/>
      <c r="T178" s="326"/>
      <c r="U178" s="326"/>
      <c r="V178" s="327"/>
    </row>
    <row r="179" spans="2:22" s="18" customFormat="1" ht="15" customHeight="1" x14ac:dyDescent="0.3">
      <c r="B179" s="307"/>
      <c r="C179" s="313"/>
      <c r="D179" s="242" t="s">
        <v>843</v>
      </c>
      <c r="E179" s="242"/>
      <c r="F179" s="242"/>
      <c r="G179" s="37">
        <v>0.61070000000000002</v>
      </c>
      <c r="H179" s="310"/>
      <c r="I179" s="310"/>
      <c r="J179" s="325"/>
      <c r="K179" s="326"/>
      <c r="L179" s="326"/>
      <c r="M179" s="326"/>
      <c r="N179" s="326"/>
      <c r="O179" s="326"/>
      <c r="P179" s="326"/>
      <c r="Q179" s="326"/>
      <c r="R179" s="326"/>
      <c r="S179" s="326"/>
      <c r="T179" s="326"/>
      <c r="U179" s="326"/>
      <c r="V179" s="327"/>
    </row>
    <row r="180" spans="2:22" s="18" customFormat="1" ht="15" customHeight="1" x14ac:dyDescent="0.3">
      <c r="B180" s="307"/>
      <c r="C180" s="313"/>
      <c r="D180" s="272" t="s">
        <v>848</v>
      </c>
      <c r="E180" s="242"/>
      <c r="F180" s="242"/>
      <c r="G180" s="37">
        <v>0.7117</v>
      </c>
      <c r="H180" s="310"/>
      <c r="I180" s="310"/>
      <c r="J180" s="325"/>
      <c r="K180" s="326"/>
      <c r="L180" s="326"/>
      <c r="M180" s="326"/>
      <c r="N180" s="326"/>
      <c r="O180" s="326"/>
      <c r="P180" s="326"/>
      <c r="Q180" s="326"/>
      <c r="R180" s="326"/>
      <c r="S180" s="326"/>
      <c r="T180" s="326"/>
      <c r="U180" s="326"/>
      <c r="V180" s="327"/>
    </row>
    <row r="181" spans="2:22" s="18" customFormat="1" ht="15" customHeight="1" x14ac:dyDescent="0.3">
      <c r="B181" s="307"/>
      <c r="C181" s="313"/>
      <c r="D181" s="272" t="s">
        <v>955</v>
      </c>
      <c r="E181" s="242"/>
      <c r="F181" s="242"/>
      <c r="G181" s="37">
        <v>0.60199999999999998</v>
      </c>
      <c r="H181" s="310"/>
      <c r="I181" s="310"/>
      <c r="J181" s="325"/>
      <c r="K181" s="326"/>
      <c r="L181" s="326"/>
      <c r="M181" s="326"/>
      <c r="N181" s="326"/>
      <c r="O181" s="326"/>
      <c r="P181" s="326"/>
      <c r="Q181" s="326"/>
      <c r="R181" s="326"/>
      <c r="S181" s="326"/>
      <c r="T181" s="326"/>
      <c r="U181" s="326"/>
      <c r="V181" s="327"/>
    </row>
    <row r="182" spans="2:22" s="18" customFormat="1" ht="15" customHeight="1" x14ac:dyDescent="0.3">
      <c r="B182" s="307"/>
      <c r="C182" s="313"/>
      <c r="D182" s="272" t="s">
        <v>956</v>
      </c>
      <c r="E182" s="242"/>
      <c r="F182" s="242"/>
      <c r="G182" s="37">
        <v>0.51790000000000003</v>
      </c>
      <c r="H182" s="310"/>
      <c r="I182" s="310"/>
      <c r="J182" s="325"/>
      <c r="K182" s="326"/>
      <c r="L182" s="326"/>
      <c r="M182" s="326"/>
      <c r="N182" s="326"/>
      <c r="O182" s="326"/>
      <c r="P182" s="326"/>
      <c r="Q182" s="326"/>
      <c r="R182" s="326"/>
      <c r="S182" s="326"/>
      <c r="T182" s="326"/>
      <c r="U182" s="326"/>
      <c r="V182" s="327"/>
    </row>
    <row r="183" spans="2:22" s="18" customFormat="1" ht="15" customHeight="1" x14ac:dyDescent="0.3">
      <c r="B183" s="307"/>
      <c r="C183" s="313"/>
      <c r="D183" s="242" t="s">
        <v>960</v>
      </c>
      <c r="E183" s="242"/>
      <c r="F183" s="242"/>
      <c r="G183" s="37">
        <v>0.66</v>
      </c>
      <c r="H183" s="310"/>
      <c r="I183" s="310"/>
      <c r="J183" s="325"/>
      <c r="K183" s="326"/>
      <c r="L183" s="326"/>
      <c r="M183" s="326"/>
      <c r="N183" s="326"/>
      <c r="O183" s="326"/>
      <c r="P183" s="326"/>
      <c r="Q183" s="326"/>
      <c r="R183" s="326"/>
      <c r="S183" s="326"/>
      <c r="T183" s="326"/>
      <c r="U183" s="326"/>
      <c r="V183" s="327"/>
    </row>
    <row r="184" spans="2:22" s="18" customFormat="1" ht="15" customHeight="1" x14ac:dyDescent="0.3">
      <c r="B184" s="307"/>
      <c r="C184" s="313"/>
      <c r="D184" s="272" t="s">
        <v>845</v>
      </c>
      <c r="E184" s="242"/>
      <c r="F184" s="242"/>
      <c r="G184" s="37">
        <v>1</v>
      </c>
      <c r="H184" s="310"/>
      <c r="I184" s="310"/>
      <c r="J184" s="325"/>
      <c r="K184" s="326"/>
      <c r="L184" s="326"/>
      <c r="M184" s="326"/>
      <c r="N184" s="326"/>
      <c r="O184" s="326"/>
      <c r="P184" s="326"/>
      <c r="Q184" s="326"/>
      <c r="R184" s="326"/>
      <c r="S184" s="326"/>
      <c r="T184" s="326"/>
      <c r="U184" s="326"/>
      <c r="V184" s="327"/>
    </row>
    <row r="185" spans="2:22" s="18" customFormat="1" ht="15" customHeight="1" x14ac:dyDescent="0.3">
      <c r="B185" s="307"/>
      <c r="C185" s="313"/>
      <c r="D185" s="272" t="s">
        <v>957</v>
      </c>
      <c r="E185" s="242"/>
      <c r="F185" s="242"/>
      <c r="G185" s="41">
        <v>1</v>
      </c>
      <c r="H185" s="310"/>
      <c r="I185" s="310"/>
      <c r="J185" s="325"/>
      <c r="K185" s="326"/>
      <c r="L185" s="326"/>
      <c r="M185" s="326"/>
      <c r="N185" s="326"/>
      <c r="O185" s="326"/>
      <c r="P185" s="326"/>
      <c r="Q185" s="326"/>
      <c r="R185" s="326"/>
      <c r="S185" s="326"/>
      <c r="T185" s="326"/>
      <c r="U185" s="326"/>
      <c r="V185" s="327"/>
    </row>
    <row r="186" spans="2:22" s="18" customFormat="1" ht="15" customHeight="1" x14ac:dyDescent="0.3">
      <c r="B186" s="307"/>
      <c r="C186" s="313"/>
      <c r="D186" s="272" t="s">
        <v>958</v>
      </c>
      <c r="E186" s="242"/>
      <c r="F186" s="242"/>
      <c r="G186" s="41">
        <v>1</v>
      </c>
      <c r="H186" s="310"/>
      <c r="I186" s="310"/>
      <c r="J186" s="325"/>
      <c r="K186" s="326"/>
      <c r="L186" s="326"/>
      <c r="M186" s="326"/>
      <c r="N186" s="326"/>
      <c r="O186" s="326"/>
      <c r="P186" s="326"/>
      <c r="Q186" s="326"/>
      <c r="R186" s="326"/>
      <c r="S186" s="326"/>
      <c r="T186" s="326"/>
      <c r="U186" s="326"/>
      <c r="V186" s="327"/>
    </row>
    <row r="187" spans="2:22" s="18" customFormat="1" ht="15" customHeight="1" x14ac:dyDescent="0.3">
      <c r="B187" s="307"/>
      <c r="C187" s="313"/>
      <c r="D187" s="242" t="s">
        <v>665</v>
      </c>
      <c r="E187" s="242"/>
      <c r="F187" s="242"/>
      <c r="G187" s="41">
        <v>0.61799999999999999</v>
      </c>
      <c r="H187" s="310"/>
      <c r="I187" s="310"/>
      <c r="J187" s="325"/>
      <c r="K187" s="326"/>
      <c r="L187" s="326"/>
      <c r="M187" s="326"/>
      <c r="N187" s="326"/>
      <c r="O187" s="326"/>
      <c r="P187" s="326"/>
      <c r="Q187" s="326"/>
      <c r="R187" s="326"/>
      <c r="S187" s="326"/>
      <c r="T187" s="326"/>
      <c r="U187" s="326"/>
      <c r="V187" s="327"/>
    </row>
    <row r="188" spans="2:22" s="18" customFormat="1" ht="28.8" x14ac:dyDescent="0.3">
      <c r="B188" s="307"/>
      <c r="C188" s="313"/>
      <c r="D188" s="242" t="s">
        <v>961</v>
      </c>
      <c r="E188" s="242"/>
      <c r="F188" s="242"/>
      <c r="G188" s="41">
        <v>0.69069999999999998</v>
      </c>
      <c r="H188" s="310"/>
      <c r="I188" s="310"/>
      <c r="J188" s="325"/>
      <c r="K188" s="326"/>
      <c r="L188" s="326"/>
      <c r="M188" s="326"/>
      <c r="N188" s="326"/>
      <c r="O188" s="326"/>
      <c r="P188" s="326"/>
      <c r="Q188" s="326"/>
      <c r="R188" s="326"/>
      <c r="S188" s="326"/>
      <c r="T188" s="326"/>
      <c r="U188" s="326"/>
      <c r="V188" s="327"/>
    </row>
    <row r="189" spans="2:22" s="18" customFormat="1" ht="28.8" x14ac:dyDescent="0.3">
      <c r="B189" s="307"/>
      <c r="C189" s="313"/>
      <c r="D189" s="242" t="s">
        <v>1629</v>
      </c>
      <c r="E189" s="242"/>
      <c r="F189" s="242"/>
      <c r="G189" s="33" t="s">
        <v>1630</v>
      </c>
      <c r="H189" s="310"/>
      <c r="I189" s="310"/>
      <c r="J189" s="325"/>
      <c r="K189" s="326"/>
      <c r="L189" s="326"/>
      <c r="M189" s="326"/>
      <c r="N189" s="326"/>
      <c r="O189" s="326"/>
      <c r="P189" s="326"/>
      <c r="Q189" s="326"/>
      <c r="R189" s="326"/>
      <c r="S189" s="326"/>
      <c r="T189" s="326"/>
      <c r="U189" s="326"/>
      <c r="V189" s="327"/>
    </row>
    <row r="190" spans="2:22" s="18" customFormat="1" ht="28.8" x14ac:dyDescent="0.3">
      <c r="B190" s="307"/>
      <c r="C190" s="313"/>
      <c r="D190" s="272" t="s">
        <v>1631</v>
      </c>
      <c r="E190" s="242"/>
      <c r="F190" s="242"/>
      <c r="G190" s="33" t="s">
        <v>1630</v>
      </c>
      <c r="H190" s="310"/>
      <c r="I190" s="310"/>
      <c r="J190" s="325"/>
      <c r="K190" s="326"/>
      <c r="L190" s="326"/>
      <c r="M190" s="326"/>
      <c r="N190" s="326"/>
      <c r="O190" s="326"/>
      <c r="P190" s="326"/>
      <c r="Q190" s="326"/>
      <c r="R190" s="326"/>
      <c r="S190" s="326"/>
      <c r="T190" s="326"/>
      <c r="U190" s="326"/>
      <c r="V190" s="327"/>
    </row>
    <row r="191" spans="2:22" s="18" customFormat="1" ht="28.8" x14ac:dyDescent="0.3">
      <c r="B191" s="308"/>
      <c r="C191" s="314"/>
      <c r="D191" s="272" t="s">
        <v>1632</v>
      </c>
      <c r="E191" s="242"/>
      <c r="F191" s="242"/>
      <c r="G191" s="33" t="s">
        <v>1630</v>
      </c>
      <c r="H191" s="311"/>
      <c r="I191" s="311"/>
      <c r="J191" s="328"/>
      <c r="K191" s="329"/>
      <c r="L191" s="329"/>
      <c r="M191" s="329"/>
      <c r="N191" s="329"/>
      <c r="O191" s="329"/>
      <c r="P191" s="329"/>
      <c r="Q191" s="329"/>
      <c r="R191" s="329"/>
      <c r="S191" s="329"/>
      <c r="T191" s="329"/>
      <c r="U191" s="329"/>
      <c r="V191" s="330"/>
    </row>
    <row r="192" spans="2:22" s="18" customFormat="1" ht="43.2" x14ac:dyDescent="0.3">
      <c r="B192" s="306" t="s">
        <v>572</v>
      </c>
      <c r="C192" s="312" t="s">
        <v>657</v>
      </c>
      <c r="D192" s="242" t="s">
        <v>1721</v>
      </c>
      <c r="E192" s="242"/>
      <c r="F192" s="242"/>
      <c r="G192" s="48">
        <v>0</v>
      </c>
      <c r="H192" s="309" t="s">
        <v>256</v>
      </c>
      <c r="I192" s="309"/>
      <c r="J192" s="322" t="s">
        <v>1642</v>
      </c>
      <c r="K192" s="323"/>
      <c r="L192" s="323"/>
      <c r="M192" s="323"/>
      <c r="N192" s="323"/>
      <c r="O192" s="323"/>
      <c r="P192" s="323"/>
      <c r="Q192" s="323"/>
      <c r="R192" s="323"/>
      <c r="S192" s="323"/>
      <c r="T192" s="323"/>
      <c r="U192" s="323"/>
      <c r="V192" s="324"/>
    </row>
    <row r="193" spans="2:22" s="18" customFormat="1" ht="15" customHeight="1" x14ac:dyDescent="0.3">
      <c r="B193" s="307"/>
      <c r="C193" s="313"/>
      <c r="D193" s="272" t="s">
        <v>840</v>
      </c>
      <c r="E193" s="242"/>
      <c r="F193" s="242"/>
      <c r="G193" s="60">
        <v>1.4999999999999999E-2</v>
      </c>
      <c r="H193" s="310"/>
      <c r="I193" s="310"/>
      <c r="J193" s="325"/>
      <c r="K193" s="326"/>
      <c r="L193" s="326"/>
      <c r="M193" s="326"/>
      <c r="N193" s="326"/>
      <c r="O193" s="326"/>
      <c r="P193" s="326"/>
      <c r="Q193" s="326"/>
      <c r="R193" s="326"/>
      <c r="S193" s="326"/>
      <c r="T193" s="326"/>
      <c r="U193" s="326"/>
      <c r="V193" s="327"/>
    </row>
    <row r="194" spans="2:22" s="18" customFormat="1" ht="15" customHeight="1" x14ac:dyDescent="0.3">
      <c r="B194" s="307"/>
      <c r="C194" s="313"/>
      <c r="D194" s="272" t="s">
        <v>749</v>
      </c>
      <c r="E194" s="242"/>
      <c r="F194" s="242"/>
      <c r="G194" s="60">
        <v>1.9E-2</v>
      </c>
      <c r="H194" s="310"/>
      <c r="I194" s="310"/>
      <c r="J194" s="325"/>
      <c r="K194" s="326"/>
      <c r="L194" s="326"/>
      <c r="M194" s="326"/>
      <c r="N194" s="326"/>
      <c r="O194" s="326"/>
      <c r="P194" s="326"/>
      <c r="Q194" s="326"/>
      <c r="R194" s="326"/>
      <c r="S194" s="326"/>
      <c r="T194" s="326"/>
      <c r="U194" s="326"/>
      <c r="V194" s="327"/>
    </row>
    <row r="195" spans="2:22" s="18" customFormat="1" ht="15" customHeight="1" x14ac:dyDescent="0.3">
      <c r="B195" s="307"/>
      <c r="C195" s="313"/>
      <c r="D195" s="272" t="s">
        <v>1722</v>
      </c>
      <c r="E195" s="242"/>
      <c r="F195" s="242"/>
      <c r="G195" s="100">
        <v>0</v>
      </c>
      <c r="H195" s="310"/>
      <c r="I195" s="310"/>
      <c r="J195" s="325"/>
      <c r="K195" s="326"/>
      <c r="L195" s="326"/>
      <c r="M195" s="326"/>
      <c r="N195" s="326"/>
      <c r="O195" s="326"/>
      <c r="P195" s="326"/>
      <c r="Q195" s="326"/>
      <c r="R195" s="326"/>
      <c r="S195" s="326"/>
      <c r="T195" s="326"/>
      <c r="U195" s="326"/>
      <c r="V195" s="327"/>
    </row>
    <row r="196" spans="2:22" s="18" customFormat="1" ht="15" customHeight="1" x14ac:dyDescent="0.3">
      <c r="B196" s="307"/>
      <c r="C196" s="313"/>
      <c r="D196" s="242" t="s">
        <v>664</v>
      </c>
      <c r="E196" s="242"/>
      <c r="F196" s="242"/>
      <c r="G196" s="61">
        <v>1.2999999999999999E-2</v>
      </c>
      <c r="H196" s="310"/>
      <c r="I196" s="310"/>
      <c r="J196" s="325"/>
      <c r="K196" s="326"/>
      <c r="L196" s="326"/>
      <c r="M196" s="326"/>
      <c r="N196" s="326"/>
      <c r="O196" s="326"/>
      <c r="P196" s="326"/>
      <c r="Q196" s="326"/>
      <c r="R196" s="326"/>
      <c r="S196" s="326"/>
      <c r="T196" s="326"/>
      <c r="U196" s="326"/>
      <c r="V196" s="327"/>
    </row>
    <row r="197" spans="2:22" s="18" customFormat="1" ht="15" customHeight="1" x14ac:dyDescent="0.3">
      <c r="B197" s="307"/>
      <c r="C197" s="313"/>
      <c r="D197" s="272" t="s">
        <v>668</v>
      </c>
      <c r="E197" s="242"/>
      <c r="F197" s="242"/>
      <c r="G197" s="60">
        <v>1.4999999999999999E-2</v>
      </c>
      <c r="H197" s="310"/>
      <c r="I197" s="310"/>
      <c r="J197" s="325"/>
      <c r="K197" s="326"/>
      <c r="L197" s="326"/>
      <c r="M197" s="326"/>
      <c r="N197" s="326"/>
      <c r="O197" s="326"/>
      <c r="P197" s="326"/>
      <c r="Q197" s="326"/>
      <c r="R197" s="326"/>
      <c r="S197" s="326"/>
      <c r="T197" s="326"/>
      <c r="U197" s="326"/>
      <c r="V197" s="327"/>
    </row>
    <row r="198" spans="2:22" s="18" customFormat="1" ht="15" customHeight="1" x14ac:dyDescent="0.3">
      <c r="B198" s="307"/>
      <c r="C198" s="313"/>
      <c r="D198" s="272" t="s">
        <v>954</v>
      </c>
      <c r="E198" s="242"/>
      <c r="F198" s="242"/>
      <c r="G198" s="60">
        <v>8.0000000000000002E-3</v>
      </c>
      <c r="H198" s="310"/>
      <c r="I198" s="310"/>
      <c r="J198" s="325"/>
      <c r="K198" s="326"/>
      <c r="L198" s="326"/>
      <c r="M198" s="326"/>
      <c r="N198" s="326"/>
      <c r="O198" s="326"/>
      <c r="P198" s="326"/>
      <c r="Q198" s="326"/>
      <c r="R198" s="326"/>
      <c r="S198" s="326"/>
      <c r="T198" s="326"/>
      <c r="U198" s="326"/>
      <c r="V198" s="327"/>
    </row>
    <row r="199" spans="2:22" s="18" customFormat="1" ht="15" customHeight="1" x14ac:dyDescent="0.3">
      <c r="B199" s="307"/>
      <c r="C199" s="313"/>
      <c r="D199" s="272" t="s">
        <v>959</v>
      </c>
      <c r="E199" s="242"/>
      <c r="F199" s="242"/>
      <c r="G199" s="60">
        <v>1.6E-2</v>
      </c>
      <c r="H199" s="310"/>
      <c r="I199" s="310"/>
      <c r="J199" s="325"/>
      <c r="K199" s="326"/>
      <c r="L199" s="326"/>
      <c r="M199" s="326"/>
      <c r="N199" s="326"/>
      <c r="O199" s="326"/>
      <c r="P199" s="326"/>
      <c r="Q199" s="326"/>
      <c r="R199" s="326"/>
      <c r="S199" s="326"/>
      <c r="T199" s="326"/>
      <c r="U199" s="326"/>
      <c r="V199" s="327"/>
    </row>
    <row r="200" spans="2:22" s="18" customFormat="1" ht="15" customHeight="1" x14ac:dyDescent="0.3">
      <c r="B200" s="307"/>
      <c r="C200" s="313"/>
      <c r="D200" s="242" t="s">
        <v>843</v>
      </c>
      <c r="E200" s="242"/>
      <c r="F200" s="242"/>
      <c r="G200" s="60">
        <v>8.0000000000000002E-3</v>
      </c>
      <c r="H200" s="310"/>
      <c r="I200" s="310"/>
      <c r="J200" s="325"/>
      <c r="K200" s="326"/>
      <c r="L200" s="326"/>
      <c r="M200" s="326"/>
      <c r="N200" s="326"/>
      <c r="O200" s="326"/>
      <c r="P200" s="326"/>
      <c r="Q200" s="326"/>
      <c r="R200" s="326"/>
      <c r="S200" s="326"/>
      <c r="T200" s="326"/>
      <c r="U200" s="326"/>
      <c r="V200" s="327"/>
    </row>
    <row r="201" spans="2:22" s="18" customFormat="1" ht="15" customHeight="1" x14ac:dyDescent="0.3">
      <c r="B201" s="307"/>
      <c r="C201" s="313"/>
      <c r="D201" s="272" t="s">
        <v>848</v>
      </c>
      <c r="E201" s="242"/>
      <c r="F201" s="242"/>
      <c r="G201" s="60">
        <v>1.9E-2</v>
      </c>
      <c r="H201" s="310"/>
      <c r="I201" s="310"/>
      <c r="J201" s="325"/>
      <c r="K201" s="326"/>
      <c r="L201" s="326"/>
      <c r="M201" s="326"/>
      <c r="N201" s="326"/>
      <c r="O201" s="326"/>
      <c r="P201" s="326"/>
      <c r="Q201" s="326"/>
      <c r="R201" s="326"/>
      <c r="S201" s="326"/>
      <c r="T201" s="326"/>
      <c r="U201" s="326"/>
      <c r="V201" s="327"/>
    </row>
    <row r="202" spans="2:22" s="18" customFormat="1" ht="15" customHeight="1" x14ac:dyDescent="0.3">
      <c r="B202" s="307"/>
      <c r="C202" s="313"/>
      <c r="D202" s="272" t="s">
        <v>955</v>
      </c>
      <c r="E202" s="242"/>
      <c r="F202" s="242"/>
      <c r="G202" s="60">
        <v>1.2999999999999999E-2</v>
      </c>
      <c r="H202" s="310"/>
      <c r="I202" s="310"/>
      <c r="J202" s="325"/>
      <c r="K202" s="326"/>
      <c r="L202" s="326"/>
      <c r="M202" s="326"/>
      <c r="N202" s="326"/>
      <c r="O202" s="326"/>
      <c r="P202" s="326"/>
      <c r="Q202" s="326"/>
      <c r="R202" s="326"/>
      <c r="S202" s="326"/>
      <c r="T202" s="326"/>
      <c r="U202" s="326"/>
      <c r="V202" s="327"/>
    </row>
    <row r="203" spans="2:22" s="18" customFormat="1" ht="15" customHeight="1" x14ac:dyDescent="0.3">
      <c r="B203" s="307"/>
      <c r="C203" s="313"/>
      <c r="D203" s="272" t="s">
        <v>956</v>
      </c>
      <c r="E203" s="242"/>
      <c r="F203" s="242"/>
      <c r="G203" s="60">
        <v>1.4E-2</v>
      </c>
      <c r="H203" s="310"/>
      <c r="I203" s="310"/>
      <c r="J203" s="325"/>
      <c r="K203" s="326"/>
      <c r="L203" s="326"/>
      <c r="M203" s="326"/>
      <c r="N203" s="326"/>
      <c r="O203" s="326"/>
      <c r="P203" s="326"/>
      <c r="Q203" s="326"/>
      <c r="R203" s="326"/>
      <c r="S203" s="326"/>
      <c r="T203" s="326"/>
      <c r="U203" s="326"/>
      <c r="V203" s="327"/>
    </row>
    <row r="204" spans="2:22" s="18" customFormat="1" ht="15" customHeight="1" x14ac:dyDescent="0.3">
      <c r="B204" s="307"/>
      <c r="C204" s="313"/>
      <c r="D204" s="242" t="s">
        <v>960</v>
      </c>
      <c r="E204" s="242"/>
      <c r="F204" s="242"/>
      <c r="G204" s="60">
        <v>0.02</v>
      </c>
      <c r="H204" s="310"/>
      <c r="I204" s="310"/>
      <c r="J204" s="325"/>
      <c r="K204" s="326"/>
      <c r="L204" s="326"/>
      <c r="M204" s="326"/>
      <c r="N204" s="326"/>
      <c r="O204" s="326"/>
      <c r="P204" s="326"/>
      <c r="Q204" s="326"/>
      <c r="R204" s="326"/>
      <c r="S204" s="326"/>
      <c r="T204" s="326"/>
      <c r="U204" s="326"/>
      <c r="V204" s="327"/>
    </row>
    <row r="205" spans="2:22" s="18" customFormat="1" ht="15" customHeight="1" x14ac:dyDescent="0.3">
      <c r="B205" s="307"/>
      <c r="C205" s="313"/>
      <c r="D205" s="272" t="s">
        <v>845</v>
      </c>
      <c r="E205" s="242"/>
      <c r="F205" s="242"/>
      <c r="G205" s="60">
        <v>0</v>
      </c>
      <c r="H205" s="310"/>
      <c r="I205" s="310"/>
      <c r="J205" s="325"/>
      <c r="K205" s="326"/>
      <c r="L205" s="326"/>
      <c r="M205" s="326"/>
      <c r="N205" s="326"/>
      <c r="O205" s="326"/>
      <c r="P205" s="326"/>
      <c r="Q205" s="326"/>
      <c r="R205" s="326"/>
      <c r="S205" s="326"/>
      <c r="T205" s="326"/>
      <c r="U205" s="326"/>
      <c r="V205" s="327"/>
    </row>
    <row r="206" spans="2:22" s="18" customFormat="1" ht="15" customHeight="1" x14ac:dyDescent="0.3">
      <c r="B206" s="307"/>
      <c r="C206" s="313"/>
      <c r="D206" s="272" t="s">
        <v>957</v>
      </c>
      <c r="E206" s="242"/>
      <c r="F206" s="242"/>
      <c r="G206" s="60">
        <v>0</v>
      </c>
      <c r="H206" s="310"/>
      <c r="I206" s="310"/>
      <c r="J206" s="325"/>
      <c r="K206" s="326"/>
      <c r="L206" s="326"/>
      <c r="M206" s="326"/>
      <c r="N206" s="326"/>
      <c r="O206" s="326"/>
      <c r="P206" s="326"/>
      <c r="Q206" s="326"/>
      <c r="R206" s="326"/>
      <c r="S206" s="326"/>
      <c r="T206" s="326"/>
      <c r="U206" s="326"/>
      <c r="V206" s="327"/>
    </row>
    <row r="207" spans="2:22" s="18" customFormat="1" ht="15" customHeight="1" x14ac:dyDescent="0.3">
      <c r="B207" s="307"/>
      <c r="C207" s="313"/>
      <c r="D207" s="272" t="s">
        <v>958</v>
      </c>
      <c r="E207" s="242"/>
      <c r="F207" s="242"/>
      <c r="G207" s="60">
        <v>1.4999999999999999E-2</v>
      </c>
      <c r="H207" s="310"/>
      <c r="I207" s="310"/>
      <c r="J207" s="325"/>
      <c r="K207" s="326"/>
      <c r="L207" s="326"/>
      <c r="M207" s="326"/>
      <c r="N207" s="326"/>
      <c r="O207" s="326"/>
      <c r="P207" s="326"/>
      <c r="Q207" s="326"/>
      <c r="R207" s="326"/>
      <c r="S207" s="326"/>
      <c r="T207" s="326"/>
      <c r="U207" s="326"/>
      <c r="V207" s="327"/>
    </row>
    <row r="208" spans="2:22" s="18" customFormat="1" ht="15" customHeight="1" x14ac:dyDescent="0.3">
      <c r="B208" s="307"/>
      <c r="C208" s="313"/>
      <c r="D208" s="242" t="s">
        <v>665</v>
      </c>
      <c r="E208" s="242"/>
      <c r="F208" s="242"/>
      <c r="G208" s="61">
        <v>0</v>
      </c>
      <c r="H208" s="310"/>
      <c r="I208" s="310"/>
      <c r="J208" s="325"/>
      <c r="K208" s="326"/>
      <c r="L208" s="326"/>
      <c r="M208" s="326"/>
      <c r="N208" s="326"/>
      <c r="O208" s="326"/>
      <c r="P208" s="326"/>
      <c r="Q208" s="326"/>
      <c r="R208" s="326"/>
      <c r="S208" s="326"/>
      <c r="T208" s="326"/>
      <c r="U208" s="326"/>
      <c r="V208" s="327"/>
    </row>
    <row r="209" spans="2:22" s="18" customFormat="1" ht="15" customHeight="1" x14ac:dyDescent="0.3">
      <c r="B209" s="307"/>
      <c r="C209" s="313"/>
      <c r="D209" s="242" t="s">
        <v>961</v>
      </c>
      <c r="E209" s="242"/>
      <c r="F209" s="242"/>
      <c r="G209" s="61">
        <v>0.01</v>
      </c>
      <c r="H209" s="310"/>
      <c r="I209" s="310"/>
      <c r="J209" s="325"/>
      <c r="K209" s="326"/>
      <c r="L209" s="326"/>
      <c r="M209" s="326"/>
      <c r="N209" s="326"/>
      <c r="O209" s="326"/>
      <c r="P209" s="326"/>
      <c r="Q209" s="326"/>
      <c r="R209" s="326"/>
      <c r="S209" s="326"/>
      <c r="T209" s="326"/>
      <c r="U209" s="326"/>
      <c r="V209" s="327"/>
    </row>
    <row r="210" spans="2:22" s="18" customFormat="1" ht="15" customHeight="1" x14ac:dyDescent="0.3">
      <c r="B210" s="307"/>
      <c r="C210" s="313"/>
      <c r="D210" s="242" t="s">
        <v>1629</v>
      </c>
      <c r="E210" s="242"/>
      <c r="F210" s="242"/>
      <c r="G210" s="60">
        <v>0</v>
      </c>
      <c r="H210" s="310"/>
      <c r="I210" s="310"/>
      <c r="J210" s="325"/>
      <c r="K210" s="326"/>
      <c r="L210" s="326"/>
      <c r="M210" s="326"/>
      <c r="N210" s="326"/>
      <c r="O210" s="326"/>
      <c r="P210" s="326"/>
      <c r="Q210" s="326"/>
      <c r="R210" s="326"/>
      <c r="S210" s="326"/>
      <c r="T210" s="326"/>
      <c r="U210" s="326"/>
      <c r="V210" s="327"/>
    </row>
    <row r="211" spans="2:22" s="18" customFormat="1" ht="15" customHeight="1" x14ac:dyDescent="0.3">
      <c r="B211" s="307"/>
      <c r="C211" s="313"/>
      <c r="D211" s="272" t="s">
        <v>1631</v>
      </c>
      <c r="E211" s="242"/>
      <c r="F211" s="242"/>
      <c r="G211" s="60">
        <v>0</v>
      </c>
      <c r="H211" s="310"/>
      <c r="I211" s="310"/>
      <c r="J211" s="325"/>
      <c r="K211" s="326"/>
      <c r="L211" s="326"/>
      <c r="M211" s="326"/>
      <c r="N211" s="326"/>
      <c r="O211" s="326"/>
      <c r="P211" s="326"/>
      <c r="Q211" s="326"/>
      <c r="R211" s="326"/>
      <c r="S211" s="326"/>
      <c r="T211" s="326"/>
      <c r="U211" s="326"/>
      <c r="V211" s="327"/>
    </row>
    <row r="212" spans="2:22" s="18" customFormat="1" ht="15" customHeight="1" x14ac:dyDescent="0.3">
      <c r="B212" s="308"/>
      <c r="C212" s="314"/>
      <c r="D212" s="272" t="s">
        <v>1632</v>
      </c>
      <c r="E212" s="242"/>
      <c r="F212" s="242"/>
      <c r="G212" s="60">
        <v>0</v>
      </c>
      <c r="H212" s="311"/>
      <c r="I212" s="311"/>
      <c r="J212" s="328"/>
      <c r="K212" s="329"/>
      <c r="L212" s="329"/>
      <c r="M212" s="329"/>
      <c r="N212" s="329"/>
      <c r="O212" s="329"/>
      <c r="P212" s="329"/>
      <c r="Q212" s="329"/>
      <c r="R212" s="329"/>
      <c r="S212" s="329"/>
      <c r="T212" s="329"/>
      <c r="U212" s="329"/>
      <c r="V212" s="330"/>
    </row>
    <row r="213" spans="2:22" s="18" customFormat="1" ht="15" customHeight="1" x14ac:dyDescent="0.3">
      <c r="B213" s="250" t="s">
        <v>724</v>
      </c>
      <c r="C213" s="242"/>
      <c r="D213" s="242"/>
      <c r="E213" s="242"/>
      <c r="F213" s="242"/>
      <c r="G213" s="272"/>
      <c r="H213" s="221" t="s">
        <v>497</v>
      </c>
      <c r="I213" s="265" t="s">
        <v>877</v>
      </c>
      <c r="J213" s="288" t="s">
        <v>770</v>
      </c>
      <c r="K213" s="289"/>
      <c r="L213" s="289"/>
      <c r="M213" s="289"/>
      <c r="N213" s="289"/>
      <c r="O213" s="289"/>
      <c r="P213" s="289"/>
      <c r="Q213" s="289"/>
      <c r="R213" s="289"/>
      <c r="S213" s="289"/>
      <c r="T213" s="289"/>
      <c r="U213" s="289"/>
      <c r="V213" s="290"/>
    </row>
    <row r="214" spans="2:22" s="18" customFormat="1" ht="15" customHeight="1" x14ac:dyDescent="0.3">
      <c r="B214" s="250" t="s">
        <v>575</v>
      </c>
      <c r="C214" s="242"/>
      <c r="D214" s="242"/>
      <c r="E214" s="242"/>
      <c r="F214" s="242"/>
      <c r="G214" s="34">
        <v>197</v>
      </c>
      <c r="H214" s="221" t="s">
        <v>256</v>
      </c>
      <c r="I214" s="265" t="s">
        <v>346</v>
      </c>
      <c r="J214" s="288" t="s">
        <v>577</v>
      </c>
      <c r="K214" s="289"/>
      <c r="L214" s="289"/>
      <c r="M214" s="289"/>
      <c r="N214" s="289"/>
      <c r="O214" s="289"/>
      <c r="P214" s="289"/>
      <c r="Q214" s="289"/>
      <c r="R214" s="289"/>
      <c r="S214" s="289"/>
      <c r="T214" s="289"/>
      <c r="U214" s="289"/>
      <c r="V214" s="290"/>
    </row>
    <row r="216" spans="2:22" ht="45" customHeight="1" x14ac:dyDescent="0.3"/>
    <row r="217" spans="2:22" ht="15" customHeight="1" x14ac:dyDescent="0.3"/>
    <row r="218" spans="2:22" ht="15" customHeight="1" x14ac:dyDescent="0.3"/>
  </sheetData>
  <mergeCells count="7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B55:B58"/>
    <mergeCell ref="C55:C58"/>
    <mergeCell ref="H55:H58"/>
    <mergeCell ref="C40:H40"/>
    <mergeCell ref="B53:V53"/>
    <mergeCell ref="J54:V54"/>
    <mergeCell ref="I55:I58"/>
    <mergeCell ref="J55:V58"/>
    <mergeCell ref="E55:E58"/>
    <mergeCell ref="B59:B62"/>
    <mergeCell ref="H59:H62"/>
    <mergeCell ref="J84:V104"/>
    <mergeCell ref="I59:I62"/>
    <mergeCell ref="J59:V62"/>
    <mergeCell ref="C59:C62"/>
    <mergeCell ref="B84:B104"/>
    <mergeCell ref="C84:C104"/>
    <mergeCell ref="H84:H104"/>
    <mergeCell ref="I84:I104"/>
    <mergeCell ref="B63:B83"/>
    <mergeCell ref="C63:C83"/>
    <mergeCell ref="H63:H83"/>
    <mergeCell ref="I63:I83"/>
    <mergeCell ref="J63:V83"/>
    <mergeCell ref="H105:H106"/>
    <mergeCell ref="I105:I106"/>
    <mergeCell ref="J105:V106"/>
    <mergeCell ref="C105:C106"/>
    <mergeCell ref="B105:B106"/>
    <mergeCell ref="J107:V107"/>
    <mergeCell ref="B108:B149"/>
    <mergeCell ref="C108:C149"/>
    <mergeCell ref="E108:E149"/>
    <mergeCell ref="F108:F128"/>
    <mergeCell ref="H108:H149"/>
    <mergeCell ref="I108:I149"/>
    <mergeCell ref="J108:V149"/>
    <mergeCell ref="F129:F149"/>
    <mergeCell ref="J150:V170"/>
    <mergeCell ref="B171:B191"/>
    <mergeCell ref="C171:C191"/>
    <mergeCell ref="H171:H191"/>
    <mergeCell ref="I171:I191"/>
    <mergeCell ref="J171:V191"/>
    <mergeCell ref="B150:B170"/>
    <mergeCell ref="C150:C170"/>
    <mergeCell ref="H150:H170"/>
    <mergeCell ref="I150:I170"/>
    <mergeCell ref="J214:V214"/>
    <mergeCell ref="J213:V213"/>
    <mergeCell ref="B192:B212"/>
    <mergeCell ref="C192:C212"/>
    <mergeCell ref="H192:H212"/>
    <mergeCell ref="I192:I212"/>
    <mergeCell ref="J192:V212"/>
  </mergeCells>
  <conditionalFormatting sqref="C105:G105 D106:G106">
    <cfRule type="cellIs" dxfId="815" priority="68" operator="notEqual">
      <formula>""</formula>
    </cfRule>
  </conditionalFormatting>
  <conditionalFormatting sqref="C55 E55">
    <cfRule type="cellIs" dxfId="814" priority="67" operator="notEqual">
      <formula>""</formula>
    </cfRule>
  </conditionalFormatting>
  <conditionalFormatting sqref="C213:G214">
    <cfRule type="cellIs" dxfId="813" priority="64" operator="notEqual">
      <formula>""</formula>
    </cfRule>
  </conditionalFormatting>
  <conditionalFormatting sqref="E59:F62">
    <cfRule type="cellIs" dxfId="812" priority="66" operator="notEqual">
      <formula>""</formula>
    </cfRule>
  </conditionalFormatting>
  <conditionalFormatting sqref="D107:G107">
    <cfRule type="cellIs" dxfId="811" priority="65" operator="notEqual">
      <formula>""</formula>
    </cfRule>
  </conditionalFormatting>
  <conditionalFormatting sqref="E64:G64 C63">
    <cfRule type="cellIs" dxfId="810" priority="59" operator="notEqual">
      <formula>""</formula>
    </cfRule>
  </conditionalFormatting>
  <conditionalFormatting sqref="E84:F84">
    <cfRule type="cellIs" dxfId="809" priority="50" operator="notEqual">
      <formula>""</formula>
    </cfRule>
  </conditionalFormatting>
  <conditionalFormatting sqref="D67:G80 D81:F83 E65:G66">
    <cfRule type="cellIs" dxfId="808" priority="58" operator="notEqual">
      <formula>""</formula>
    </cfRule>
  </conditionalFormatting>
  <conditionalFormatting sqref="D66">
    <cfRule type="cellIs" dxfId="807" priority="52" operator="notEqual">
      <formula>""</formula>
    </cfRule>
  </conditionalFormatting>
  <conditionalFormatting sqref="F55:F58">
    <cfRule type="cellIs" dxfId="806" priority="60" operator="notEqual">
      <formula>""</formula>
    </cfRule>
  </conditionalFormatting>
  <conditionalFormatting sqref="C59">
    <cfRule type="cellIs" dxfId="805" priority="63" operator="notEqual">
      <formula>""</formula>
    </cfRule>
  </conditionalFormatting>
  <conditionalFormatting sqref="G55:G62">
    <cfRule type="cellIs" dxfId="804" priority="62" operator="notEqual">
      <formula>""</formula>
    </cfRule>
  </conditionalFormatting>
  <conditionalFormatting sqref="D55:D62">
    <cfRule type="cellIs" dxfId="803" priority="61" operator="notEqual">
      <formula>""</formula>
    </cfRule>
  </conditionalFormatting>
  <conditionalFormatting sqref="D63">
    <cfRule type="cellIs" dxfId="802" priority="53" operator="notEqual">
      <formula>""</formula>
    </cfRule>
  </conditionalFormatting>
  <conditionalFormatting sqref="D88:F104 E86:F87">
    <cfRule type="cellIs" dxfId="801" priority="49" operator="notEqual">
      <formula>""</formula>
    </cfRule>
  </conditionalFormatting>
  <conditionalFormatting sqref="E85:F85 C84">
    <cfRule type="cellIs" dxfId="800" priority="51" operator="notEqual">
      <formula>""</formula>
    </cfRule>
  </conditionalFormatting>
  <conditionalFormatting sqref="F129">
    <cfRule type="cellIs" dxfId="799" priority="43" operator="notEqual">
      <formula>""</formula>
    </cfRule>
  </conditionalFormatting>
  <conditionalFormatting sqref="D65">
    <cfRule type="cellIs" dxfId="798" priority="54" operator="notEqual">
      <formula>""</formula>
    </cfRule>
  </conditionalFormatting>
  <conditionalFormatting sqref="D84">
    <cfRule type="cellIs" dxfId="797" priority="46" operator="notEqual">
      <formula>""</formula>
    </cfRule>
  </conditionalFormatting>
  <conditionalFormatting sqref="C108 E108:F108">
    <cfRule type="cellIs" dxfId="796" priority="44" operator="notEqual">
      <formula>""</formula>
    </cfRule>
  </conditionalFormatting>
  <conditionalFormatting sqref="D87">
    <cfRule type="cellIs" dxfId="795" priority="45" operator="notEqual">
      <formula>""</formula>
    </cfRule>
  </conditionalFormatting>
  <conditionalFormatting sqref="D130">
    <cfRule type="cellIs" dxfId="794" priority="40" operator="notEqual">
      <formula>""</formula>
    </cfRule>
  </conditionalFormatting>
  <conditionalFormatting sqref="F63">
    <cfRule type="cellIs" dxfId="793" priority="57" operator="notEqual">
      <formula>""</formula>
    </cfRule>
  </conditionalFormatting>
  <conditionalFormatting sqref="G81:G83">
    <cfRule type="cellIs" dxfId="792" priority="56" operator="notEqual">
      <formula>""</formula>
    </cfRule>
  </conditionalFormatting>
  <conditionalFormatting sqref="D86">
    <cfRule type="cellIs" dxfId="791" priority="47" operator="notEqual">
      <formula>""</formula>
    </cfRule>
  </conditionalFormatting>
  <conditionalFormatting sqref="D64">
    <cfRule type="cellIs" dxfId="790" priority="55" operator="notEqual">
      <formula>""</formula>
    </cfRule>
  </conditionalFormatting>
  <conditionalFormatting sqref="D131">
    <cfRule type="cellIs" dxfId="789" priority="39" operator="notEqual">
      <formula>""</formula>
    </cfRule>
  </conditionalFormatting>
  <conditionalFormatting sqref="D112:D128">
    <cfRule type="cellIs" dxfId="788" priority="42" operator="notEqual">
      <formula>""</formula>
    </cfRule>
  </conditionalFormatting>
  <conditionalFormatting sqref="D85">
    <cfRule type="cellIs" dxfId="787" priority="48" operator="notEqual">
      <formula>""</formula>
    </cfRule>
  </conditionalFormatting>
  <conditionalFormatting sqref="D129">
    <cfRule type="cellIs" dxfId="786" priority="38" operator="notEqual">
      <formula>""</formula>
    </cfRule>
  </conditionalFormatting>
  <conditionalFormatting sqref="D133:D149">
    <cfRule type="cellIs" dxfId="785" priority="41" operator="notEqual">
      <formula>""</formula>
    </cfRule>
  </conditionalFormatting>
  <conditionalFormatting sqref="D109">
    <cfRule type="cellIs" dxfId="784" priority="36" operator="notEqual">
      <formula>""</formula>
    </cfRule>
  </conditionalFormatting>
  <conditionalFormatting sqref="E151:F151 C150">
    <cfRule type="cellIs" dxfId="783" priority="32" operator="notEqual">
      <formula>""</formula>
    </cfRule>
  </conditionalFormatting>
  <conditionalFormatting sqref="D132">
    <cfRule type="cellIs" dxfId="782" priority="37" operator="notEqual">
      <formula>""</formula>
    </cfRule>
  </conditionalFormatting>
  <conditionalFormatting sqref="D154:F170 E152:F153">
    <cfRule type="cellIs" dxfId="781" priority="31" operator="notEqual">
      <formula>""</formula>
    </cfRule>
  </conditionalFormatting>
  <conditionalFormatting sqref="D151">
    <cfRule type="cellIs" dxfId="780" priority="30" operator="notEqual">
      <formula>""</formula>
    </cfRule>
  </conditionalFormatting>
  <conditionalFormatting sqref="D111">
    <cfRule type="cellIs" dxfId="779" priority="33" operator="notEqual">
      <formula>""</formula>
    </cfRule>
  </conditionalFormatting>
  <conditionalFormatting sqref="D153">
    <cfRule type="cellIs" dxfId="778" priority="27" operator="notEqual">
      <formula>""</formula>
    </cfRule>
  </conditionalFormatting>
  <conditionalFormatting sqref="D110">
    <cfRule type="cellIs" dxfId="777" priority="35" operator="notEqual">
      <formula>""</formula>
    </cfRule>
  </conditionalFormatting>
  <conditionalFormatting sqref="D108">
    <cfRule type="cellIs" dxfId="776" priority="34" operator="notEqual">
      <formula>""</formula>
    </cfRule>
  </conditionalFormatting>
  <conditionalFormatting sqref="D171">
    <cfRule type="cellIs" dxfId="775" priority="20" operator="notEqual">
      <formula>""</formula>
    </cfRule>
  </conditionalFormatting>
  <conditionalFormatting sqref="D174">
    <cfRule type="cellIs" dxfId="774" priority="19" operator="notEqual">
      <formula>""</formula>
    </cfRule>
  </conditionalFormatting>
  <conditionalFormatting sqref="D195">
    <cfRule type="cellIs" dxfId="773" priority="12" operator="notEqual">
      <formula>""</formula>
    </cfRule>
  </conditionalFormatting>
  <conditionalFormatting sqref="D175:F191 E173:F174">
    <cfRule type="cellIs" dxfId="772" priority="24" operator="notEqual">
      <formula>""</formula>
    </cfRule>
  </conditionalFormatting>
  <conditionalFormatting sqref="D152">
    <cfRule type="cellIs" dxfId="771" priority="29" operator="notEqual">
      <formula>""</formula>
    </cfRule>
  </conditionalFormatting>
  <conditionalFormatting sqref="D150">
    <cfRule type="cellIs" dxfId="770" priority="28" operator="notEqual">
      <formula>""</formula>
    </cfRule>
  </conditionalFormatting>
  <conditionalFormatting sqref="E172:F172 C171">
    <cfRule type="cellIs" dxfId="769" priority="26" operator="notEqual">
      <formula>""</formula>
    </cfRule>
  </conditionalFormatting>
  <conditionalFormatting sqref="E171:F171">
    <cfRule type="cellIs" dxfId="768" priority="25" operator="notEqual">
      <formula>""</formula>
    </cfRule>
  </conditionalFormatting>
  <conditionalFormatting sqref="G189:G191">
    <cfRule type="cellIs" dxfId="767" priority="23" operator="notEqual">
      <formula>""</formula>
    </cfRule>
  </conditionalFormatting>
  <conditionalFormatting sqref="D172">
    <cfRule type="cellIs" dxfId="766" priority="22" operator="notEqual">
      <formula>""</formula>
    </cfRule>
  </conditionalFormatting>
  <conditionalFormatting sqref="D173">
    <cfRule type="cellIs" dxfId="765" priority="21" operator="notEqual">
      <formula>""</formula>
    </cfRule>
  </conditionalFormatting>
  <conditionalFormatting sqref="E193:F193 C192">
    <cfRule type="cellIs" dxfId="764" priority="18" operator="notEqual">
      <formula>""</formula>
    </cfRule>
  </conditionalFormatting>
  <conditionalFormatting sqref="D196:F212 E194:F195">
    <cfRule type="cellIs" dxfId="763" priority="16" operator="notEqual">
      <formula>""</formula>
    </cfRule>
  </conditionalFormatting>
  <conditionalFormatting sqref="E192:F192">
    <cfRule type="cellIs" dxfId="762" priority="17" operator="notEqual">
      <formula>""</formula>
    </cfRule>
  </conditionalFormatting>
  <conditionalFormatting sqref="D193">
    <cfRule type="cellIs" dxfId="761" priority="15" operator="notEqual">
      <formula>""</formula>
    </cfRule>
  </conditionalFormatting>
  <conditionalFormatting sqref="D194">
    <cfRule type="cellIs" dxfId="760" priority="14" operator="notEqual">
      <formula>""</formula>
    </cfRule>
  </conditionalFormatting>
  <conditionalFormatting sqref="D192">
    <cfRule type="cellIs" dxfId="759" priority="13" operator="notEqual">
      <formula>""</formula>
    </cfRule>
  </conditionalFormatting>
  <conditionalFormatting sqref="G85:G104">
    <cfRule type="cellIs" dxfId="758" priority="11" operator="notEqual">
      <formula>""</formula>
    </cfRule>
  </conditionalFormatting>
  <conditionalFormatting sqref="G84">
    <cfRule type="cellIs" dxfId="757" priority="10" operator="notEqual">
      <formula>""</formula>
    </cfRule>
  </conditionalFormatting>
  <conditionalFormatting sqref="G108:G109">
    <cfRule type="cellIs" dxfId="756" priority="9" operator="notEqual">
      <formula>""</formula>
    </cfRule>
  </conditionalFormatting>
  <conditionalFormatting sqref="G130:G149">
    <cfRule type="cellIs" dxfId="755" priority="7" operator="notEqual">
      <formula>""</formula>
    </cfRule>
  </conditionalFormatting>
  <conditionalFormatting sqref="G110:G129">
    <cfRule type="cellIs" dxfId="754" priority="8" operator="notEqual">
      <formula>""</formula>
    </cfRule>
  </conditionalFormatting>
  <conditionalFormatting sqref="G151:G170">
    <cfRule type="cellIs" dxfId="753" priority="6" operator="notEqual">
      <formula>""</formula>
    </cfRule>
  </conditionalFormatting>
  <conditionalFormatting sqref="G150">
    <cfRule type="cellIs" dxfId="752" priority="5" operator="notEqual">
      <formula>""</formula>
    </cfRule>
  </conditionalFormatting>
  <conditionalFormatting sqref="G171:G188">
    <cfRule type="cellIs" dxfId="751" priority="4" operator="notEqual">
      <formula>""</formula>
    </cfRule>
  </conditionalFormatting>
  <conditionalFormatting sqref="G193:G212">
    <cfRule type="cellIs" dxfId="750" priority="3" operator="notEqual">
      <formula>""</formula>
    </cfRule>
  </conditionalFormatting>
  <conditionalFormatting sqref="G192">
    <cfRule type="cellIs" dxfId="749" priority="2" operator="notEqual">
      <formula>""</formula>
    </cfRule>
  </conditionalFormatting>
  <conditionalFormatting sqref="G63">
    <cfRule type="cellIs" dxfId="74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38"/>
  <sheetViews>
    <sheetView topLeftCell="A4" workbookViewId="0">
      <selection activeCell="C24" sqref="C24"/>
    </sheetView>
  </sheetViews>
  <sheetFormatPr defaultRowHeight="14.4" x14ac:dyDescent="0.3"/>
  <cols>
    <col min="1" max="1" width="4.88671875" customWidth="1"/>
    <col min="2" max="2" width="37.33203125" customWidth="1"/>
    <col min="3" max="3" width="27.3320312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HP and RW T8</v>
      </c>
    </row>
    <row r="2" spans="2:9" x14ac:dyDescent="0.3">
      <c r="B2" t="s">
        <v>191</v>
      </c>
      <c r="C2" s="49" t="s">
        <v>1875</v>
      </c>
    </row>
    <row r="3" spans="2:9" x14ac:dyDescent="0.3">
      <c r="C3" s="102" t="s">
        <v>1603</v>
      </c>
    </row>
    <row r="4" spans="2:9" x14ac:dyDescent="0.3">
      <c r="B4" s="49" t="s">
        <v>192</v>
      </c>
      <c r="G4" s="49" t="s">
        <v>193</v>
      </c>
    </row>
    <row r="5" spans="2:9" ht="27" x14ac:dyDescent="0.3">
      <c r="B5" s="223" t="s">
        <v>194</v>
      </c>
      <c r="C5" s="223" t="s">
        <v>195</v>
      </c>
      <c r="D5" s="136" t="s">
        <v>196</v>
      </c>
      <c r="G5" s="223" t="s">
        <v>194</v>
      </c>
      <c r="H5" s="223" t="s">
        <v>195</v>
      </c>
      <c r="I5" s="136" t="s">
        <v>197</v>
      </c>
    </row>
    <row r="6" spans="2:9" ht="15" customHeight="1" x14ac:dyDescent="0.3">
      <c r="B6" s="84"/>
      <c r="C6" s="84"/>
      <c r="D6" s="74">
        <v>15</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457" t="s">
        <v>1864</v>
      </c>
      <c r="C13" s="201" t="s">
        <v>1876</v>
      </c>
      <c r="D13" s="200">
        <v>15</v>
      </c>
      <c r="E13" s="199"/>
      <c r="G13" s="222"/>
      <c r="H13" s="222"/>
      <c r="I13" s="5"/>
    </row>
    <row r="14" spans="2:9" x14ac:dyDescent="0.3">
      <c r="B14" s="457"/>
      <c r="C14" s="201" t="s">
        <v>1877</v>
      </c>
      <c r="D14" s="200">
        <v>17.5</v>
      </c>
      <c r="E14" s="199"/>
    </row>
    <row r="15" spans="2:9" x14ac:dyDescent="0.3">
      <c r="B15" s="457"/>
      <c r="C15" s="201" t="s">
        <v>1878</v>
      </c>
      <c r="D15" s="200">
        <v>20</v>
      </c>
      <c r="E15" s="199"/>
    </row>
    <row r="16" spans="2:9" x14ac:dyDescent="0.3">
      <c r="B16" s="457"/>
      <c r="C16" s="201" t="s">
        <v>1879</v>
      </c>
      <c r="D16" s="200">
        <v>22.5</v>
      </c>
      <c r="E16" s="199"/>
    </row>
    <row r="17" spans="2:8" x14ac:dyDescent="0.3">
      <c r="B17" s="457"/>
      <c r="C17" s="201" t="s">
        <v>1880</v>
      </c>
      <c r="D17" s="200">
        <v>40</v>
      </c>
      <c r="E17" s="199"/>
    </row>
    <row r="18" spans="2:8" x14ac:dyDescent="0.3">
      <c r="B18" s="457"/>
      <c r="C18" s="201" t="s">
        <v>1881</v>
      </c>
      <c r="D18" s="200">
        <v>15</v>
      </c>
      <c r="E18" s="199"/>
    </row>
    <row r="19" spans="2:8" x14ac:dyDescent="0.3">
      <c r="B19" s="457"/>
      <c r="C19" s="201" t="s">
        <v>1882</v>
      </c>
      <c r="D19" s="200">
        <v>17.5</v>
      </c>
      <c r="E19" s="199"/>
    </row>
    <row r="20" spans="2:8" x14ac:dyDescent="0.3">
      <c r="B20" s="457"/>
      <c r="C20" s="201" t="s">
        <v>1883</v>
      </c>
      <c r="D20" s="200">
        <v>20</v>
      </c>
      <c r="E20" s="199"/>
    </row>
    <row r="21" spans="2:8" x14ac:dyDescent="0.3">
      <c r="B21" s="457"/>
      <c r="C21" s="201" t="s">
        <v>1884</v>
      </c>
      <c r="D21" s="200">
        <v>22.5</v>
      </c>
      <c r="E21" s="199"/>
    </row>
    <row r="22" spans="2:8" x14ac:dyDescent="0.3">
      <c r="B22" s="457"/>
      <c r="C22" s="201" t="s">
        <v>1885</v>
      </c>
      <c r="D22" s="200">
        <v>40</v>
      </c>
      <c r="E22" s="199"/>
    </row>
    <row r="23" spans="2:8" x14ac:dyDescent="0.3">
      <c r="B23" s="135"/>
      <c r="C23" s="135"/>
      <c r="D23" s="135"/>
      <c r="E23" s="135"/>
      <c r="F23" s="135"/>
    </row>
    <row r="24" spans="2:8" x14ac:dyDescent="0.3">
      <c r="B24" s="49" t="s">
        <v>204</v>
      </c>
      <c r="C24" s="138" t="s">
        <v>1886</v>
      </c>
      <c r="E24" s="135"/>
      <c r="F24" s="135"/>
    </row>
    <row r="25" spans="2:8" x14ac:dyDescent="0.3">
      <c r="E25" s="135"/>
      <c r="F25" s="135"/>
    </row>
    <row r="26" spans="2:8" x14ac:dyDescent="0.3">
      <c r="B26" s="284" t="s">
        <v>200</v>
      </c>
      <c r="C26" s="284" t="s">
        <v>195</v>
      </c>
      <c r="D26" s="20" t="s">
        <v>205</v>
      </c>
      <c r="E26" s="20" t="s">
        <v>206</v>
      </c>
      <c r="F26" s="135"/>
    </row>
    <row r="27" spans="2:8" x14ac:dyDescent="0.3">
      <c r="B27" s="21"/>
      <c r="C27" s="84"/>
      <c r="D27" s="74"/>
      <c r="E27" s="158"/>
    </row>
    <row r="28" spans="2:8" x14ac:dyDescent="0.3">
      <c r="B28" s="21"/>
      <c r="C28" s="84"/>
      <c r="D28" s="74"/>
      <c r="E28" s="74"/>
    </row>
    <row r="29" spans="2:8" x14ac:dyDescent="0.3">
      <c r="B29" s="2"/>
    </row>
    <row r="30" spans="2:8" x14ac:dyDescent="0.3">
      <c r="B30" s="2"/>
    </row>
    <row r="31" spans="2:8" x14ac:dyDescent="0.3">
      <c r="B31" s="49" t="s">
        <v>207</v>
      </c>
    </row>
    <row r="32" spans="2:8" x14ac:dyDescent="0.3">
      <c r="B32" s="133" t="s">
        <v>208</v>
      </c>
      <c r="C32" s="388" t="s">
        <v>209</v>
      </c>
      <c r="D32" s="389"/>
      <c r="E32" s="389"/>
      <c r="F32" s="389"/>
      <c r="G32" s="389"/>
      <c r="H32" s="390"/>
    </row>
    <row r="33" spans="1:17" ht="15" customHeight="1" x14ac:dyDescent="0.3">
      <c r="A33" s="300" t="s">
        <v>210</v>
      </c>
      <c r="B33" s="134" t="s">
        <v>211</v>
      </c>
      <c r="C33" s="317" t="s">
        <v>1762</v>
      </c>
      <c r="D33" s="391"/>
      <c r="E33" s="391"/>
      <c r="F33" s="391"/>
      <c r="G33" s="391"/>
      <c r="H33" s="392"/>
      <c r="P33" s="131"/>
      <c r="Q33" s="131"/>
    </row>
    <row r="34" spans="1:17" x14ac:dyDescent="0.3">
      <c r="A34" s="301"/>
      <c r="B34" s="134" t="s">
        <v>212</v>
      </c>
      <c r="C34" s="317" t="s">
        <v>1763</v>
      </c>
      <c r="D34" s="391"/>
      <c r="E34" s="391"/>
      <c r="F34" s="391"/>
      <c r="G34" s="391"/>
      <c r="H34" s="392"/>
      <c r="P34" s="131"/>
      <c r="Q34" s="131"/>
    </row>
    <row r="35" spans="1:17" x14ac:dyDescent="0.3">
      <c r="A35" s="301"/>
      <c r="B35" s="134" t="s">
        <v>213</v>
      </c>
      <c r="C35" s="317" t="s">
        <v>1764</v>
      </c>
      <c r="D35" s="391"/>
      <c r="E35" s="391"/>
      <c r="F35" s="391"/>
      <c r="G35" s="391"/>
      <c r="H35" s="392"/>
      <c r="P35" s="131"/>
      <c r="Q35" s="131"/>
    </row>
    <row r="36" spans="1:17" x14ac:dyDescent="0.3">
      <c r="A36" s="301"/>
      <c r="B36" s="134" t="s">
        <v>214</v>
      </c>
      <c r="C36" s="317" t="s">
        <v>527</v>
      </c>
      <c r="D36" s="391"/>
      <c r="E36" s="391"/>
      <c r="F36" s="391"/>
      <c r="G36" s="391"/>
      <c r="H36" s="392"/>
      <c r="P36" s="31"/>
      <c r="Q36" s="31"/>
    </row>
    <row r="37" spans="1:17" x14ac:dyDescent="0.3">
      <c r="A37" s="302"/>
      <c r="B37" s="134" t="s">
        <v>215</v>
      </c>
      <c r="C37" s="395"/>
      <c r="D37" s="396"/>
      <c r="E37" s="396"/>
      <c r="F37" s="396"/>
      <c r="G37" s="396"/>
      <c r="H37" s="397"/>
      <c r="P37" s="131"/>
      <c r="Q37" s="131"/>
    </row>
    <row r="38" spans="1:17" ht="15" customHeight="1" x14ac:dyDescent="0.3">
      <c r="A38" s="300" t="s">
        <v>216</v>
      </c>
      <c r="B38" s="134" t="s">
        <v>217</v>
      </c>
      <c r="C38" s="395"/>
      <c r="D38" s="396"/>
      <c r="E38" s="396"/>
      <c r="F38" s="396"/>
      <c r="G38" s="396"/>
      <c r="H38" s="397"/>
      <c r="P38" s="131"/>
      <c r="Q38" s="131"/>
    </row>
    <row r="39" spans="1:17" x14ac:dyDescent="0.3">
      <c r="A39" s="301"/>
      <c r="B39" s="134" t="s">
        <v>218</v>
      </c>
      <c r="C39" s="395"/>
      <c r="D39" s="396"/>
      <c r="E39" s="396"/>
      <c r="F39" s="396"/>
      <c r="G39" s="396"/>
      <c r="H39" s="397"/>
      <c r="P39" s="131"/>
      <c r="Q39" s="131"/>
    </row>
    <row r="40" spans="1:17" x14ac:dyDescent="0.3">
      <c r="A40" s="301"/>
      <c r="B40" s="134" t="s">
        <v>219</v>
      </c>
      <c r="C40" s="395"/>
      <c r="D40" s="396"/>
      <c r="E40" s="396"/>
      <c r="F40" s="396"/>
      <c r="G40" s="396"/>
      <c r="H40" s="397"/>
      <c r="P40" s="131"/>
      <c r="Q40" s="131"/>
    </row>
    <row r="41" spans="1:17" x14ac:dyDescent="0.3">
      <c r="A41" s="301"/>
      <c r="B41" s="134" t="s">
        <v>220</v>
      </c>
      <c r="C41" s="395"/>
      <c r="D41" s="396"/>
      <c r="E41" s="396"/>
      <c r="F41" s="396"/>
      <c r="G41" s="396"/>
      <c r="H41" s="397"/>
      <c r="P41" s="131"/>
      <c r="Q41" s="131"/>
    </row>
    <row r="42" spans="1:17" x14ac:dyDescent="0.3">
      <c r="A42" s="301"/>
      <c r="B42" s="134" t="s">
        <v>221</v>
      </c>
      <c r="C42" s="395"/>
      <c r="D42" s="396"/>
      <c r="E42" s="396"/>
      <c r="F42" s="396"/>
      <c r="G42" s="396"/>
      <c r="H42" s="397"/>
      <c r="P42" s="131"/>
      <c r="Q42" s="131"/>
    </row>
    <row r="43" spans="1:17" x14ac:dyDescent="0.3">
      <c r="A43" s="301"/>
      <c r="B43" s="134" t="s">
        <v>222</v>
      </c>
      <c r="C43" s="395"/>
      <c r="D43" s="396"/>
      <c r="E43" s="396"/>
      <c r="F43" s="396"/>
      <c r="G43" s="396"/>
      <c r="H43" s="397"/>
      <c r="P43" s="131"/>
      <c r="Q43" s="131"/>
    </row>
    <row r="44" spans="1:17" x14ac:dyDescent="0.3">
      <c r="A44" s="301"/>
      <c r="B44" s="134" t="s">
        <v>223</v>
      </c>
      <c r="C44" s="395"/>
      <c r="D44" s="396"/>
      <c r="E44" s="396"/>
      <c r="F44" s="396"/>
      <c r="G44" s="396"/>
      <c r="H44" s="397"/>
      <c r="P44" s="131"/>
      <c r="Q44" s="131"/>
    </row>
    <row r="45" spans="1:17" x14ac:dyDescent="0.3">
      <c r="A45" s="301"/>
      <c r="B45" s="134" t="s">
        <v>224</v>
      </c>
      <c r="C45" s="395"/>
      <c r="D45" s="396"/>
      <c r="E45" s="396"/>
      <c r="F45" s="396"/>
      <c r="G45" s="396"/>
      <c r="H45" s="397"/>
    </row>
    <row r="46" spans="1:17" x14ac:dyDescent="0.3">
      <c r="A46" s="301"/>
      <c r="B46" s="134" t="s">
        <v>225</v>
      </c>
      <c r="C46" s="395"/>
      <c r="D46" s="396"/>
      <c r="E46" s="396"/>
      <c r="F46" s="396"/>
      <c r="G46" s="396"/>
      <c r="H46" s="397"/>
    </row>
    <row r="47" spans="1:17" x14ac:dyDescent="0.3">
      <c r="A47" s="302"/>
      <c r="B47" s="134" t="s">
        <v>226</v>
      </c>
      <c r="C47" s="395"/>
      <c r="D47" s="396"/>
      <c r="E47" s="396"/>
      <c r="F47" s="396"/>
      <c r="G47" s="396"/>
      <c r="H47" s="397"/>
    </row>
    <row r="48" spans="1:17" x14ac:dyDescent="0.3">
      <c r="L48" s="131"/>
      <c r="M48" s="131"/>
    </row>
    <row r="49" spans="2:22" x14ac:dyDescent="0.3">
      <c r="B49" s="49" t="s">
        <v>227</v>
      </c>
      <c r="L49" s="131"/>
      <c r="M49" s="131"/>
    </row>
    <row r="50" spans="2:22" ht="27" x14ac:dyDescent="0.3">
      <c r="B50" s="133" t="s">
        <v>228</v>
      </c>
      <c r="C50" s="223" t="s">
        <v>194</v>
      </c>
      <c r="D50" s="223" t="s">
        <v>195</v>
      </c>
      <c r="E50" s="388" t="s">
        <v>229</v>
      </c>
      <c r="F50" s="389"/>
      <c r="G50" s="389"/>
      <c r="H50" s="389"/>
      <c r="I50" s="390"/>
      <c r="L50" s="131"/>
      <c r="M50" s="131"/>
    </row>
    <row r="51" spans="2:22" ht="15" customHeight="1" x14ac:dyDescent="0.3">
      <c r="B51" s="255" t="s">
        <v>1615</v>
      </c>
      <c r="C51" s="84"/>
      <c r="D51" s="84"/>
      <c r="E51" s="317" t="s">
        <v>1616</v>
      </c>
      <c r="F51" s="318"/>
      <c r="G51" s="318"/>
      <c r="H51" s="318"/>
      <c r="I51" s="319"/>
      <c r="L51" s="31"/>
      <c r="M51" s="31"/>
    </row>
    <row r="52" spans="2:22" x14ac:dyDescent="0.3">
      <c r="B52" s="84" t="s">
        <v>1738</v>
      </c>
      <c r="C52" s="84"/>
      <c r="D52" s="84"/>
      <c r="E52" s="334" t="s">
        <v>1765</v>
      </c>
      <c r="F52" s="334"/>
      <c r="G52" s="334"/>
      <c r="H52" s="334"/>
      <c r="I52" s="334"/>
      <c r="L52" s="131"/>
      <c r="M52" s="131"/>
    </row>
    <row r="56" spans="2:22" s="18" customFormat="1" x14ac:dyDescent="0.3">
      <c r="B56" s="294" t="s">
        <v>230</v>
      </c>
      <c r="C56" s="295"/>
      <c r="D56" s="295"/>
      <c r="E56" s="295"/>
      <c r="F56" s="295"/>
      <c r="G56" s="295"/>
      <c r="H56" s="295"/>
      <c r="I56" s="295"/>
      <c r="J56" s="295"/>
      <c r="K56" s="295"/>
      <c r="L56" s="295"/>
      <c r="M56" s="295"/>
      <c r="N56" s="295"/>
      <c r="O56" s="295"/>
      <c r="P56" s="295"/>
      <c r="Q56" s="295"/>
      <c r="R56" s="295"/>
      <c r="S56" s="295"/>
      <c r="T56" s="295"/>
      <c r="U56" s="295"/>
      <c r="V56" s="296"/>
    </row>
    <row r="57" spans="2:22" s="18" customFormat="1" ht="33" customHeight="1" x14ac:dyDescent="0.3">
      <c r="B57" s="228" t="s">
        <v>231</v>
      </c>
      <c r="C57" s="17" t="s">
        <v>200</v>
      </c>
      <c r="D57" s="17" t="s">
        <v>195</v>
      </c>
      <c r="E57" s="17" t="s">
        <v>232</v>
      </c>
      <c r="F57" s="17" t="s">
        <v>233</v>
      </c>
      <c r="G57" s="17" t="s">
        <v>234</v>
      </c>
      <c r="H57" s="17" t="s">
        <v>235</v>
      </c>
      <c r="I57" s="228" t="s">
        <v>236</v>
      </c>
      <c r="J57" s="297" t="s">
        <v>237</v>
      </c>
      <c r="K57" s="298"/>
      <c r="L57" s="298"/>
      <c r="M57" s="298"/>
      <c r="N57" s="298"/>
      <c r="O57" s="298"/>
      <c r="P57" s="298"/>
      <c r="Q57" s="298"/>
      <c r="R57" s="298"/>
      <c r="S57" s="298"/>
      <c r="T57" s="298"/>
      <c r="U57" s="298"/>
      <c r="V57" s="299"/>
    </row>
    <row r="58" spans="2:22" s="18" customFormat="1" ht="45" customHeight="1" x14ac:dyDescent="0.3">
      <c r="B58" s="306" t="s">
        <v>255</v>
      </c>
      <c r="C58" s="457" t="s">
        <v>1864</v>
      </c>
      <c r="D58" s="267" t="s">
        <v>1876</v>
      </c>
      <c r="E58" s="96"/>
      <c r="F58" s="273"/>
      <c r="G58" s="221">
        <v>30.1</v>
      </c>
      <c r="H58" s="332" t="s">
        <v>256</v>
      </c>
      <c r="I58" s="332" t="s">
        <v>257</v>
      </c>
      <c r="J58" s="407" t="s">
        <v>1769</v>
      </c>
      <c r="K58" s="407"/>
      <c r="L58" s="407"/>
      <c r="M58" s="407"/>
      <c r="N58" s="407"/>
      <c r="O58" s="407"/>
      <c r="P58" s="407"/>
      <c r="Q58" s="407"/>
      <c r="R58" s="407"/>
      <c r="S58" s="407"/>
      <c r="T58" s="407"/>
      <c r="U58" s="407"/>
      <c r="V58" s="407"/>
    </row>
    <row r="59" spans="2:22" s="18" customFormat="1" ht="28.8" x14ac:dyDescent="0.3">
      <c r="B59" s="307"/>
      <c r="C59" s="457"/>
      <c r="D59" s="267" t="s">
        <v>1877</v>
      </c>
      <c r="E59" s="96"/>
      <c r="F59" s="273"/>
      <c r="G59" s="221">
        <v>59.5</v>
      </c>
      <c r="H59" s="332"/>
      <c r="I59" s="332"/>
      <c r="J59" s="407"/>
      <c r="K59" s="407"/>
      <c r="L59" s="407"/>
      <c r="M59" s="407"/>
      <c r="N59" s="407"/>
      <c r="O59" s="407"/>
      <c r="P59" s="407"/>
      <c r="Q59" s="407"/>
      <c r="R59" s="407"/>
      <c r="S59" s="407"/>
      <c r="T59" s="407"/>
      <c r="U59" s="407"/>
      <c r="V59" s="407"/>
    </row>
    <row r="60" spans="2:22" s="18" customFormat="1" ht="28.8" x14ac:dyDescent="0.3">
      <c r="B60" s="307"/>
      <c r="C60" s="457"/>
      <c r="D60" s="267" t="s">
        <v>1878</v>
      </c>
      <c r="E60" s="96"/>
      <c r="F60" s="273"/>
      <c r="G60" s="221">
        <v>96.2</v>
      </c>
      <c r="H60" s="332"/>
      <c r="I60" s="332"/>
      <c r="J60" s="407"/>
      <c r="K60" s="407"/>
      <c r="L60" s="407"/>
      <c r="M60" s="407"/>
      <c r="N60" s="407"/>
      <c r="O60" s="407"/>
      <c r="P60" s="407"/>
      <c r="Q60" s="407"/>
      <c r="R60" s="407"/>
      <c r="S60" s="407"/>
      <c r="T60" s="407"/>
      <c r="U60" s="407"/>
      <c r="V60" s="407"/>
    </row>
    <row r="61" spans="2:22" s="18" customFormat="1" ht="28.8" x14ac:dyDescent="0.3">
      <c r="B61" s="307"/>
      <c r="C61" s="457"/>
      <c r="D61" s="267" t="s">
        <v>1879</v>
      </c>
      <c r="E61" s="96"/>
      <c r="F61" s="273"/>
      <c r="G61" s="221">
        <v>128.30000000000001</v>
      </c>
      <c r="H61" s="332"/>
      <c r="I61" s="332"/>
      <c r="J61" s="407"/>
      <c r="K61" s="407"/>
      <c r="L61" s="407"/>
      <c r="M61" s="407"/>
      <c r="N61" s="407"/>
      <c r="O61" s="407"/>
      <c r="P61" s="407"/>
      <c r="Q61" s="407"/>
      <c r="R61" s="407"/>
      <c r="S61" s="407"/>
      <c r="T61" s="407"/>
      <c r="U61" s="407"/>
      <c r="V61" s="407"/>
    </row>
    <row r="62" spans="2:22" s="18" customFormat="1" ht="28.8" x14ac:dyDescent="0.3">
      <c r="B62" s="307"/>
      <c r="C62" s="457"/>
      <c r="D62" s="267" t="s">
        <v>1880</v>
      </c>
      <c r="E62" s="96"/>
      <c r="F62" s="273"/>
      <c r="G62" s="221">
        <v>192.5</v>
      </c>
      <c r="H62" s="332"/>
      <c r="I62" s="332"/>
      <c r="J62" s="407"/>
      <c r="K62" s="407"/>
      <c r="L62" s="407"/>
      <c r="M62" s="407"/>
      <c r="N62" s="407"/>
      <c r="O62" s="407"/>
      <c r="P62" s="407"/>
      <c r="Q62" s="407"/>
      <c r="R62" s="407"/>
      <c r="S62" s="407"/>
      <c r="T62" s="407"/>
      <c r="U62" s="407"/>
      <c r="V62" s="407"/>
    </row>
    <row r="63" spans="2:22" s="18" customFormat="1" ht="28.8" x14ac:dyDescent="0.3">
      <c r="B63" s="307"/>
      <c r="C63" s="457"/>
      <c r="D63" s="267" t="s">
        <v>1881</v>
      </c>
      <c r="E63" s="96"/>
      <c r="F63" s="273"/>
      <c r="G63" s="221">
        <v>30.1</v>
      </c>
      <c r="H63" s="332"/>
      <c r="I63" s="332"/>
      <c r="J63" s="407"/>
      <c r="K63" s="407"/>
      <c r="L63" s="407"/>
      <c r="M63" s="407"/>
      <c r="N63" s="407"/>
      <c r="O63" s="407"/>
      <c r="P63" s="407"/>
      <c r="Q63" s="407"/>
      <c r="R63" s="407"/>
      <c r="S63" s="407"/>
      <c r="T63" s="407"/>
      <c r="U63" s="407"/>
      <c r="V63" s="407"/>
    </row>
    <row r="64" spans="2:22" s="18" customFormat="1" ht="28.8" x14ac:dyDescent="0.3">
      <c r="B64" s="307"/>
      <c r="C64" s="457"/>
      <c r="D64" s="267" t="s">
        <v>1882</v>
      </c>
      <c r="E64" s="96"/>
      <c r="F64" s="273"/>
      <c r="G64" s="221">
        <v>59.5</v>
      </c>
      <c r="H64" s="332"/>
      <c r="I64" s="332"/>
      <c r="J64" s="407"/>
      <c r="K64" s="407"/>
      <c r="L64" s="407"/>
      <c r="M64" s="407"/>
      <c r="N64" s="407"/>
      <c r="O64" s="407"/>
      <c r="P64" s="407"/>
      <c r="Q64" s="407"/>
      <c r="R64" s="407"/>
      <c r="S64" s="407"/>
      <c r="T64" s="407"/>
      <c r="U64" s="407"/>
      <c r="V64" s="407"/>
    </row>
    <row r="65" spans="2:22" s="18" customFormat="1" ht="45" customHeight="1" x14ac:dyDescent="0.3">
      <c r="B65" s="307"/>
      <c r="C65" s="457"/>
      <c r="D65" s="267" t="s">
        <v>1883</v>
      </c>
      <c r="E65" s="96"/>
      <c r="F65" s="273"/>
      <c r="G65" s="221">
        <v>96.2</v>
      </c>
      <c r="H65" s="332"/>
      <c r="I65" s="332"/>
      <c r="J65" s="407"/>
      <c r="K65" s="407"/>
      <c r="L65" s="407"/>
      <c r="M65" s="407"/>
      <c r="N65" s="407"/>
      <c r="O65" s="407"/>
      <c r="P65" s="407"/>
      <c r="Q65" s="407"/>
      <c r="R65" s="407"/>
      <c r="S65" s="407"/>
      <c r="T65" s="407"/>
      <c r="U65" s="407"/>
      <c r="V65" s="407"/>
    </row>
    <row r="66" spans="2:22" s="18" customFormat="1" ht="28.8" x14ac:dyDescent="0.3">
      <c r="B66" s="307"/>
      <c r="C66" s="457"/>
      <c r="D66" s="267" t="s">
        <v>1884</v>
      </c>
      <c r="E66" s="96"/>
      <c r="F66" s="273"/>
      <c r="G66" s="221">
        <v>128.30000000000001</v>
      </c>
      <c r="H66" s="332"/>
      <c r="I66" s="332"/>
      <c r="J66" s="407"/>
      <c r="K66" s="407"/>
      <c r="L66" s="407"/>
      <c r="M66" s="407"/>
      <c r="N66" s="407"/>
      <c r="O66" s="407"/>
      <c r="P66" s="407"/>
      <c r="Q66" s="407"/>
      <c r="R66" s="407"/>
      <c r="S66" s="407"/>
      <c r="T66" s="407"/>
      <c r="U66" s="407"/>
      <c r="V66" s="407"/>
    </row>
    <row r="67" spans="2:22" s="18" customFormat="1" ht="28.8" x14ac:dyDescent="0.3">
      <c r="B67" s="307"/>
      <c r="C67" s="457"/>
      <c r="D67" s="267" t="s">
        <v>1885</v>
      </c>
      <c r="E67" s="96"/>
      <c r="F67" s="273"/>
      <c r="G67" s="221">
        <v>192.5</v>
      </c>
      <c r="H67" s="332"/>
      <c r="I67" s="332"/>
      <c r="J67" s="407"/>
      <c r="K67" s="407"/>
      <c r="L67" s="407"/>
      <c r="M67" s="407"/>
      <c r="N67" s="407"/>
      <c r="O67" s="407"/>
      <c r="P67" s="407"/>
      <c r="Q67" s="407"/>
      <c r="R67" s="407"/>
      <c r="S67" s="407"/>
      <c r="T67" s="407"/>
      <c r="U67" s="407"/>
      <c r="V67" s="407"/>
    </row>
    <row r="68" spans="2:22" s="18" customFormat="1" ht="45" customHeight="1" x14ac:dyDescent="0.3">
      <c r="B68" s="306" t="s">
        <v>259</v>
      </c>
      <c r="C68" s="457" t="s">
        <v>1864</v>
      </c>
      <c r="D68" s="267" t="s">
        <v>1876</v>
      </c>
      <c r="E68" s="96"/>
      <c r="F68" s="273"/>
      <c r="G68" s="221">
        <v>24</v>
      </c>
      <c r="H68" s="293" t="s">
        <v>256</v>
      </c>
      <c r="I68" s="332" t="s">
        <v>257</v>
      </c>
      <c r="J68" s="407" t="s">
        <v>1769</v>
      </c>
      <c r="K68" s="407"/>
      <c r="L68" s="407"/>
      <c r="M68" s="407"/>
      <c r="N68" s="407"/>
      <c r="O68" s="407"/>
      <c r="P68" s="407"/>
      <c r="Q68" s="407"/>
      <c r="R68" s="407"/>
      <c r="S68" s="407"/>
      <c r="T68" s="407"/>
      <c r="U68" s="407"/>
      <c r="V68" s="407"/>
    </row>
    <row r="69" spans="2:22" s="18" customFormat="1" ht="28.8" x14ac:dyDescent="0.3">
      <c r="B69" s="307"/>
      <c r="C69" s="457"/>
      <c r="D69" s="267" t="s">
        <v>1877</v>
      </c>
      <c r="E69" s="96"/>
      <c r="F69" s="273"/>
      <c r="G69" s="221">
        <v>48</v>
      </c>
      <c r="H69" s="293"/>
      <c r="I69" s="332"/>
      <c r="J69" s="407"/>
      <c r="K69" s="407"/>
      <c r="L69" s="407"/>
      <c r="M69" s="407"/>
      <c r="N69" s="407"/>
      <c r="O69" s="407"/>
      <c r="P69" s="407"/>
      <c r="Q69" s="407"/>
      <c r="R69" s="407"/>
      <c r="S69" s="407"/>
      <c r="T69" s="407"/>
      <c r="U69" s="407"/>
      <c r="V69" s="407"/>
    </row>
    <row r="70" spans="2:22" s="18" customFormat="1" ht="28.8" x14ac:dyDescent="0.3">
      <c r="B70" s="307"/>
      <c r="C70" s="457"/>
      <c r="D70" s="267" t="s">
        <v>1878</v>
      </c>
      <c r="E70" s="96"/>
      <c r="F70" s="273"/>
      <c r="G70" s="221">
        <v>71</v>
      </c>
      <c r="H70" s="293"/>
      <c r="I70" s="332"/>
      <c r="J70" s="407"/>
      <c r="K70" s="407"/>
      <c r="L70" s="407"/>
      <c r="M70" s="407"/>
      <c r="N70" s="407"/>
      <c r="O70" s="407"/>
      <c r="P70" s="407"/>
      <c r="Q70" s="407"/>
      <c r="R70" s="407"/>
      <c r="S70" s="407"/>
      <c r="T70" s="407"/>
      <c r="U70" s="407"/>
      <c r="V70" s="407"/>
    </row>
    <row r="71" spans="2:22" s="18" customFormat="1" ht="28.8" x14ac:dyDescent="0.3">
      <c r="B71" s="307"/>
      <c r="C71" s="457"/>
      <c r="D71" s="267" t="s">
        <v>1879</v>
      </c>
      <c r="E71" s="96"/>
      <c r="F71" s="273"/>
      <c r="G71" s="221">
        <v>98</v>
      </c>
      <c r="H71" s="293"/>
      <c r="I71" s="332"/>
      <c r="J71" s="407"/>
      <c r="K71" s="407"/>
      <c r="L71" s="407"/>
      <c r="M71" s="407"/>
      <c r="N71" s="407"/>
      <c r="O71" s="407"/>
      <c r="P71" s="407"/>
      <c r="Q71" s="407"/>
      <c r="R71" s="407"/>
      <c r="S71" s="407"/>
      <c r="T71" s="407"/>
      <c r="U71" s="407"/>
      <c r="V71" s="407"/>
    </row>
    <row r="72" spans="2:22" s="18" customFormat="1" ht="28.8" x14ac:dyDescent="0.3">
      <c r="B72" s="307"/>
      <c r="C72" s="457"/>
      <c r="D72" s="267" t="s">
        <v>1880</v>
      </c>
      <c r="E72" s="96"/>
      <c r="F72" s="273"/>
      <c r="G72" s="221">
        <v>142</v>
      </c>
      <c r="H72" s="293"/>
      <c r="I72" s="332"/>
      <c r="J72" s="407"/>
      <c r="K72" s="407"/>
      <c r="L72" s="407"/>
      <c r="M72" s="407"/>
      <c r="N72" s="407"/>
      <c r="O72" s="407"/>
      <c r="P72" s="407"/>
      <c r="Q72" s="407"/>
      <c r="R72" s="407"/>
      <c r="S72" s="407"/>
      <c r="T72" s="407"/>
      <c r="U72" s="407"/>
      <c r="V72" s="407"/>
    </row>
    <row r="73" spans="2:22" s="18" customFormat="1" ht="28.8" x14ac:dyDescent="0.3">
      <c r="B73" s="307"/>
      <c r="C73" s="457"/>
      <c r="D73" s="267" t="s">
        <v>1881</v>
      </c>
      <c r="E73" s="96"/>
      <c r="F73" s="273"/>
      <c r="G73" s="221">
        <v>21</v>
      </c>
      <c r="H73" s="293"/>
      <c r="I73" s="332"/>
      <c r="J73" s="407"/>
      <c r="K73" s="407"/>
      <c r="L73" s="407"/>
      <c r="M73" s="407"/>
      <c r="N73" s="407"/>
      <c r="O73" s="407"/>
      <c r="P73" s="407"/>
      <c r="Q73" s="407"/>
      <c r="R73" s="407"/>
      <c r="S73" s="407"/>
      <c r="T73" s="407"/>
      <c r="U73" s="407"/>
      <c r="V73" s="407"/>
    </row>
    <row r="74" spans="2:22" s="18" customFormat="1" ht="28.8" x14ac:dyDescent="0.3">
      <c r="B74" s="307"/>
      <c r="C74" s="457"/>
      <c r="D74" s="267" t="s">
        <v>1882</v>
      </c>
      <c r="E74" s="96"/>
      <c r="F74" s="273"/>
      <c r="G74" s="221">
        <v>43</v>
      </c>
      <c r="H74" s="293"/>
      <c r="I74" s="332"/>
      <c r="J74" s="407"/>
      <c r="K74" s="407"/>
      <c r="L74" s="407"/>
      <c r="M74" s="407"/>
      <c r="N74" s="407"/>
      <c r="O74" s="407"/>
      <c r="P74" s="407"/>
      <c r="Q74" s="407"/>
      <c r="R74" s="407"/>
      <c r="S74" s="407"/>
      <c r="T74" s="407"/>
      <c r="U74" s="407"/>
      <c r="V74" s="407"/>
    </row>
    <row r="75" spans="2:22" s="18" customFormat="1" ht="45" customHeight="1" x14ac:dyDescent="0.3">
      <c r="B75" s="307"/>
      <c r="C75" s="457"/>
      <c r="D75" s="267" t="s">
        <v>1883</v>
      </c>
      <c r="E75" s="96"/>
      <c r="F75" s="273"/>
      <c r="G75" s="221">
        <v>63</v>
      </c>
      <c r="H75" s="293"/>
      <c r="I75" s="332"/>
      <c r="J75" s="407"/>
      <c r="K75" s="407"/>
      <c r="L75" s="407"/>
      <c r="M75" s="407"/>
      <c r="N75" s="407"/>
      <c r="O75" s="407"/>
      <c r="P75" s="407"/>
      <c r="Q75" s="407"/>
      <c r="R75" s="407"/>
      <c r="S75" s="407"/>
      <c r="T75" s="407"/>
      <c r="U75" s="407"/>
      <c r="V75" s="407"/>
    </row>
    <row r="76" spans="2:22" s="18" customFormat="1" ht="28.8" x14ac:dyDescent="0.3">
      <c r="B76" s="307"/>
      <c r="C76" s="457"/>
      <c r="D76" s="267" t="s">
        <v>1884</v>
      </c>
      <c r="E76" s="96"/>
      <c r="F76" s="273"/>
      <c r="G76" s="221">
        <v>88</v>
      </c>
      <c r="H76" s="293"/>
      <c r="I76" s="332"/>
      <c r="J76" s="407"/>
      <c r="K76" s="407"/>
      <c r="L76" s="407"/>
      <c r="M76" s="407"/>
      <c r="N76" s="407"/>
      <c r="O76" s="407"/>
      <c r="P76" s="407"/>
      <c r="Q76" s="407"/>
      <c r="R76" s="407"/>
      <c r="S76" s="407"/>
      <c r="T76" s="407"/>
      <c r="U76" s="407"/>
      <c r="V76" s="407"/>
    </row>
    <row r="77" spans="2:22" s="18" customFormat="1" ht="28.8" x14ac:dyDescent="0.3">
      <c r="B77" s="307"/>
      <c r="C77" s="457"/>
      <c r="D77" s="267" t="s">
        <v>1885</v>
      </c>
      <c r="E77" s="96"/>
      <c r="F77" s="273"/>
      <c r="G77" s="221">
        <v>126</v>
      </c>
      <c r="H77" s="293"/>
      <c r="I77" s="332"/>
      <c r="J77" s="407"/>
      <c r="K77" s="407"/>
      <c r="L77" s="407"/>
      <c r="M77" s="407"/>
      <c r="N77" s="407"/>
      <c r="O77" s="407"/>
      <c r="P77" s="407"/>
      <c r="Q77" s="407"/>
      <c r="R77" s="407"/>
      <c r="S77" s="407"/>
      <c r="T77" s="407"/>
      <c r="U77" s="407"/>
      <c r="V77" s="407"/>
    </row>
    <row r="78" spans="2:22" s="18" customFormat="1" ht="15" customHeight="1" x14ac:dyDescent="0.3">
      <c r="B78" s="306" t="s">
        <v>261</v>
      </c>
      <c r="C78" s="312" t="s">
        <v>657</v>
      </c>
      <c r="D78" s="272" t="s">
        <v>840</v>
      </c>
      <c r="E78" s="242"/>
      <c r="F78" s="242"/>
      <c r="G78" s="281">
        <v>4630</v>
      </c>
      <c r="H78" s="309" t="s">
        <v>256</v>
      </c>
      <c r="I78" s="309" t="s">
        <v>265</v>
      </c>
      <c r="J78" s="322" t="s">
        <v>1628</v>
      </c>
      <c r="K78" s="323"/>
      <c r="L78" s="323"/>
      <c r="M78" s="323"/>
      <c r="N78" s="323"/>
      <c r="O78" s="323"/>
      <c r="P78" s="323"/>
      <c r="Q78" s="323"/>
      <c r="R78" s="323"/>
      <c r="S78" s="323"/>
      <c r="T78" s="323"/>
      <c r="U78" s="323"/>
      <c r="V78" s="324"/>
    </row>
    <row r="79" spans="2:22" s="18" customFormat="1" ht="15" customHeight="1" x14ac:dyDescent="0.3">
      <c r="B79" s="307"/>
      <c r="C79" s="313"/>
      <c r="D79" s="272" t="s">
        <v>749</v>
      </c>
      <c r="E79" s="242"/>
      <c r="F79" s="242"/>
      <c r="G79" s="34">
        <v>1877</v>
      </c>
      <c r="H79" s="310"/>
      <c r="I79" s="310"/>
      <c r="J79" s="325"/>
      <c r="K79" s="326"/>
      <c r="L79" s="326"/>
      <c r="M79" s="326"/>
      <c r="N79" s="326"/>
      <c r="O79" s="326"/>
      <c r="P79" s="326"/>
      <c r="Q79" s="326"/>
      <c r="R79" s="326"/>
      <c r="S79" s="326"/>
      <c r="T79" s="326"/>
      <c r="U79" s="326"/>
      <c r="V79" s="327"/>
    </row>
    <row r="80" spans="2:22" s="18" customFormat="1" ht="15" customHeight="1" x14ac:dyDescent="0.3">
      <c r="B80" s="307"/>
      <c r="C80" s="313"/>
      <c r="D80" s="242" t="s">
        <v>664</v>
      </c>
      <c r="E80" s="242"/>
      <c r="F80" s="242"/>
      <c r="G80" s="33">
        <v>4663</v>
      </c>
      <c r="H80" s="310"/>
      <c r="I80" s="310"/>
      <c r="J80" s="325"/>
      <c r="K80" s="326"/>
      <c r="L80" s="326"/>
      <c r="M80" s="326"/>
      <c r="N80" s="326"/>
      <c r="O80" s="326"/>
      <c r="P80" s="326"/>
      <c r="Q80" s="326"/>
      <c r="R80" s="326"/>
      <c r="S80" s="326"/>
      <c r="T80" s="326"/>
      <c r="U80" s="326"/>
      <c r="V80" s="327"/>
    </row>
    <row r="81" spans="2:22" s="18" customFormat="1" ht="15" customHeight="1" x14ac:dyDescent="0.3">
      <c r="B81" s="307"/>
      <c r="C81" s="313"/>
      <c r="D81" s="272" t="s">
        <v>668</v>
      </c>
      <c r="E81" s="242"/>
      <c r="F81" s="242"/>
      <c r="G81" s="34">
        <v>3806</v>
      </c>
      <c r="H81" s="310"/>
      <c r="I81" s="310"/>
      <c r="J81" s="325"/>
      <c r="K81" s="326"/>
      <c r="L81" s="326"/>
      <c r="M81" s="326"/>
      <c r="N81" s="326"/>
      <c r="O81" s="326"/>
      <c r="P81" s="326"/>
      <c r="Q81" s="326"/>
      <c r="R81" s="326"/>
      <c r="S81" s="326"/>
      <c r="T81" s="326"/>
      <c r="U81" s="326"/>
      <c r="V81" s="327"/>
    </row>
    <row r="82" spans="2:22" s="18" customFormat="1" ht="15" customHeight="1" x14ac:dyDescent="0.3">
      <c r="B82" s="307"/>
      <c r="C82" s="313"/>
      <c r="D82" s="272" t="s">
        <v>954</v>
      </c>
      <c r="E82" s="242"/>
      <c r="F82" s="242"/>
      <c r="G82" s="34">
        <v>6520</v>
      </c>
      <c r="H82" s="310"/>
      <c r="I82" s="310"/>
      <c r="J82" s="325"/>
      <c r="K82" s="326"/>
      <c r="L82" s="326"/>
      <c r="M82" s="326"/>
      <c r="N82" s="326"/>
      <c r="O82" s="326"/>
      <c r="P82" s="326"/>
      <c r="Q82" s="326"/>
      <c r="R82" s="326"/>
      <c r="S82" s="326"/>
      <c r="T82" s="326"/>
      <c r="U82" s="326"/>
      <c r="V82" s="327"/>
    </row>
    <row r="83" spans="2:22" s="18" customFormat="1" ht="15" customHeight="1" x14ac:dyDescent="0.3">
      <c r="B83" s="307"/>
      <c r="C83" s="313"/>
      <c r="D83" s="272" t="s">
        <v>959</v>
      </c>
      <c r="E83" s="242"/>
      <c r="F83" s="242"/>
      <c r="G83" s="34">
        <v>2850</v>
      </c>
      <c r="H83" s="310"/>
      <c r="I83" s="310"/>
      <c r="J83" s="325"/>
      <c r="K83" s="326"/>
      <c r="L83" s="326"/>
      <c r="M83" s="326"/>
      <c r="N83" s="326"/>
      <c r="O83" s="326"/>
      <c r="P83" s="326"/>
      <c r="Q83" s="326"/>
      <c r="R83" s="326"/>
      <c r="S83" s="326"/>
      <c r="T83" s="326"/>
      <c r="U83" s="326"/>
      <c r="V83" s="327"/>
    </row>
    <row r="84" spans="2:22" s="18" customFormat="1" ht="15" customHeight="1" x14ac:dyDescent="0.3">
      <c r="B84" s="307"/>
      <c r="C84" s="313"/>
      <c r="D84" s="242" t="s">
        <v>843</v>
      </c>
      <c r="E84" s="242"/>
      <c r="F84" s="242"/>
      <c r="G84" s="34">
        <v>3061</v>
      </c>
      <c r="H84" s="310"/>
      <c r="I84" s="310"/>
      <c r="J84" s="325"/>
      <c r="K84" s="326"/>
      <c r="L84" s="326"/>
      <c r="M84" s="326"/>
      <c r="N84" s="326"/>
      <c r="O84" s="326"/>
      <c r="P84" s="326"/>
      <c r="Q84" s="326"/>
      <c r="R84" s="326"/>
      <c r="S84" s="326"/>
      <c r="T84" s="326"/>
      <c r="U84" s="326"/>
      <c r="V84" s="327"/>
    </row>
    <row r="85" spans="2:22" s="18" customFormat="1" x14ac:dyDescent="0.3">
      <c r="B85" s="307"/>
      <c r="C85" s="313"/>
      <c r="D85" s="272" t="s">
        <v>848</v>
      </c>
      <c r="E85" s="242"/>
      <c r="F85" s="242"/>
      <c r="G85" s="34">
        <v>3061</v>
      </c>
      <c r="H85" s="310"/>
      <c r="I85" s="310"/>
      <c r="J85" s="325"/>
      <c r="K85" s="326"/>
      <c r="L85" s="326"/>
      <c r="M85" s="326"/>
      <c r="N85" s="326"/>
      <c r="O85" s="326"/>
      <c r="P85" s="326"/>
      <c r="Q85" s="326"/>
      <c r="R85" s="326"/>
      <c r="S85" s="326"/>
      <c r="T85" s="326"/>
      <c r="U85" s="326"/>
      <c r="V85" s="327"/>
    </row>
    <row r="86" spans="2:22" s="18" customFormat="1" x14ac:dyDescent="0.3">
      <c r="B86" s="307"/>
      <c r="C86" s="313"/>
      <c r="D86" s="272" t="s">
        <v>955</v>
      </c>
      <c r="E86" s="242"/>
      <c r="F86" s="242"/>
      <c r="G86" s="34">
        <v>2920</v>
      </c>
      <c r="H86" s="310"/>
      <c r="I86" s="310"/>
      <c r="J86" s="325"/>
      <c r="K86" s="326"/>
      <c r="L86" s="326"/>
      <c r="M86" s="326"/>
      <c r="N86" s="326"/>
      <c r="O86" s="326"/>
      <c r="P86" s="326"/>
      <c r="Q86" s="326"/>
      <c r="R86" s="326"/>
      <c r="S86" s="326"/>
      <c r="T86" s="326"/>
      <c r="U86" s="326"/>
      <c r="V86" s="327"/>
    </row>
    <row r="87" spans="2:22" s="18" customFormat="1" x14ac:dyDescent="0.3">
      <c r="B87" s="307"/>
      <c r="C87" s="313"/>
      <c r="D87" s="272" t="s">
        <v>956</v>
      </c>
      <c r="E87" s="242"/>
      <c r="F87" s="242"/>
      <c r="G87" s="34">
        <v>2920</v>
      </c>
      <c r="H87" s="310"/>
      <c r="I87" s="310"/>
      <c r="J87" s="325"/>
      <c r="K87" s="326"/>
      <c r="L87" s="326"/>
      <c r="M87" s="326"/>
      <c r="N87" s="326"/>
      <c r="O87" s="326"/>
      <c r="P87" s="326"/>
      <c r="Q87" s="326"/>
      <c r="R87" s="326"/>
      <c r="S87" s="326"/>
      <c r="T87" s="326"/>
      <c r="U87" s="326"/>
      <c r="V87" s="327"/>
    </row>
    <row r="88" spans="2:22" s="18" customFormat="1" ht="15" customHeight="1" x14ac:dyDescent="0.3">
      <c r="B88" s="307"/>
      <c r="C88" s="313"/>
      <c r="D88" s="242" t="s">
        <v>960</v>
      </c>
      <c r="E88" s="242"/>
      <c r="F88" s="242"/>
      <c r="G88" s="34">
        <v>2412</v>
      </c>
      <c r="H88" s="310"/>
      <c r="I88" s="310"/>
      <c r="J88" s="325"/>
      <c r="K88" s="326"/>
      <c r="L88" s="326"/>
      <c r="M88" s="326"/>
      <c r="N88" s="326"/>
      <c r="O88" s="326"/>
      <c r="P88" s="326"/>
      <c r="Q88" s="326"/>
      <c r="R88" s="326"/>
      <c r="S88" s="326"/>
      <c r="T88" s="326"/>
      <c r="U88" s="326"/>
      <c r="V88" s="327"/>
    </row>
    <row r="89" spans="2:22" s="18" customFormat="1" ht="15" customHeight="1" x14ac:dyDescent="0.3">
      <c r="B89" s="307"/>
      <c r="C89" s="313"/>
      <c r="D89" s="272" t="s">
        <v>845</v>
      </c>
      <c r="E89" s="242"/>
      <c r="F89" s="242"/>
      <c r="G89" s="34">
        <v>5443</v>
      </c>
      <c r="H89" s="310"/>
      <c r="I89" s="310"/>
      <c r="J89" s="325"/>
      <c r="K89" s="326"/>
      <c r="L89" s="326"/>
      <c r="M89" s="326"/>
      <c r="N89" s="326"/>
      <c r="O89" s="326"/>
      <c r="P89" s="326"/>
      <c r="Q89" s="326"/>
      <c r="R89" s="326"/>
      <c r="S89" s="326"/>
      <c r="T89" s="326"/>
      <c r="U89" s="326"/>
      <c r="V89" s="327"/>
    </row>
    <row r="90" spans="2:22" s="18" customFormat="1" ht="15" customHeight="1" x14ac:dyDescent="0.3">
      <c r="B90" s="307"/>
      <c r="C90" s="313"/>
      <c r="D90" s="272" t="s">
        <v>957</v>
      </c>
      <c r="E90" s="242"/>
      <c r="F90" s="242"/>
      <c r="G90" s="34">
        <v>4065</v>
      </c>
      <c r="H90" s="310"/>
      <c r="I90" s="310"/>
      <c r="J90" s="325"/>
      <c r="K90" s="326"/>
      <c r="L90" s="326"/>
      <c r="M90" s="326"/>
      <c r="N90" s="326"/>
      <c r="O90" s="326"/>
      <c r="P90" s="326"/>
      <c r="Q90" s="326"/>
      <c r="R90" s="326"/>
      <c r="S90" s="326"/>
      <c r="T90" s="326"/>
      <c r="U90" s="326"/>
      <c r="V90" s="327"/>
    </row>
    <row r="91" spans="2:22" s="18" customFormat="1" ht="15" customHeight="1" x14ac:dyDescent="0.3">
      <c r="B91" s="307"/>
      <c r="C91" s="313"/>
      <c r="D91" s="272" t="s">
        <v>958</v>
      </c>
      <c r="E91" s="242"/>
      <c r="F91" s="242"/>
      <c r="G91" s="34">
        <v>3694</v>
      </c>
      <c r="H91" s="310"/>
      <c r="I91" s="310"/>
      <c r="J91" s="325"/>
      <c r="K91" s="326"/>
      <c r="L91" s="326"/>
      <c r="M91" s="326"/>
      <c r="N91" s="326"/>
      <c r="O91" s="326"/>
      <c r="P91" s="326"/>
      <c r="Q91" s="326"/>
      <c r="R91" s="326"/>
      <c r="S91" s="326"/>
      <c r="T91" s="326"/>
      <c r="U91" s="326"/>
      <c r="V91" s="327"/>
    </row>
    <row r="92" spans="2:22" s="18" customFormat="1" x14ac:dyDescent="0.3">
      <c r="B92" s="307"/>
      <c r="C92" s="313"/>
      <c r="D92" s="242" t="s">
        <v>665</v>
      </c>
      <c r="E92" s="242"/>
      <c r="F92" s="242"/>
      <c r="G92" s="33">
        <v>2920</v>
      </c>
      <c r="H92" s="310"/>
      <c r="I92" s="310"/>
      <c r="J92" s="325"/>
      <c r="K92" s="326"/>
      <c r="L92" s="326"/>
      <c r="M92" s="326"/>
      <c r="N92" s="326"/>
      <c r="O92" s="326"/>
      <c r="P92" s="326"/>
      <c r="Q92" s="326"/>
      <c r="R92" s="326"/>
      <c r="S92" s="326"/>
      <c r="T92" s="326"/>
      <c r="U92" s="326"/>
      <c r="V92" s="327"/>
    </row>
    <row r="93" spans="2:22" s="18" customFormat="1" ht="28.8" x14ac:dyDescent="0.3">
      <c r="B93" s="307"/>
      <c r="C93" s="313"/>
      <c r="D93" s="242" t="s">
        <v>961</v>
      </c>
      <c r="E93" s="242"/>
      <c r="F93" s="242"/>
      <c r="G93" s="33">
        <v>3065</v>
      </c>
      <c r="H93" s="310"/>
      <c r="I93" s="310"/>
      <c r="J93" s="325"/>
      <c r="K93" s="326"/>
      <c r="L93" s="326"/>
      <c r="M93" s="326"/>
      <c r="N93" s="326"/>
      <c r="O93" s="326"/>
      <c r="P93" s="326"/>
      <c r="Q93" s="326"/>
      <c r="R93" s="326"/>
      <c r="S93" s="326"/>
      <c r="T93" s="326"/>
      <c r="U93" s="326"/>
      <c r="V93" s="327"/>
    </row>
    <row r="94" spans="2:22" s="18" customFormat="1" ht="28.8" x14ac:dyDescent="0.3">
      <c r="B94" s="307"/>
      <c r="C94" s="313"/>
      <c r="D94" s="242" t="s">
        <v>1629</v>
      </c>
      <c r="E94" s="242"/>
      <c r="F94" s="242"/>
      <c r="G94" s="33" t="s">
        <v>1630</v>
      </c>
      <c r="H94" s="310"/>
      <c r="I94" s="310"/>
      <c r="J94" s="325"/>
      <c r="K94" s="326"/>
      <c r="L94" s="326"/>
      <c r="M94" s="326"/>
      <c r="N94" s="326"/>
      <c r="O94" s="326"/>
      <c r="P94" s="326"/>
      <c r="Q94" s="326"/>
      <c r="R94" s="326"/>
      <c r="S94" s="326"/>
      <c r="T94" s="326"/>
      <c r="U94" s="326"/>
      <c r="V94" s="327"/>
    </row>
    <row r="95" spans="2:22" s="18" customFormat="1" ht="28.8" x14ac:dyDescent="0.3">
      <c r="B95" s="307"/>
      <c r="C95" s="313"/>
      <c r="D95" s="272" t="s">
        <v>1631</v>
      </c>
      <c r="E95" s="242"/>
      <c r="F95" s="242"/>
      <c r="G95" s="33" t="s">
        <v>1630</v>
      </c>
      <c r="H95" s="310"/>
      <c r="I95" s="310"/>
      <c r="J95" s="325"/>
      <c r="K95" s="326"/>
      <c r="L95" s="326"/>
      <c r="M95" s="326"/>
      <c r="N95" s="326"/>
      <c r="O95" s="326"/>
      <c r="P95" s="326"/>
      <c r="Q95" s="326"/>
      <c r="R95" s="326"/>
      <c r="S95" s="326"/>
      <c r="T95" s="326"/>
      <c r="U95" s="326"/>
      <c r="V95" s="327"/>
    </row>
    <row r="96" spans="2:22" s="18" customFormat="1" ht="28.8" x14ac:dyDescent="0.3">
      <c r="B96" s="308"/>
      <c r="C96" s="314"/>
      <c r="D96" s="272" t="s">
        <v>1632</v>
      </c>
      <c r="E96" s="242"/>
      <c r="F96" s="242"/>
      <c r="G96" s="33" t="s">
        <v>1630</v>
      </c>
      <c r="H96" s="311"/>
      <c r="I96" s="311"/>
      <c r="J96" s="328"/>
      <c r="K96" s="329"/>
      <c r="L96" s="329"/>
      <c r="M96" s="329"/>
      <c r="N96" s="329"/>
      <c r="O96" s="329"/>
      <c r="P96" s="329"/>
      <c r="Q96" s="329"/>
      <c r="R96" s="329"/>
      <c r="S96" s="329"/>
      <c r="T96" s="329"/>
      <c r="U96" s="329"/>
      <c r="V96" s="330"/>
    </row>
    <row r="97" spans="2:22" s="18" customFormat="1" ht="15" customHeight="1" x14ac:dyDescent="0.3">
      <c r="B97" s="306" t="s">
        <v>552</v>
      </c>
      <c r="C97" s="312" t="s">
        <v>657</v>
      </c>
      <c r="D97" s="272" t="s">
        <v>840</v>
      </c>
      <c r="E97" s="242"/>
      <c r="F97" s="242"/>
      <c r="G97" s="272">
        <v>1.1399999999999999</v>
      </c>
      <c r="H97" s="309" t="s">
        <v>256</v>
      </c>
      <c r="I97" s="309" t="s">
        <v>265</v>
      </c>
      <c r="J97" s="322" t="s">
        <v>1633</v>
      </c>
      <c r="K97" s="323"/>
      <c r="L97" s="323"/>
      <c r="M97" s="323"/>
      <c r="N97" s="323"/>
      <c r="O97" s="323"/>
      <c r="P97" s="323"/>
      <c r="Q97" s="323"/>
      <c r="R97" s="323"/>
      <c r="S97" s="323"/>
      <c r="T97" s="323"/>
      <c r="U97" s="323"/>
      <c r="V97" s="324"/>
    </row>
    <row r="98" spans="2:22" s="18" customFormat="1" ht="15" customHeight="1" x14ac:dyDescent="0.3">
      <c r="B98" s="307"/>
      <c r="C98" s="313"/>
      <c r="D98" s="272" t="s">
        <v>749</v>
      </c>
      <c r="E98" s="242"/>
      <c r="F98" s="242"/>
      <c r="G98" s="272">
        <v>1.07</v>
      </c>
      <c r="H98" s="310"/>
      <c r="I98" s="310"/>
      <c r="J98" s="325"/>
      <c r="K98" s="326"/>
      <c r="L98" s="326"/>
      <c r="M98" s="326"/>
      <c r="N98" s="326"/>
      <c r="O98" s="326"/>
      <c r="P98" s="326"/>
      <c r="Q98" s="326"/>
      <c r="R98" s="326"/>
      <c r="S98" s="326"/>
      <c r="T98" s="326"/>
      <c r="U98" s="326"/>
      <c r="V98" s="327"/>
    </row>
    <row r="99" spans="2:22" s="18" customFormat="1" ht="15" customHeight="1" x14ac:dyDescent="0.3">
      <c r="B99" s="307"/>
      <c r="C99" s="313"/>
      <c r="D99" s="242" t="s">
        <v>664</v>
      </c>
      <c r="E99" s="242"/>
      <c r="F99" s="242"/>
      <c r="G99" s="242">
        <v>1.02</v>
      </c>
      <c r="H99" s="310"/>
      <c r="I99" s="310"/>
      <c r="J99" s="325"/>
      <c r="K99" s="326"/>
      <c r="L99" s="326"/>
      <c r="M99" s="326"/>
      <c r="N99" s="326"/>
      <c r="O99" s="326"/>
      <c r="P99" s="326"/>
      <c r="Q99" s="326"/>
      <c r="R99" s="326"/>
      <c r="S99" s="326"/>
      <c r="T99" s="326"/>
      <c r="U99" s="326"/>
      <c r="V99" s="327"/>
    </row>
    <row r="100" spans="2:22" s="18" customFormat="1" ht="15" customHeight="1" x14ac:dyDescent="0.3">
      <c r="B100" s="307"/>
      <c r="C100" s="313"/>
      <c r="D100" s="272" t="s">
        <v>668</v>
      </c>
      <c r="E100" s="242"/>
      <c r="F100" s="242"/>
      <c r="G100" s="272">
        <v>1.0900000000000001</v>
      </c>
      <c r="H100" s="310"/>
      <c r="I100" s="310"/>
      <c r="J100" s="325"/>
      <c r="K100" s="326"/>
      <c r="L100" s="326"/>
      <c r="M100" s="326"/>
      <c r="N100" s="326"/>
      <c r="O100" s="326"/>
      <c r="P100" s="326"/>
      <c r="Q100" s="326"/>
      <c r="R100" s="326"/>
      <c r="S100" s="326"/>
      <c r="T100" s="326"/>
      <c r="U100" s="326"/>
      <c r="V100" s="327"/>
    </row>
    <row r="101" spans="2:22" s="18" customFormat="1" ht="15" customHeight="1" x14ac:dyDescent="0.3">
      <c r="B101" s="307"/>
      <c r="C101" s="313"/>
      <c r="D101" s="272" t="s">
        <v>954</v>
      </c>
      <c r="E101" s="242"/>
      <c r="F101" s="242"/>
      <c r="G101" s="272">
        <v>1.1599999999999999</v>
      </c>
      <c r="H101" s="310"/>
      <c r="I101" s="310"/>
      <c r="J101" s="325"/>
      <c r="K101" s="326"/>
      <c r="L101" s="326"/>
      <c r="M101" s="326"/>
      <c r="N101" s="326"/>
      <c r="O101" s="326"/>
      <c r="P101" s="326"/>
      <c r="Q101" s="326"/>
      <c r="R101" s="326"/>
      <c r="S101" s="326"/>
      <c r="T101" s="326"/>
      <c r="U101" s="326"/>
      <c r="V101" s="327"/>
    </row>
    <row r="102" spans="2:22" s="18" customFormat="1" ht="15" customHeight="1" x14ac:dyDescent="0.3">
      <c r="B102" s="307"/>
      <c r="C102" s="313"/>
      <c r="D102" s="272" t="s">
        <v>959</v>
      </c>
      <c r="E102" s="242"/>
      <c r="F102" s="242"/>
      <c r="G102" s="272">
        <v>1.02</v>
      </c>
      <c r="H102" s="310"/>
      <c r="I102" s="310"/>
      <c r="J102" s="325"/>
      <c r="K102" s="326"/>
      <c r="L102" s="326"/>
      <c r="M102" s="326"/>
      <c r="N102" s="326"/>
      <c r="O102" s="326"/>
      <c r="P102" s="326"/>
      <c r="Q102" s="326"/>
      <c r="R102" s="326"/>
      <c r="S102" s="326"/>
      <c r="T102" s="326"/>
      <c r="U102" s="326"/>
      <c r="V102" s="327"/>
    </row>
    <row r="103" spans="2:22" s="18" customFormat="1" ht="15" customHeight="1" x14ac:dyDescent="0.3">
      <c r="B103" s="307"/>
      <c r="C103" s="313"/>
      <c r="D103" s="242" t="s">
        <v>843</v>
      </c>
      <c r="E103" s="242"/>
      <c r="F103" s="242"/>
      <c r="G103" s="272">
        <v>1.23</v>
      </c>
      <c r="H103" s="310"/>
      <c r="I103" s="310"/>
      <c r="J103" s="325"/>
      <c r="K103" s="326"/>
      <c r="L103" s="326"/>
      <c r="M103" s="326"/>
      <c r="N103" s="326"/>
      <c r="O103" s="326"/>
      <c r="P103" s="326"/>
      <c r="Q103" s="326"/>
      <c r="R103" s="326"/>
      <c r="S103" s="326"/>
      <c r="T103" s="326"/>
      <c r="U103" s="326"/>
      <c r="V103" s="327"/>
    </row>
    <row r="104" spans="2:22" s="18" customFormat="1" ht="15" customHeight="1" x14ac:dyDescent="0.3">
      <c r="B104" s="307"/>
      <c r="C104" s="313"/>
      <c r="D104" s="272" t="s">
        <v>848</v>
      </c>
      <c r="E104" s="242"/>
      <c r="F104" s="242"/>
      <c r="G104" s="272">
        <v>1.1299999999999999</v>
      </c>
      <c r="H104" s="310"/>
      <c r="I104" s="310"/>
      <c r="J104" s="325"/>
      <c r="K104" s="326"/>
      <c r="L104" s="326"/>
      <c r="M104" s="326"/>
      <c r="N104" s="326"/>
      <c r="O104" s="326"/>
      <c r="P104" s="326"/>
      <c r="Q104" s="326"/>
      <c r="R104" s="326"/>
      <c r="S104" s="326"/>
      <c r="T104" s="326"/>
      <c r="U104" s="326"/>
      <c r="V104" s="327"/>
    </row>
    <row r="105" spans="2:22" s="18" customFormat="1" ht="15" customHeight="1" x14ac:dyDescent="0.3">
      <c r="B105" s="307"/>
      <c r="C105" s="313"/>
      <c r="D105" s="272" t="s">
        <v>955</v>
      </c>
      <c r="E105" s="242"/>
      <c r="F105" s="242"/>
      <c r="G105" s="272">
        <v>1.17</v>
      </c>
      <c r="H105" s="310"/>
      <c r="I105" s="310"/>
      <c r="J105" s="325"/>
      <c r="K105" s="326"/>
      <c r="L105" s="326"/>
      <c r="M105" s="326"/>
      <c r="N105" s="326"/>
      <c r="O105" s="326"/>
      <c r="P105" s="326"/>
      <c r="Q105" s="326"/>
      <c r="R105" s="326"/>
      <c r="S105" s="326"/>
      <c r="T105" s="326"/>
      <c r="U105" s="326"/>
      <c r="V105" s="327"/>
    </row>
    <row r="106" spans="2:22" s="18" customFormat="1" ht="15" customHeight="1" x14ac:dyDescent="0.3">
      <c r="B106" s="307"/>
      <c r="C106" s="313"/>
      <c r="D106" s="272" t="s">
        <v>956</v>
      </c>
      <c r="E106" s="242"/>
      <c r="F106" s="242"/>
      <c r="G106" s="272">
        <v>1.1000000000000001</v>
      </c>
      <c r="H106" s="310"/>
      <c r="I106" s="310"/>
      <c r="J106" s="325"/>
      <c r="K106" s="326"/>
      <c r="L106" s="326"/>
      <c r="M106" s="326"/>
      <c r="N106" s="326"/>
      <c r="O106" s="326"/>
      <c r="P106" s="326"/>
      <c r="Q106" s="326"/>
      <c r="R106" s="326"/>
      <c r="S106" s="326"/>
      <c r="T106" s="326"/>
      <c r="U106" s="326"/>
      <c r="V106" s="327"/>
    </row>
    <row r="107" spans="2:22" s="18" customFormat="1" ht="15" customHeight="1" x14ac:dyDescent="0.3">
      <c r="B107" s="307"/>
      <c r="C107" s="313"/>
      <c r="D107" s="242" t="s">
        <v>960</v>
      </c>
      <c r="E107" s="242"/>
      <c r="F107" s="242"/>
      <c r="G107" s="272">
        <v>1.1200000000000001</v>
      </c>
      <c r="H107" s="310"/>
      <c r="I107" s="310"/>
      <c r="J107" s="325"/>
      <c r="K107" s="326"/>
      <c r="L107" s="326"/>
      <c r="M107" s="326"/>
      <c r="N107" s="326"/>
      <c r="O107" s="326"/>
      <c r="P107" s="326"/>
      <c r="Q107" s="326"/>
      <c r="R107" s="326"/>
      <c r="S107" s="326"/>
      <c r="T107" s="326"/>
      <c r="U107" s="326"/>
      <c r="V107" s="327"/>
    </row>
    <row r="108" spans="2:22" s="18" customFormat="1" ht="15" customHeight="1" x14ac:dyDescent="0.3">
      <c r="B108" s="307"/>
      <c r="C108" s="313"/>
      <c r="D108" s="272" t="s">
        <v>845</v>
      </c>
      <c r="E108" s="242"/>
      <c r="F108" s="242"/>
      <c r="G108" s="272">
        <v>1</v>
      </c>
      <c r="H108" s="310"/>
      <c r="I108" s="310"/>
      <c r="J108" s="325"/>
      <c r="K108" s="326"/>
      <c r="L108" s="326"/>
      <c r="M108" s="326"/>
      <c r="N108" s="326"/>
      <c r="O108" s="326"/>
      <c r="P108" s="326"/>
      <c r="Q108" s="326"/>
      <c r="R108" s="326"/>
      <c r="S108" s="326"/>
      <c r="T108" s="326"/>
      <c r="U108" s="326"/>
      <c r="V108" s="327"/>
    </row>
    <row r="109" spans="2:22" s="18" customFormat="1" ht="15" customHeight="1" x14ac:dyDescent="0.3">
      <c r="B109" s="307"/>
      <c r="C109" s="313"/>
      <c r="D109" s="272" t="s">
        <v>957</v>
      </c>
      <c r="E109" s="242"/>
      <c r="F109" s="242"/>
      <c r="G109" s="272">
        <v>1</v>
      </c>
      <c r="H109" s="310"/>
      <c r="I109" s="310"/>
      <c r="J109" s="325"/>
      <c r="K109" s="326"/>
      <c r="L109" s="326"/>
      <c r="M109" s="326"/>
      <c r="N109" s="326"/>
      <c r="O109" s="326"/>
      <c r="P109" s="326"/>
      <c r="Q109" s="326"/>
      <c r="R109" s="326"/>
      <c r="S109" s="326"/>
      <c r="T109" s="326"/>
      <c r="U109" s="326"/>
      <c r="V109" s="327"/>
    </row>
    <row r="110" spans="2:22" s="18" customFormat="1" ht="15" customHeight="1" x14ac:dyDescent="0.3">
      <c r="B110" s="307"/>
      <c r="C110" s="313"/>
      <c r="D110" s="272" t="s">
        <v>958</v>
      </c>
      <c r="E110" s="242"/>
      <c r="F110" s="242"/>
      <c r="G110" s="272">
        <v>1.0900000000000001</v>
      </c>
      <c r="H110" s="310"/>
      <c r="I110" s="310"/>
      <c r="J110" s="325"/>
      <c r="K110" s="326"/>
      <c r="L110" s="326"/>
      <c r="M110" s="326"/>
      <c r="N110" s="326"/>
      <c r="O110" s="326"/>
      <c r="P110" s="326"/>
      <c r="Q110" s="326"/>
      <c r="R110" s="326"/>
      <c r="S110" s="326"/>
      <c r="T110" s="326"/>
      <c r="U110" s="326"/>
      <c r="V110" s="327"/>
    </row>
    <row r="111" spans="2:22" s="18" customFormat="1" ht="15" customHeight="1" x14ac:dyDescent="0.3">
      <c r="B111" s="307"/>
      <c r="C111" s="313"/>
      <c r="D111" s="242" t="s">
        <v>665</v>
      </c>
      <c r="E111" s="242"/>
      <c r="F111" s="242"/>
      <c r="G111" s="242">
        <v>1</v>
      </c>
      <c r="H111" s="310"/>
      <c r="I111" s="310"/>
      <c r="J111" s="325"/>
      <c r="K111" s="326"/>
      <c r="L111" s="326"/>
      <c r="M111" s="326"/>
      <c r="N111" s="326"/>
      <c r="O111" s="326"/>
      <c r="P111" s="326"/>
      <c r="Q111" s="326"/>
      <c r="R111" s="326"/>
      <c r="S111" s="326"/>
      <c r="T111" s="326"/>
      <c r="U111" s="326"/>
      <c r="V111" s="327"/>
    </row>
    <row r="112" spans="2:22" s="18" customFormat="1" ht="15" customHeight="1" x14ac:dyDescent="0.3">
      <c r="B112" s="307"/>
      <c r="C112" s="313"/>
      <c r="D112" s="242" t="s">
        <v>961</v>
      </c>
      <c r="E112" s="242"/>
      <c r="F112" s="242"/>
      <c r="G112" s="242">
        <v>1.06</v>
      </c>
      <c r="H112" s="310"/>
      <c r="I112" s="310"/>
      <c r="J112" s="325"/>
      <c r="K112" s="326"/>
      <c r="L112" s="326"/>
      <c r="M112" s="326"/>
      <c r="N112" s="326"/>
      <c r="O112" s="326"/>
      <c r="P112" s="326"/>
      <c r="Q112" s="326"/>
      <c r="R112" s="326"/>
      <c r="S112" s="326"/>
      <c r="T112" s="326"/>
      <c r="U112" s="326"/>
      <c r="V112" s="327"/>
    </row>
    <row r="113" spans="2:22" s="18" customFormat="1" ht="15" customHeight="1" x14ac:dyDescent="0.3">
      <c r="B113" s="307"/>
      <c r="C113" s="313"/>
      <c r="D113" s="242" t="s">
        <v>1629</v>
      </c>
      <c r="E113" s="242"/>
      <c r="F113" s="242"/>
      <c r="G113" s="277">
        <v>1</v>
      </c>
      <c r="H113" s="310"/>
      <c r="I113" s="310"/>
      <c r="J113" s="325"/>
      <c r="K113" s="326"/>
      <c r="L113" s="326"/>
      <c r="M113" s="326"/>
      <c r="N113" s="326"/>
      <c r="O113" s="326"/>
      <c r="P113" s="326"/>
      <c r="Q113" s="326"/>
      <c r="R113" s="326"/>
      <c r="S113" s="326"/>
      <c r="T113" s="326"/>
      <c r="U113" s="326"/>
      <c r="V113" s="327"/>
    </row>
    <row r="114" spans="2:22" s="18" customFormat="1" ht="15" customHeight="1" x14ac:dyDescent="0.3">
      <c r="B114" s="307"/>
      <c r="C114" s="313"/>
      <c r="D114" s="272" t="s">
        <v>1631</v>
      </c>
      <c r="E114" s="242"/>
      <c r="F114" s="242"/>
      <c r="G114" s="272">
        <v>1.29</v>
      </c>
      <c r="H114" s="310"/>
      <c r="I114" s="310"/>
      <c r="J114" s="325"/>
      <c r="K114" s="326"/>
      <c r="L114" s="326"/>
      <c r="M114" s="326"/>
      <c r="N114" s="326"/>
      <c r="O114" s="326"/>
      <c r="P114" s="326"/>
      <c r="Q114" s="326"/>
      <c r="R114" s="326"/>
      <c r="S114" s="326"/>
      <c r="T114" s="326"/>
      <c r="U114" s="326"/>
      <c r="V114" s="327"/>
    </row>
    <row r="115" spans="2:22" s="18" customFormat="1" ht="15" customHeight="1" x14ac:dyDescent="0.3">
      <c r="B115" s="308"/>
      <c r="C115" s="314"/>
      <c r="D115" s="272" t="s">
        <v>1632</v>
      </c>
      <c r="E115" s="242"/>
      <c r="F115" s="242"/>
      <c r="G115" s="272">
        <v>1.5</v>
      </c>
      <c r="H115" s="311"/>
      <c r="I115" s="311"/>
      <c r="J115" s="328"/>
      <c r="K115" s="329"/>
      <c r="L115" s="329"/>
      <c r="M115" s="329"/>
      <c r="N115" s="329"/>
      <c r="O115" s="329"/>
      <c r="P115" s="329"/>
      <c r="Q115" s="329"/>
      <c r="R115" s="329"/>
      <c r="S115" s="329"/>
      <c r="T115" s="329"/>
      <c r="U115" s="329"/>
      <c r="V115" s="330"/>
    </row>
    <row r="116" spans="2:22" s="18" customFormat="1" x14ac:dyDescent="0.3">
      <c r="B116" s="250" t="s">
        <v>695</v>
      </c>
      <c r="C116" s="242"/>
      <c r="D116" s="242"/>
      <c r="E116" s="242"/>
      <c r="F116" s="242"/>
      <c r="G116" s="43">
        <v>1</v>
      </c>
      <c r="H116" s="221" t="s">
        <v>256</v>
      </c>
      <c r="I116" s="221"/>
      <c r="J116" s="407" t="s">
        <v>1853</v>
      </c>
      <c r="K116" s="407"/>
      <c r="L116" s="407"/>
      <c r="M116" s="407"/>
      <c r="N116" s="407"/>
      <c r="O116" s="407"/>
      <c r="P116" s="407"/>
      <c r="Q116" s="407"/>
      <c r="R116" s="407"/>
      <c r="S116" s="407"/>
      <c r="T116" s="407"/>
      <c r="U116" s="407"/>
      <c r="V116" s="407"/>
    </row>
    <row r="117" spans="2:22" s="18" customFormat="1" ht="15" customHeight="1" x14ac:dyDescent="0.3">
      <c r="B117" s="231" t="s">
        <v>1615</v>
      </c>
      <c r="C117" s="234"/>
      <c r="D117" s="253"/>
      <c r="E117" s="234"/>
      <c r="F117" s="234"/>
      <c r="G117" s="281"/>
      <c r="H117" s="237" t="s">
        <v>497</v>
      </c>
      <c r="I117" s="237"/>
      <c r="J117" s="328" t="s">
        <v>1638</v>
      </c>
      <c r="K117" s="329"/>
      <c r="L117" s="329"/>
      <c r="M117" s="329"/>
      <c r="N117" s="329"/>
      <c r="O117" s="329"/>
      <c r="P117" s="329"/>
      <c r="Q117" s="329"/>
      <c r="R117" s="329"/>
      <c r="S117" s="329"/>
      <c r="T117" s="329"/>
      <c r="U117" s="329"/>
      <c r="V117" s="330"/>
    </row>
    <row r="118" spans="2:22" s="18" customFormat="1" ht="15" customHeight="1" x14ac:dyDescent="0.3">
      <c r="B118" s="335" t="s">
        <v>563</v>
      </c>
      <c r="C118" s="312" t="s">
        <v>657</v>
      </c>
      <c r="D118" s="272" t="s">
        <v>840</v>
      </c>
      <c r="E118" s="312" t="s">
        <v>1076</v>
      </c>
      <c r="F118" s="312" t="s">
        <v>704</v>
      </c>
      <c r="G118" s="272">
        <v>0.36</v>
      </c>
      <c r="H118" s="309" t="s">
        <v>256</v>
      </c>
      <c r="I118" s="309"/>
      <c r="J118" s="322" t="s">
        <v>1639</v>
      </c>
      <c r="K118" s="323"/>
      <c r="L118" s="323"/>
      <c r="M118" s="323"/>
      <c r="N118" s="323"/>
      <c r="O118" s="323"/>
      <c r="P118" s="323"/>
      <c r="Q118" s="323"/>
      <c r="R118" s="323"/>
      <c r="S118" s="323"/>
      <c r="T118" s="323"/>
      <c r="U118" s="323"/>
      <c r="V118" s="324"/>
    </row>
    <row r="119" spans="2:22" s="18" customFormat="1" ht="15" customHeight="1" x14ac:dyDescent="0.3">
      <c r="B119" s="336"/>
      <c r="C119" s="313"/>
      <c r="D119" s="272" t="s">
        <v>749</v>
      </c>
      <c r="E119" s="313"/>
      <c r="F119" s="313"/>
      <c r="G119" s="272">
        <v>0.45</v>
      </c>
      <c r="H119" s="310"/>
      <c r="I119" s="310"/>
      <c r="J119" s="325"/>
      <c r="K119" s="326"/>
      <c r="L119" s="326"/>
      <c r="M119" s="326"/>
      <c r="N119" s="326"/>
      <c r="O119" s="326"/>
      <c r="P119" s="326"/>
      <c r="Q119" s="326"/>
      <c r="R119" s="326"/>
      <c r="S119" s="326"/>
      <c r="T119" s="326"/>
      <c r="U119" s="326"/>
      <c r="V119" s="327"/>
    </row>
    <row r="120" spans="2:22" s="18" customFormat="1" ht="15" customHeight="1" x14ac:dyDescent="0.3">
      <c r="B120" s="336"/>
      <c r="C120" s="313"/>
      <c r="D120" s="242" t="s">
        <v>664</v>
      </c>
      <c r="E120" s="313"/>
      <c r="F120" s="313"/>
      <c r="G120" s="242">
        <v>0.3</v>
      </c>
      <c r="H120" s="310"/>
      <c r="I120" s="310"/>
      <c r="J120" s="325"/>
      <c r="K120" s="326"/>
      <c r="L120" s="326"/>
      <c r="M120" s="326"/>
      <c r="N120" s="326"/>
      <c r="O120" s="326"/>
      <c r="P120" s="326"/>
      <c r="Q120" s="326"/>
      <c r="R120" s="326"/>
      <c r="S120" s="326"/>
      <c r="T120" s="326"/>
      <c r="U120" s="326"/>
      <c r="V120" s="327"/>
    </row>
    <row r="121" spans="2:22" s="18" customFormat="1" ht="15" customHeight="1" x14ac:dyDescent="0.3">
      <c r="B121" s="336"/>
      <c r="C121" s="313"/>
      <c r="D121" s="272" t="s">
        <v>668</v>
      </c>
      <c r="E121" s="313"/>
      <c r="F121" s="313"/>
      <c r="G121" s="277">
        <v>0.35</v>
      </c>
      <c r="H121" s="310"/>
      <c r="I121" s="310"/>
      <c r="J121" s="325"/>
      <c r="K121" s="326"/>
      <c r="L121" s="326"/>
      <c r="M121" s="326"/>
      <c r="N121" s="326"/>
      <c r="O121" s="326"/>
      <c r="P121" s="326"/>
      <c r="Q121" s="326"/>
      <c r="R121" s="326"/>
      <c r="S121" s="326"/>
      <c r="T121" s="326"/>
      <c r="U121" s="326"/>
      <c r="V121" s="327"/>
    </row>
    <row r="122" spans="2:22" s="18" customFormat="1" ht="15" customHeight="1" x14ac:dyDescent="0.3">
      <c r="B122" s="336"/>
      <c r="C122" s="313"/>
      <c r="D122" s="272" t="s">
        <v>954</v>
      </c>
      <c r="E122" s="313"/>
      <c r="F122" s="313"/>
      <c r="G122" s="272">
        <v>0.18</v>
      </c>
      <c r="H122" s="310"/>
      <c r="I122" s="310"/>
      <c r="J122" s="325"/>
      <c r="K122" s="326"/>
      <c r="L122" s="326"/>
      <c r="M122" s="326"/>
      <c r="N122" s="326"/>
      <c r="O122" s="326"/>
      <c r="P122" s="326"/>
      <c r="Q122" s="326"/>
      <c r="R122" s="326"/>
      <c r="S122" s="326"/>
      <c r="T122" s="326"/>
      <c r="U122" s="326"/>
      <c r="V122" s="327"/>
    </row>
    <row r="123" spans="2:22" s="18" customFormat="1" ht="15" customHeight="1" x14ac:dyDescent="0.3">
      <c r="B123" s="336"/>
      <c r="C123" s="313"/>
      <c r="D123" s="272" t="s">
        <v>959</v>
      </c>
      <c r="E123" s="313"/>
      <c r="F123" s="313"/>
      <c r="G123" s="272">
        <v>0.37</v>
      </c>
      <c r="H123" s="310"/>
      <c r="I123" s="310"/>
      <c r="J123" s="325"/>
      <c r="K123" s="326"/>
      <c r="L123" s="326"/>
      <c r="M123" s="326"/>
      <c r="N123" s="326"/>
      <c r="O123" s="326"/>
      <c r="P123" s="326"/>
      <c r="Q123" s="326"/>
      <c r="R123" s="326"/>
      <c r="S123" s="326"/>
      <c r="T123" s="326"/>
      <c r="U123" s="326"/>
      <c r="V123" s="327"/>
    </row>
    <row r="124" spans="2:22" s="18" customFormat="1" ht="15" customHeight="1" x14ac:dyDescent="0.3">
      <c r="B124" s="336"/>
      <c r="C124" s="313"/>
      <c r="D124" s="242" t="s">
        <v>843</v>
      </c>
      <c r="E124" s="313"/>
      <c r="F124" s="313"/>
      <c r="G124" s="272">
        <v>0.19</v>
      </c>
      <c r="H124" s="310"/>
      <c r="I124" s="310"/>
      <c r="J124" s="325"/>
      <c r="K124" s="326"/>
      <c r="L124" s="326"/>
      <c r="M124" s="326"/>
      <c r="N124" s="326"/>
      <c r="O124" s="326"/>
      <c r="P124" s="326"/>
      <c r="Q124" s="326"/>
      <c r="R124" s="326"/>
      <c r="S124" s="326"/>
      <c r="T124" s="326"/>
      <c r="U124" s="326"/>
      <c r="V124" s="327"/>
    </row>
    <row r="125" spans="2:22" s="18" customFormat="1" ht="15" customHeight="1" x14ac:dyDescent="0.3">
      <c r="B125" s="336"/>
      <c r="C125" s="313"/>
      <c r="D125" s="272" t="s">
        <v>848</v>
      </c>
      <c r="E125" s="313"/>
      <c r="F125" s="313"/>
      <c r="G125" s="272">
        <v>0.44</v>
      </c>
      <c r="H125" s="310"/>
      <c r="I125" s="310"/>
      <c r="J125" s="325"/>
      <c r="K125" s="326"/>
      <c r="L125" s="326"/>
      <c r="M125" s="326"/>
      <c r="N125" s="326"/>
      <c r="O125" s="326"/>
      <c r="P125" s="326"/>
      <c r="Q125" s="326"/>
      <c r="R125" s="326"/>
      <c r="S125" s="326"/>
      <c r="T125" s="326"/>
      <c r="U125" s="326"/>
      <c r="V125" s="327"/>
    </row>
    <row r="126" spans="2:22" s="18" customFormat="1" ht="15" customHeight="1" x14ac:dyDescent="0.3">
      <c r="B126" s="336"/>
      <c r="C126" s="313"/>
      <c r="D126" s="272" t="s">
        <v>955</v>
      </c>
      <c r="E126" s="313"/>
      <c r="F126" s="313"/>
      <c r="G126" s="272">
        <v>0.28999999999999998</v>
      </c>
      <c r="H126" s="310"/>
      <c r="I126" s="310"/>
      <c r="J126" s="325"/>
      <c r="K126" s="326"/>
      <c r="L126" s="326"/>
      <c r="M126" s="326"/>
      <c r="N126" s="326"/>
      <c r="O126" s="326"/>
      <c r="P126" s="326"/>
      <c r="Q126" s="326"/>
      <c r="R126" s="326"/>
      <c r="S126" s="326"/>
      <c r="T126" s="326"/>
      <c r="U126" s="326"/>
      <c r="V126" s="327"/>
    </row>
    <row r="127" spans="2:22" s="18" customFormat="1" ht="15" customHeight="1" x14ac:dyDescent="0.3">
      <c r="B127" s="336"/>
      <c r="C127" s="313"/>
      <c r="D127" s="272" t="s">
        <v>956</v>
      </c>
      <c r="E127" s="313"/>
      <c r="F127" s="313"/>
      <c r="G127" s="272">
        <v>0.33</v>
      </c>
      <c r="H127" s="310"/>
      <c r="I127" s="310"/>
      <c r="J127" s="325"/>
      <c r="K127" s="326"/>
      <c r="L127" s="326"/>
      <c r="M127" s="326"/>
      <c r="N127" s="326"/>
      <c r="O127" s="326"/>
      <c r="P127" s="326"/>
      <c r="Q127" s="326"/>
      <c r="R127" s="326"/>
      <c r="S127" s="326"/>
      <c r="T127" s="326"/>
      <c r="U127" s="326"/>
      <c r="V127" s="327"/>
    </row>
    <row r="128" spans="2:22" s="18" customFormat="1" ht="15" customHeight="1" x14ac:dyDescent="0.3">
      <c r="B128" s="336"/>
      <c r="C128" s="313"/>
      <c r="D128" s="242" t="s">
        <v>960</v>
      </c>
      <c r="E128" s="313"/>
      <c r="F128" s="313"/>
      <c r="G128" s="272">
        <v>0.46</v>
      </c>
      <c r="H128" s="310"/>
      <c r="I128" s="310"/>
      <c r="J128" s="325"/>
      <c r="K128" s="326"/>
      <c r="L128" s="326"/>
      <c r="M128" s="326"/>
      <c r="N128" s="326"/>
      <c r="O128" s="326"/>
      <c r="P128" s="326"/>
      <c r="Q128" s="326"/>
      <c r="R128" s="326"/>
      <c r="S128" s="326"/>
      <c r="T128" s="326"/>
      <c r="U128" s="326"/>
      <c r="V128" s="327"/>
    </row>
    <row r="129" spans="2:22" s="18" customFormat="1" ht="15" customHeight="1" x14ac:dyDescent="0.3">
      <c r="B129" s="336"/>
      <c r="C129" s="313"/>
      <c r="D129" s="272" t="s">
        <v>845</v>
      </c>
      <c r="E129" s="313"/>
      <c r="F129" s="313"/>
      <c r="G129" s="272">
        <v>0</v>
      </c>
      <c r="H129" s="310"/>
      <c r="I129" s="310"/>
      <c r="J129" s="325"/>
      <c r="K129" s="326"/>
      <c r="L129" s="326"/>
      <c r="M129" s="326"/>
      <c r="N129" s="326"/>
      <c r="O129" s="326"/>
      <c r="P129" s="326"/>
      <c r="Q129" s="326"/>
      <c r="R129" s="326"/>
      <c r="S129" s="326"/>
      <c r="T129" s="326"/>
      <c r="U129" s="326"/>
      <c r="V129" s="327"/>
    </row>
    <row r="130" spans="2:22" s="18" customFormat="1" ht="15" customHeight="1" x14ac:dyDescent="0.3">
      <c r="B130" s="336"/>
      <c r="C130" s="313"/>
      <c r="D130" s="272" t="s">
        <v>957</v>
      </c>
      <c r="E130" s="313"/>
      <c r="F130" s="313"/>
      <c r="G130" s="272">
        <v>0</v>
      </c>
      <c r="H130" s="310"/>
      <c r="I130" s="310"/>
      <c r="J130" s="325"/>
      <c r="K130" s="326"/>
      <c r="L130" s="326"/>
      <c r="M130" s="326"/>
      <c r="N130" s="326"/>
      <c r="O130" s="326"/>
      <c r="P130" s="326"/>
      <c r="Q130" s="326"/>
      <c r="R130" s="326"/>
      <c r="S130" s="326"/>
      <c r="T130" s="326"/>
      <c r="U130" s="326"/>
      <c r="V130" s="327"/>
    </row>
    <row r="131" spans="2:22" s="18" customFormat="1" ht="15" customHeight="1" x14ac:dyDescent="0.3">
      <c r="B131" s="336"/>
      <c r="C131" s="313"/>
      <c r="D131" s="272" t="s">
        <v>958</v>
      </c>
      <c r="E131" s="313"/>
      <c r="F131" s="313"/>
      <c r="G131" s="272">
        <v>0.36</v>
      </c>
      <c r="H131" s="310"/>
      <c r="I131" s="310"/>
      <c r="J131" s="325"/>
      <c r="K131" s="326"/>
      <c r="L131" s="326"/>
      <c r="M131" s="326"/>
      <c r="N131" s="326"/>
      <c r="O131" s="326"/>
      <c r="P131" s="326"/>
      <c r="Q131" s="326"/>
      <c r="R131" s="326"/>
      <c r="S131" s="326"/>
      <c r="T131" s="326"/>
      <c r="U131" s="326"/>
      <c r="V131" s="327"/>
    </row>
    <row r="132" spans="2:22" s="18" customFormat="1" ht="15" customHeight="1" x14ac:dyDescent="0.3">
      <c r="B132" s="336"/>
      <c r="C132" s="313"/>
      <c r="D132" s="242" t="s">
        <v>665</v>
      </c>
      <c r="E132" s="313"/>
      <c r="F132" s="313"/>
      <c r="G132" s="242">
        <v>0</v>
      </c>
      <c r="H132" s="310"/>
      <c r="I132" s="310"/>
      <c r="J132" s="325"/>
      <c r="K132" s="326"/>
      <c r="L132" s="326"/>
      <c r="M132" s="326"/>
      <c r="N132" s="326"/>
      <c r="O132" s="326"/>
      <c r="P132" s="326"/>
      <c r="Q132" s="326"/>
      <c r="R132" s="326"/>
      <c r="S132" s="326"/>
      <c r="T132" s="326"/>
      <c r="U132" s="326"/>
      <c r="V132" s="327"/>
    </row>
    <row r="133" spans="2:22" s="18" customFormat="1" ht="15" customHeight="1" x14ac:dyDescent="0.3">
      <c r="B133" s="336"/>
      <c r="C133" s="313"/>
      <c r="D133" s="242" t="s">
        <v>961</v>
      </c>
      <c r="E133" s="313"/>
      <c r="F133" s="313"/>
      <c r="G133" s="242">
        <v>0.24</v>
      </c>
      <c r="H133" s="310"/>
      <c r="I133" s="310"/>
      <c r="J133" s="325"/>
      <c r="K133" s="326"/>
      <c r="L133" s="326"/>
      <c r="M133" s="326"/>
      <c r="N133" s="326"/>
      <c r="O133" s="326"/>
      <c r="P133" s="326"/>
      <c r="Q133" s="326"/>
      <c r="R133" s="326"/>
      <c r="S133" s="326"/>
      <c r="T133" s="326"/>
      <c r="U133" s="326"/>
      <c r="V133" s="327"/>
    </row>
    <row r="134" spans="2:22" s="18" customFormat="1" ht="15" customHeight="1" x14ac:dyDescent="0.3">
      <c r="B134" s="336"/>
      <c r="C134" s="313"/>
      <c r="D134" s="242" t="s">
        <v>1629</v>
      </c>
      <c r="E134" s="313"/>
      <c r="F134" s="313"/>
      <c r="G134" s="35">
        <v>0</v>
      </c>
      <c r="H134" s="310"/>
      <c r="I134" s="310"/>
      <c r="J134" s="325"/>
      <c r="K134" s="326"/>
      <c r="L134" s="326"/>
      <c r="M134" s="326"/>
      <c r="N134" s="326"/>
      <c r="O134" s="326"/>
      <c r="P134" s="326"/>
      <c r="Q134" s="326"/>
      <c r="R134" s="326"/>
      <c r="S134" s="326"/>
      <c r="T134" s="326"/>
      <c r="U134" s="326"/>
      <c r="V134" s="327"/>
    </row>
    <row r="135" spans="2:22" s="18" customFormat="1" ht="15" customHeight="1" x14ac:dyDescent="0.3">
      <c r="B135" s="336"/>
      <c r="C135" s="313"/>
      <c r="D135" s="272" t="s">
        <v>1631</v>
      </c>
      <c r="E135" s="313"/>
      <c r="F135" s="313"/>
      <c r="G135" s="35">
        <v>0</v>
      </c>
      <c r="H135" s="310"/>
      <c r="I135" s="310"/>
      <c r="J135" s="325"/>
      <c r="K135" s="326"/>
      <c r="L135" s="326"/>
      <c r="M135" s="326"/>
      <c r="N135" s="326"/>
      <c r="O135" s="326"/>
      <c r="P135" s="326"/>
      <c r="Q135" s="326"/>
      <c r="R135" s="326"/>
      <c r="S135" s="326"/>
      <c r="T135" s="326"/>
      <c r="U135" s="326"/>
      <c r="V135" s="327"/>
    </row>
    <row r="136" spans="2:22" s="18" customFormat="1" ht="15" customHeight="1" x14ac:dyDescent="0.3">
      <c r="B136" s="336"/>
      <c r="C136" s="313"/>
      <c r="D136" s="272" t="s">
        <v>1632</v>
      </c>
      <c r="E136" s="313"/>
      <c r="F136" s="314"/>
      <c r="G136" s="35">
        <v>0</v>
      </c>
      <c r="H136" s="310"/>
      <c r="I136" s="310"/>
      <c r="J136" s="325"/>
      <c r="K136" s="326"/>
      <c r="L136" s="326"/>
      <c r="M136" s="326"/>
      <c r="N136" s="326"/>
      <c r="O136" s="326"/>
      <c r="P136" s="326"/>
      <c r="Q136" s="326"/>
      <c r="R136" s="326"/>
      <c r="S136" s="326"/>
      <c r="T136" s="326"/>
      <c r="U136" s="326"/>
      <c r="V136" s="327"/>
    </row>
    <row r="137" spans="2:22" s="18" customFormat="1" ht="15" customHeight="1" x14ac:dyDescent="0.3">
      <c r="B137" s="336"/>
      <c r="C137" s="313"/>
      <c r="D137" s="272" t="s">
        <v>840</v>
      </c>
      <c r="E137" s="313"/>
      <c r="F137" s="312" t="s">
        <v>706</v>
      </c>
      <c r="G137" s="272">
        <v>0.16</v>
      </c>
      <c r="H137" s="310"/>
      <c r="I137" s="310"/>
      <c r="J137" s="325"/>
      <c r="K137" s="326"/>
      <c r="L137" s="326"/>
      <c r="M137" s="326"/>
      <c r="N137" s="326"/>
      <c r="O137" s="326"/>
      <c r="P137" s="326"/>
      <c r="Q137" s="326"/>
      <c r="R137" s="326"/>
      <c r="S137" s="326"/>
      <c r="T137" s="326"/>
      <c r="U137" s="326"/>
      <c r="V137" s="327"/>
    </row>
    <row r="138" spans="2:22" s="18" customFormat="1" ht="15" customHeight="1" x14ac:dyDescent="0.3">
      <c r="B138" s="336"/>
      <c r="C138" s="313"/>
      <c r="D138" s="272" t="s">
        <v>749</v>
      </c>
      <c r="E138" s="313"/>
      <c r="F138" s="313"/>
      <c r="G138" s="272">
        <v>0.2</v>
      </c>
      <c r="H138" s="310"/>
      <c r="I138" s="310"/>
      <c r="J138" s="325"/>
      <c r="K138" s="326"/>
      <c r="L138" s="326"/>
      <c r="M138" s="326"/>
      <c r="N138" s="326"/>
      <c r="O138" s="326"/>
      <c r="P138" s="326"/>
      <c r="Q138" s="326"/>
      <c r="R138" s="326"/>
      <c r="S138" s="326"/>
      <c r="T138" s="326"/>
      <c r="U138" s="326"/>
      <c r="V138" s="327"/>
    </row>
    <row r="139" spans="2:22" s="18" customFormat="1" ht="15" customHeight="1" x14ac:dyDescent="0.3">
      <c r="B139" s="336"/>
      <c r="C139" s="313"/>
      <c r="D139" s="242" t="s">
        <v>664</v>
      </c>
      <c r="E139" s="313"/>
      <c r="F139" s="313"/>
      <c r="G139" s="242">
        <v>0.13</v>
      </c>
      <c r="H139" s="310"/>
      <c r="I139" s="310"/>
      <c r="J139" s="325"/>
      <c r="K139" s="326"/>
      <c r="L139" s="326"/>
      <c r="M139" s="326"/>
      <c r="N139" s="326"/>
      <c r="O139" s="326"/>
      <c r="P139" s="326"/>
      <c r="Q139" s="326"/>
      <c r="R139" s="326"/>
      <c r="S139" s="326"/>
      <c r="T139" s="326"/>
      <c r="U139" s="326"/>
      <c r="V139" s="327"/>
    </row>
    <row r="140" spans="2:22" s="18" customFormat="1" ht="15" customHeight="1" x14ac:dyDescent="0.3">
      <c r="B140" s="336"/>
      <c r="C140" s="313"/>
      <c r="D140" s="272" t="s">
        <v>668</v>
      </c>
      <c r="E140" s="313"/>
      <c r="F140" s="313"/>
      <c r="G140" s="272">
        <v>0.15</v>
      </c>
      <c r="H140" s="310"/>
      <c r="I140" s="310"/>
      <c r="J140" s="325"/>
      <c r="K140" s="326"/>
      <c r="L140" s="326"/>
      <c r="M140" s="326"/>
      <c r="N140" s="326"/>
      <c r="O140" s="326"/>
      <c r="P140" s="326"/>
      <c r="Q140" s="326"/>
      <c r="R140" s="326"/>
      <c r="S140" s="326"/>
      <c r="T140" s="326"/>
      <c r="U140" s="326"/>
      <c r="V140" s="327"/>
    </row>
    <row r="141" spans="2:22" s="18" customFormat="1" ht="15" customHeight="1" x14ac:dyDescent="0.3">
      <c r="B141" s="336"/>
      <c r="C141" s="313"/>
      <c r="D141" s="272" t="s">
        <v>954</v>
      </c>
      <c r="E141" s="313"/>
      <c r="F141" s="313"/>
      <c r="G141" s="272">
        <v>0.08</v>
      </c>
      <c r="H141" s="310"/>
      <c r="I141" s="310"/>
      <c r="J141" s="325"/>
      <c r="K141" s="326"/>
      <c r="L141" s="326"/>
      <c r="M141" s="326"/>
      <c r="N141" s="326"/>
      <c r="O141" s="326"/>
      <c r="P141" s="326"/>
      <c r="Q141" s="326"/>
      <c r="R141" s="326"/>
      <c r="S141" s="326"/>
      <c r="T141" s="326"/>
      <c r="U141" s="326"/>
      <c r="V141" s="327"/>
    </row>
    <row r="142" spans="2:22" s="18" customFormat="1" ht="15" customHeight="1" x14ac:dyDescent="0.3">
      <c r="B142" s="336"/>
      <c r="C142" s="313"/>
      <c r="D142" s="272" t="s">
        <v>959</v>
      </c>
      <c r="E142" s="313"/>
      <c r="F142" s="313"/>
      <c r="G142" s="272">
        <v>0.16</v>
      </c>
      <c r="H142" s="310"/>
      <c r="I142" s="310"/>
      <c r="J142" s="325"/>
      <c r="K142" s="326"/>
      <c r="L142" s="326"/>
      <c r="M142" s="326"/>
      <c r="N142" s="326"/>
      <c r="O142" s="326"/>
      <c r="P142" s="326"/>
      <c r="Q142" s="326"/>
      <c r="R142" s="326"/>
      <c r="S142" s="326"/>
      <c r="T142" s="326"/>
      <c r="U142" s="326"/>
      <c r="V142" s="327"/>
    </row>
    <row r="143" spans="2:22" s="18" customFormat="1" ht="15" customHeight="1" x14ac:dyDescent="0.3">
      <c r="B143" s="336"/>
      <c r="C143" s="313"/>
      <c r="D143" s="242" t="s">
        <v>843</v>
      </c>
      <c r="E143" s="313"/>
      <c r="F143" s="313"/>
      <c r="G143" s="272">
        <v>0.08</v>
      </c>
      <c r="H143" s="310"/>
      <c r="I143" s="310"/>
      <c r="J143" s="325"/>
      <c r="K143" s="326"/>
      <c r="L143" s="326"/>
      <c r="M143" s="326"/>
      <c r="N143" s="326"/>
      <c r="O143" s="326"/>
      <c r="P143" s="326"/>
      <c r="Q143" s="326"/>
      <c r="R143" s="326"/>
      <c r="S143" s="326"/>
      <c r="T143" s="326"/>
      <c r="U143" s="326"/>
      <c r="V143" s="327"/>
    </row>
    <row r="144" spans="2:22" s="18" customFormat="1" ht="15" customHeight="1" x14ac:dyDescent="0.3">
      <c r="B144" s="336"/>
      <c r="C144" s="313"/>
      <c r="D144" s="272" t="s">
        <v>848</v>
      </c>
      <c r="E144" s="313"/>
      <c r="F144" s="313"/>
      <c r="G144" s="272">
        <v>0.19</v>
      </c>
      <c r="H144" s="310"/>
      <c r="I144" s="310"/>
      <c r="J144" s="325"/>
      <c r="K144" s="326"/>
      <c r="L144" s="326"/>
      <c r="M144" s="326"/>
      <c r="N144" s="326"/>
      <c r="O144" s="326"/>
      <c r="P144" s="326"/>
      <c r="Q144" s="326"/>
      <c r="R144" s="326"/>
      <c r="S144" s="326"/>
      <c r="T144" s="326"/>
      <c r="U144" s="326"/>
      <c r="V144" s="327"/>
    </row>
    <row r="145" spans="2:22" s="18" customFormat="1" ht="15" customHeight="1" x14ac:dyDescent="0.3">
      <c r="B145" s="336"/>
      <c r="C145" s="313"/>
      <c r="D145" s="272" t="s">
        <v>955</v>
      </c>
      <c r="E145" s="313"/>
      <c r="F145" s="313"/>
      <c r="G145" s="272">
        <v>0.13</v>
      </c>
      <c r="H145" s="310"/>
      <c r="I145" s="310"/>
      <c r="J145" s="325"/>
      <c r="K145" s="326"/>
      <c r="L145" s="326"/>
      <c r="M145" s="326"/>
      <c r="N145" s="326"/>
      <c r="O145" s="326"/>
      <c r="P145" s="326"/>
      <c r="Q145" s="326"/>
      <c r="R145" s="326"/>
      <c r="S145" s="326"/>
      <c r="T145" s="326"/>
      <c r="U145" s="326"/>
      <c r="V145" s="327"/>
    </row>
    <row r="146" spans="2:22" s="18" customFormat="1" ht="15" customHeight="1" x14ac:dyDescent="0.3">
      <c r="B146" s="336"/>
      <c r="C146" s="313"/>
      <c r="D146" s="272" t="s">
        <v>956</v>
      </c>
      <c r="E146" s="313"/>
      <c r="F146" s="313"/>
      <c r="G146" s="272">
        <v>0.15</v>
      </c>
      <c r="H146" s="310"/>
      <c r="I146" s="310"/>
      <c r="J146" s="325"/>
      <c r="K146" s="326"/>
      <c r="L146" s="326"/>
      <c r="M146" s="326"/>
      <c r="N146" s="326"/>
      <c r="O146" s="326"/>
      <c r="P146" s="326"/>
      <c r="Q146" s="326"/>
      <c r="R146" s="326"/>
      <c r="S146" s="326"/>
      <c r="T146" s="326"/>
      <c r="U146" s="326"/>
      <c r="V146" s="327"/>
    </row>
    <row r="147" spans="2:22" s="18" customFormat="1" ht="15" customHeight="1" x14ac:dyDescent="0.3">
      <c r="B147" s="336"/>
      <c r="C147" s="313"/>
      <c r="D147" s="242" t="s">
        <v>960</v>
      </c>
      <c r="E147" s="313"/>
      <c r="F147" s="313"/>
      <c r="G147" s="272">
        <v>0.2</v>
      </c>
      <c r="H147" s="310"/>
      <c r="I147" s="310"/>
      <c r="J147" s="325"/>
      <c r="K147" s="326"/>
      <c r="L147" s="326"/>
      <c r="M147" s="326"/>
      <c r="N147" s="326"/>
      <c r="O147" s="326"/>
      <c r="P147" s="326"/>
      <c r="Q147" s="326"/>
      <c r="R147" s="326"/>
      <c r="S147" s="326"/>
      <c r="T147" s="326"/>
      <c r="U147" s="326"/>
      <c r="V147" s="327"/>
    </row>
    <row r="148" spans="2:22" s="18" customFormat="1" ht="15" customHeight="1" x14ac:dyDescent="0.3">
      <c r="B148" s="336"/>
      <c r="C148" s="313"/>
      <c r="D148" s="272" t="s">
        <v>845</v>
      </c>
      <c r="E148" s="313"/>
      <c r="F148" s="313"/>
      <c r="G148" s="272">
        <v>0</v>
      </c>
      <c r="H148" s="310"/>
      <c r="I148" s="310"/>
      <c r="J148" s="325"/>
      <c r="K148" s="326"/>
      <c r="L148" s="326"/>
      <c r="M148" s="326"/>
      <c r="N148" s="326"/>
      <c r="O148" s="326"/>
      <c r="P148" s="326"/>
      <c r="Q148" s="326"/>
      <c r="R148" s="326"/>
      <c r="S148" s="326"/>
      <c r="T148" s="326"/>
      <c r="U148" s="326"/>
      <c r="V148" s="327"/>
    </row>
    <row r="149" spans="2:22" s="18" customFormat="1" ht="15" customHeight="1" x14ac:dyDescent="0.3">
      <c r="B149" s="336"/>
      <c r="C149" s="313"/>
      <c r="D149" s="272" t="s">
        <v>957</v>
      </c>
      <c r="E149" s="313"/>
      <c r="F149" s="313"/>
      <c r="G149" s="272">
        <v>0</v>
      </c>
      <c r="H149" s="310"/>
      <c r="I149" s="310"/>
      <c r="J149" s="325"/>
      <c r="K149" s="326"/>
      <c r="L149" s="326"/>
      <c r="M149" s="326"/>
      <c r="N149" s="326"/>
      <c r="O149" s="326"/>
      <c r="P149" s="326"/>
      <c r="Q149" s="326"/>
      <c r="R149" s="326"/>
      <c r="S149" s="326"/>
      <c r="T149" s="326"/>
      <c r="U149" s="326"/>
      <c r="V149" s="327"/>
    </row>
    <row r="150" spans="2:22" s="18" customFormat="1" ht="15" customHeight="1" x14ac:dyDescent="0.3">
      <c r="B150" s="336"/>
      <c r="C150" s="313"/>
      <c r="D150" s="272" t="s">
        <v>958</v>
      </c>
      <c r="E150" s="313"/>
      <c r="F150" s="313"/>
      <c r="G150" s="272">
        <v>0.16</v>
      </c>
      <c r="H150" s="310"/>
      <c r="I150" s="310"/>
      <c r="J150" s="325"/>
      <c r="K150" s="326"/>
      <c r="L150" s="326"/>
      <c r="M150" s="326"/>
      <c r="N150" s="326"/>
      <c r="O150" s="326"/>
      <c r="P150" s="326"/>
      <c r="Q150" s="326"/>
      <c r="R150" s="326"/>
      <c r="S150" s="326"/>
      <c r="T150" s="326"/>
      <c r="U150" s="326"/>
      <c r="V150" s="327"/>
    </row>
    <row r="151" spans="2:22" s="18" customFormat="1" ht="15" customHeight="1" x14ac:dyDescent="0.3">
      <c r="B151" s="336"/>
      <c r="C151" s="313"/>
      <c r="D151" s="242" t="s">
        <v>665</v>
      </c>
      <c r="E151" s="313"/>
      <c r="F151" s="313"/>
      <c r="G151" s="242">
        <v>0</v>
      </c>
      <c r="H151" s="310"/>
      <c r="I151" s="310"/>
      <c r="J151" s="325"/>
      <c r="K151" s="326"/>
      <c r="L151" s="326"/>
      <c r="M151" s="326"/>
      <c r="N151" s="326"/>
      <c r="O151" s="326"/>
      <c r="P151" s="326"/>
      <c r="Q151" s="326"/>
      <c r="R151" s="326"/>
      <c r="S151" s="326"/>
      <c r="T151" s="326"/>
      <c r="U151" s="326"/>
      <c r="V151" s="327"/>
    </row>
    <row r="152" spans="2:22" s="18" customFormat="1" ht="15" customHeight="1" x14ac:dyDescent="0.3">
      <c r="B152" s="336"/>
      <c r="C152" s="313"/>
      <c r="D152" s="242" t="s">
        <v>961</v>
      </c>
      <c r="E152" s="313"/>
      <c r="F152" s="313"/>
      <c r="G152" s="242">
        <v>0.1</v>
      </c>
      <c r="H152" s="310"/>
      <c r="I152" s="310"/>
      <c r="J152" s="325"/>
      <c r="K152" s="326"/>
      <c r="L152" s="326"/>
      <c r="M152" s="326"/>
      <c r="N152" s="326"/>
      <c r="O152" s="326"/>
      <c r="P152" s="326"/>
      <c r="Q152" s="326"/>
      <c r="R152" s="326"/>
      <c r="S152" s="326"/>
      <c r="T152" s="326"/>
      <c r="U152" s="326"/>
      <c r="V152" s="327"/>
    </row>
    <row r="153" spans="2:22" s="18" customFormat="1" ht="15" customHeight="1" x14ac:dyDescent="0.3">
      <c r="B153" s="336"/>
      <c r="C153" s="313"/>
      <c r="D153" s="242" t="s">
        <v>1629</v>
      </c>
      <c r="E153" s="313"/>
      <c r="F153" s="313"/>
      <c r="G153" s="35">
        <v>0</v>
      </c>
      <c r="H153" s="310"/>
      <c r="I153" s="310"/>
      <c r="J153" s="325"/>
      <c r="K153" s="326"/>
      <c r="L153" s="326"/>
      <c r="M153" s="326"/>
      <c r="N153" s="326"/>
      <c r="O153" s="326"/>
      <c r="P153" s="326"/>
      <c r="Q153" s="326"/>
      <c r="R153" s="326"/>
      <c r="S153" s="326"/>
      <c r="T153" s="326"/>
      <c r="U153" s="326"/>
      <c r="V153" s="327"/>
    </row>
    <row r="154" spans="2:22" s="18" customFormat="1" ht="15" customHeight="1" x14ac:dyDescent="0.3">
      <c r="B154" s="336"/>
      <c r="C154" s="313"/>
      <c r="D154" s="272" t="s">
        <v>1631</v>
      </c>
      <c r="E154" s="313"/>
      <c r="F154" s="313"/>
      <c r="G154" s="35">
        <v>0</v>
      </c>
      <c r="H154" s="310"/>
      <c r="I154" s="310"/>
      <c r="J154" s="325"/>
      <c r="K154" s="326"/>
      <c r="L154" s="326"/>
      <c r="M154" s="326"/>
      <c r="N154" s="326"/>
      <c r="O154" s="326"/>
      <c r="P154" s="326"/>
      <c r="Q154" s="326"/>
      <c r="R154" s="326"/>
      <c r="S154" s="326"/>
      <c r="T154" s="326"/>
      <c r="U154" s="326"/>
      <c r="V154" s="327"/>
    </row>
    <row r="155" spans="2:22" s="18" customFormat="1" ht="15" customHeight="1" x14ac:dyDescent="0.3">
      <c r="B155" s="337"/>
      <c r="C155" s="314"/>
      <c r="D155" s="272" t="s">
        <v>1632</v>
      </c>
      <c r="E155" s="314"/>
      <c r="F155" s="314"/>
      <c r="G155" s="35">
        <v>0</v>
      </c>
      <c r="H155" s="311"/>
      <c r="I155" s="311"/>
      <c r="J155" s="328"/>
      <c r="K155" s="329"/>
      <c r="L155" s="329"/>
      <c r="M155" s="329"/>
      <c r="N155" s="329"/>
      <c r="O155" s="329"/>
      <c r="P155" s="329"/>
      <c r="Q155" s="329"/>
      <c r="R155" s="329"/>
      <c r="S155" s="329"/>
      <c r="T155" s="329"/>
      <c r="U155" s="329"/>
      <c r="V155" s="330"/>
    </row>
    <row r="156" spans="2:22" s="18" customFormat="1" ht="32.25" customHeight="1" x14ac:dyDescent="0.3">
      <c r="B156" s="306" t="s">
        <v>1738</v>
      </c>
      <c r="C156" s="457" t="s">
        <v>1864</v>
      </c>
      <c r="D156" s="267" t="s">
        <v>1876</v>
      </c>
      <c r="E156" s="232"/>
      <c r="F156" s="232"/>
      <c r="G156" s="198">
        <v>0.84</v>
      </c>
      <c r="H156" s="385" t="s">
        <v>497</v>
      </c>
      <c r="I156" s="309"/>
      <c r="J156" s="322" t="s">
        <v>1887</v>
      </c>
      <c r="K156" s="323"/>
      <c r="L156" s="323"/>
      <c r="M156" s="323"/>
      <c r="N156" s="323"/>
      <c r="O156" s="323"/>
      <c r="P156" s="323"/>
      <c r="Q156" s="323"/>
      <c r="R156" s="323"/>
      <c r="S156" s="323"/>
      <c r="T156" s="323"/>
      <c r="U156" s="323"/>
      <c r="V156" s="323"/>
    </row>
    <row r="157" spans="2:22" s="18" customFormat="1" ht="32.25" customHeight="1" x14ac:dyDescent="0.3">
      <c r="B157" s="307"/>
      <c r="C157" s="457"/>
      <c r="D157" s="267" t="s">
        <v>1877</v>
      </c>
      <c r="E157" s="232"/>
      <c r="F157" s="232"/>
      <c r="G157" s="198">
        <v>0.78</v>
      </c>
      <c r="H157" s="386"/>
      <c r="I157" s="310"/>
      <c r="J157" s="325"/>
      <c r="K157" s="326"/>
      <c r="L157" s="326"/>
      <c r="M157" s="326"/>
      <c r="N157" s="326"/>
      <c r="O157" s="326"/>
      <c r="P157" s="326"/>
      <c r="Q157" s="326"/>
      <c r="R157" s="326"/>
      <c r="S157" s="326"/>
      <c r="T157" s="326"/>
      <c r="U157" s="326"/>
      <c r="V157" s="326"/>
    </row>
    <row r="158" spans="2:22" s="18" customFormat="1" ht="32.25" customHeight="1" x14ac:dyDescent="0.3">
      <c r="B158" s="307"/>
      <c r="C158" s="457"/>
      <c r="D158" s="267" t="s">
        <v>1878</v>
      </c>
      <c r="E158" s="232"/>
      <c r="F158" s="232"/>
      <c r="G158" s="198">
        <v>0.53</v>
      </c>
      <c r="H158" s="386"/>
      <c r="I158" s="310"/>
      <c r="J158" s="325"/>
      <c r="K158" s="326"/>
      <c r="L158" s="326"/>
      <c r="M158" s="326"/>
      <c r="N158" s="326"/>
      <c r="O158" s="326"/>
      <c r="P158" s="326"/>
      <c r="Q158" s="326"/>
      <c r="R158" s="326"/>
      <c r="S158" s="326"/>
      <c r="T158" s="326"/>
      <c r="U158" s="326"/>
      <c r="V158" s="326"/>
    </row>
    <row r="159" spans="2:22" s="18" customFormat="1" ht="32.25" customHeight="1" x14ac:dyDescent="0.3">
      <c r="B159" s="307"/>
      <c r="C159" s="457"/>
      <c r="D159" s="267" t="s">
        <v>1879</v>
      </c>
      <c r="E159" s="232"/>
      <c r="F159" s="232"/>
      <c r="G159" s="198">
        <v>0.48</v>
      </c>
      <c r="H159" s="386"/>
      <c r="I159" s="310"/>
      <c r="J159" s="325"/>
      <c r="K159" s="326"/>
      <c r="L159" s="326"/>
      <c r="M159" s="326"/>
      <c r="N159" s="326"/>
      <c r="O159" s="326"/>
      <c r="P159" s="326"/>
      <c r="Q159" s="326"/>
      <c r="R159" s="326"/>
      <c r="S159" s="326"/>
      <c r="T159" s="326"/>
      <c r="U159" s="326"/>
      <c r="V159" s="326"/>
    </row>
    <row r="160" spans="2:22" s="18" customFormat="1" ht="32.25" customHeight="1" x14ac:dyDescent="0.3">
      <c r="B160" s="307"/>
      <c r="C160" s="457"/>
      <c r="D160" s="267" t="s">
        <v>1880</v>
      </c>
      <c r="E160" s="232"/>
      <c r="F160" s="232"/>
      <c r="G160" s="198">
        <v>0.53</v>
      </c>
      <c r="H160" s="386"/>
      <c r="I160" s="310"/>
      <c r="J160" s="325"/>
      <c r="K160" s="326"/>
      <c r="L160" s="326"/>
      <c r="M160" s="326"/>
      <c r="N160" s="326"/>
      <c r="O160" s="326"/>
      <c r="P160" s="326"/>
      <c r="Q160" s="326"/>
      <c r="R160" s="326"/>
      <c r="S160" s="326"/>
      <c r="T160" s="326"/>
      <c r="U160" s="326"/>
      <c r="V160" s="326"/>
    </row>
    <row r="161" spans="2:22" s="18" customFormat="1" ht="32.25" customHeight="1" x14ac:dyDescent="0.3">
      <c r="B161" s="307"/>
      <c r="C161" s="457"/>
      <c r="D161" s="267" t="s">
        <v>1881</v>
      </c>
      <c r="E161" s="232"/>
      <c r="F161" s="232"/>
      <c r="G161" s="198">
        <v>0.89</v>
      </c>
      <c r="H161" s="386"/>
      <c r="I161" s="310"/>
      <c r="J161" s="325"/>
      <c r="K161" s="326"/>
      <c r="L161" s="326"/>
      <c r="M161" s="326"/>
      <c r="N161" s="326"/>
      <c r="O161" s="326"/>
      <c r="P161" s="326"/>
      <c r="Q161" s="326"/>
      <c r="R161" s="326"/>
      <c r="S161" s="326"/>
      <c r="T161" s="326"/>
      <c r="U161" s="326"/>
      <c r="V161" s="326"/>
    </row>
    <row r="162" spans="2:22" s="18" customFormat="1" ht="32.25" customHeight="1" x14ac:dyDescent="0.3">
      <c r="B162" s="307"/>
      <c r="C162" s="457"/>
      <c r="D162" s="267" t="s">
        <v>1882</v>
      </c>
      <c r="E162" s="232"/>
      <c r="F162" s="232"/>
      <c r="G162" s="198">
        <v>0.85</v>
      </c>
      <c r="H162" s="386"/>
      <c r="I162" s="310"/>
      <c r="J162" s="325"/>
      <c r="K162" s="326"/>
      <c r="L162" s="326"/>
      <c r="M162" s="326"/>
      <c r="N162" s="326"/>
      <c r="O162" s="326"/>
      <c r="P162" s="326"/>
      <c r="Q162" s="326"/>
      <c r="R162" s="326"/>
      <c r="S162" s="326"/>
      <c r="T162" s="326"/>
      <c r="U162" s="326"/>
      <c r="V162" s="326"/>
    </row>
    <row r="163" spans="2:22" s="18" customFormat="1" ht="32.25" customHeight="1" x14ac:dyDescent="0.3">
      <c r="B163" s="307"/>
      <c r="C163" s="457"/>
      <c r="D163" s="267" t="s">
        <v>1883</v>
      </c>
      <c r="E163" s="232"/>
      <c r="F163" s="232"/>
      <c r="G163" s="198">
        <v>0.65</v>
      </c>
      <c r="H163" s="386"/>
      <c r="I163" s="310"/>
      <c r="J163" s="325"/>
      <c r="K163" s="326"/>
      <c r="L163" s="326"/>
      <c r="M163" s="326"/>
      <c r="N163" s="326"/>
      <c r="O163" s="326"/>
      <c r="P163" s="326"/>
      <c r="Q163" s="326"/>
      <c r="R163" s="326"/>
      <c r="S163" s="326"/>
      <c r="T163" s="326"/>
      <c r="U163" s="326"/>
      <c r="V163" s="326"/>
    </row>
    <row r="164" spans="2:22" s="18" customFormat="1" ht="32.25" customHeight="1" x14ac:dyDescent="0.3">
      <c r="B164" s="307"/>
      <c r="C164" s="457"/>
      <c r="D164" s="267" t="s">
        <v>1884</v>
      </c>
      <c r="E164" s="232"/>
      <c r="F164" s="232"/>
      <c r="G164" s="198">
        <v>0.61</v>
      </c>
      <c r="H164" s="386"/>
      <c r="I164" s="310"/>
      <c r="J164" s="325"/>
      <c r="K164" s="326"/>
      <c r="L164" s="326"/>
      <c r="M164" s="326"/>
      <c r="N164" s="326"/>
      <c r="O164" s="326"/>
      <c r="P164" s="326"/>
      <c r="Q164" s="326"/>
      <c r="R164" s="326"/>
      <c r="S164" s="326"/>
      <c r="T164" s="326"/>
      <c r="U164" s="326"/>
      <c r="V164" s="326"/>
    </row>
    <row r="165" spans="2:22" s="18" customFormat="1" ht="32.25" customHeight="1" x14ac:dyDescent="0.3">
      <c r="B165" s="308"/>
      <c r="C165" s="457"/>
      <c r="D165" s="267" t="s">
        <v>1885</v>
      </c>
      <c r="E165" s="232"/>
      <c r="F165" s="232"/>
      <c r="G165" s="197">
        <v>0.65</v>
      </c>
      <c r="H165" s="387"/>
      <c r="I165" s="311"/>
      <c r="J165" s="328"/>
      <c r="K165" s="329"/>
      <c r="L165" s="329"/>
      <c r="M165" s="329"/>
      <c r="N165" s="329"/>
      <c r="O165" s="329"/>
      <c r="P165" s="329"/>
      <c r="Q165" s="329"/>
      <c r="R165" s="329"/>
      <c r="S165" s="329"/>
      <c r="T165" s="329"/>
      <c r="U165" s="329"/>
      <c r="V165" s="329"/>
    </row>
    <row r="166" spans="2:22" s="18" customFormat="1" ht="32.25" customHeight="1" x14ac:dyDescent="0.3">
      <c r="B166" s="306" t="s">
        <v>1855</v>
      </c>
      <c r="C166" s="457" t="s">
        <v>1864</v>
      </c>
      <c r="D166" s="267" t="s">
        <v>1876</v>
      </c>
      <c r="E166" s="232"/>
      <c r="F166" s="232"/>
      <c r="G166" s="267">
        <v>29</v>
      </c>
      <c r="H166" s="385" t="s">
        <v>256</v>
      </c>
      <c r="I166" s="309"/>
      <c r="J166" s="407" t="s">
        <v>1857</v>
      </c>
      <c r="K166" s="407"/>
      <c r="L166" s="407"/>
      <c r="M166" s="407"/>
      <c r="N166" s="407"/>
      <c r="O166" s="407"/>
      <c r="P166" s="407"/>
      <c r="Q166" s="407"/>
      <c r="R166" s="407"/>
      <c r="S166" s="407"/>
      <c r="T166" s="407"/>
      <c r="U166" s="407"/>
      <c r="V166" s="407"/>
    </row>
    <row r="167" spans="2:22" s="18" customFormat="1" ht="32.25" customHeight="1" x14ac:dyDescent="0.3">
      <c r="B167" s="307"/>
      <c r="C167" s="457"/>
      <c r="D167" s="267" t="s">
        <v>1877</v>
      </c>
      <c r="E167" s="232"/>
      <c r="F167" s="232"/>
      <c r="G167" s="267">
        <v>57</v>
      </c>
      <c r="H167" s="386"/>
      <c r="I167" s="310"/>
      <c r="J167" s="407"/>
      <c r="K167" s="407"/>
      <c r="L167" s="407"/>
      <c r="M167" s="407"/>
      <c r="N167" s="407"/>
      <c r="O167" s="407"/>
      <c r="P167" s="407"/>
      <c r="Q167" s="407"/>
      <c r="R167" s="407"/>
      <c r="S167" s="407"/>
      <c r="T167" s="407"/>
      <c r="U167" s="407"/>
      <c r="V167" s="407"/>
    </row>
    <row r="168" spans="2:22" s="18" customFormat="1" ht="32.25" customHeight="1" x14ac:dyDescent="0.3">
      <c r="B168" s="307"/>
      <c r="C168" s="457"/>
      <c r="D168" s="267" t="s">
        <v>1878</v>
      </c>
      <c r="E168" s="232"/>
      <c r="F168" s="232"/>
      <c r="G168" s="267">
        <v>84</v>
      </c>
      <c r="H168" s="386"/>
      <c r="I168" s="310"/>
      <c r="J168" s="407"/>
      <c r="K168" s="407"/>
      <c r="L168" s="407"/>
      <c r="M168" s="407"/>
      <c r="N168" s="407"/>
      <c r="O168" s="407"/>
      <c r="P168" s="407"/>
      <c r="Q168" s="407"/>
      <c r="R168" s="407"/>
      <c r="S168" s="407"/>
      <c r="T168" s="407"/>
      <c r="U168" s="407"/>
      <c r="V168" s="407"/>
    </row>
    <row r="169" spans="2:22" s="18" customFormat="1" ht="32.25" customHeight="1" x14ac:dyDescent="0.3">
      <c r="B169" s="307"/>
      <c r="C169" s="457"/>
      <c r="D169" s="267" t="s">
        <v>1879</v>
      </c>
      <c r="E169" s="232"/>
      <c r="F169" s="232"/>
      <c r="G169" s="267">
        <v>113</v>
      </c>
      <c r="H169" s="386"/>
      <c r="I169" s="310"/>
      <c r="J169" s="407"/>
      <c r="K169" s="407"/>
      <c r="L169" s="407"/>
      <c r="M169" s="407"/>
      <c r="N169" s="407"/>
      <c r="O169" s="407"/>
      <c r="P169" s="407"/>
      <c r="Q169" s="407"/>
      <c r="R169" s="407"/>
      <c r="S169" s="407"/>
      <c r="T169" s="407"/>
      <c r="U169" s="407"/>
      <c r="V169" s="407"/>
    </row>
    <row r="170" spans="2:22" s="18" customFormat="1" ht="32.25" customHeight="1" x14ac:dyDescent="0.3">
      <c r="B170" s="307"/>
      <c r="C170" s="457"/>
      <c r="D170" s="267" t="s">
        <v>1880</v>
      </c>
      <c r="E170" s="232"/>
      <c r="F170" s="232"/>
      <c r="G170" s="267">
        <v>169</v>
      </c>
      <c r="H170" s="386"/>
      <c r="I170" s="310"/>
      <c r="J170" s="407"/>
      <c r="K170" s="407"/>
      <c r="L170" s="407"/>
      <c r="M170" s="407"/>
      <c r="N170" s="407"/>
      <c r="O170" s="407"/>
      <c r="P170" s="407"/>
      <c r="Q170" s="407"/>
      <c r="R170" s="407"/>
      <c r="S170" s="407"/>
      <c r="T170" s="407"/>
      <c r="U170" s="407"/>
      <c r="V170" s="407"/>
    </row>
    <row r="171" spans="2:22" s="18" customFormat="1" ht="32.25" customHeight="1" x14ac:dyDescent="0.3">
      <c r="B171" s="307"/>
      <c r="C171" s="457"/>
      <c r="D171" s="267" t="s">
        <v>1881</v>
      </c>
      <c r="E171" s="232"/>
      <c r="F171" s="232"/>
      <c r="G171" s="267">
        <v>29</v>
      </c>
      <c r="H171" s="386"/>
      <c r="I171" s="310"/>
      <c r="J171" s="407"/>
      <c r="K171" s="407"/>
      <c r="L171" s="407"/>
      <c r="M171" s="407"/>
      <c r="N171" s="407"/>
      <c r="O171" s="407"/>
      <c r="P171" s="407"/>
      <c r="Q171" s="407"/>
      <c r="R171" s="407"/>
      <c r="S171" s="407"/>
      <c r="T171" s="407"/>
      <c r="U171" s="407"/>
      <c r="V171" s="407"/>
    </row>
    <row r="172" spans="2:22" s="18" customFormat="1" ht="32.25" customHeight="1" x14ac:dyDescent="0.3">
      <c r="B172" s="307"/>
      <c r="C172" s="457"/>
      <c r="D172" s="267" t="s">
        <v>1882</v>
      </c>
      <c r="E172" s="232"/>
      <c r="F172" s="232"/>
      <c r="G172" s="267">
        <v>57</v>
      </c>
      <c r="H172" s="386"/>
      <c r="I172" s="310"/>
      <c r="J172" s="407"/>
      <c r="K172" s="407"/>
      <c r="L172" s="407"/>
      <c r="M172" s="407"/>
      <c r="N172" s="407"/>
      <c r="O172" s="407"/>
      <c r="P172" s="407"/>
      <c r="Q172" s="407"/>
      <c r="R172" s="407"/>
      <c r="S172" s="407"/>
      <c r="T172" s="407"/>
      <c r="U172" s="407"/>
      <c r="V172" s="407"/>
    </row>
    <row r="173" spans="2:22" s="18" customFormat="1" ht="32.25" customHeight="1" x14ac:dyDescent="0.3">
      <c r="B173" s="307"/>
      <c r="C173" s="457"/>
      <c r="D173" s="267" t="s">
        <v>1883</v>
      </c>
      <c r="E173" s="232"/>
      <c r="F173" s="232"/>
      <c r="G173" s="267">
        <v>84</v>
      </c>
      <c r="H173" s="386"/>
      <c r="I173" s="310"/>
      <c r="J173" s="407"/>
      <c r="K173" s="407"/>
      <c r="L173" s="407"/>
      <c r="M173" s="407"/>
      <c r="N173" s="407"/>
      <c r="O173" s="407"/>
      <c r="P173" s="407"/>
      <c r="Q173" s="407"/>
      <c r="R173" s="407"/>
      <c r="S173" s="407"/>
      <c r="T173" s="407"/>
      <c r="U173" s="407"/>
      <c r="V173" s="407"/>
    </row>
    <row r="174" spans="2:22" s="18" customFormat="1" ht="32.25" customHeight="1" x14ac:dyDescent="0.3">
      <c r="B174" s="307"/>
      <c r="C174" s="457"/>
      <c r="D174" s="267" t="s">
        <v>1884</v>
      </c>
      <c r="E174" s="232"/>
      <c r="F174" s="232"/>
      <c r="G174" s="267">
        <v>113</v>
      </c>
      <c r="H174" s="386"/>
      <c r="I174" s="310"/>
      <c r="J174" s="407"/>
      <c r="K174" s="407"/>
      <c r="L174" s="407"/>
      <c r="M174" s="407"/>
      <c r="N174" s="407"/>
      <c r="O174" s="407"/>
      <c r="P174" s="407"/>
      <c r="Q174" s="407"/>
      <c r="R174" s="407"/>
      <c r="S174" s="407"/>
      <c r="T174" s="407"/>
      <c r="U174" s="407"/>
      <c r="V174" s="407"/>
    </row>
    <row r="175" spans="2:22" s="18" customFormat="1" ht="32.25" customHeight="1" x14ac:dyDescent="0.3">
      <c r="B175" s="308"/>
      <c r="C175" s="457"/>
      <c r="D175" s="267" t="s">
        <v>1885</v>
      </c>
      <c r="E175" s="232"/>
      <c r="F175" s="232"/>
      <c r="G175" s="267">
        <v>169</v>
      </c>
      <c r="H175" s="387"/>
      <c r="I175" s="311"/>
      <c r="J175" s="407"/>
      <c r="K175" s="407"/>
      <c r="L175" s="407"/>
      <c r="M175" s="407"/>
      <c r="N175" s="407"/>
      <c r="O175" s="407"/>
      <c r="P175" s="407"/>
      <c r="Q175" s="407"/>
      <c r="R175" s="407"/>
      <c r="S175" s="407"/>
      <c r="T175" s="407"/>
      <c r="U175" s="407"/>
      <c r="V175" s="407"/>
    </row>
    <row r="176" spans="2:22" s="18" customFormat="1" ht="15" customHeight="1" x14ac:dyDescent="0.3">
      <c r="B176" s="306" t="s">
        <v>570</v>
      </c>
      <c r="C176" s="312" t="s">
        <v>657</v>
      </c>
      <c r="D176" s="272" t="s">
        <v>840</v>
      </c>
      <c r="E176" s="242"/>
      <c r="F176" s="242"/>
      <c r="G176" s="272">
        <v>1.31</v>
      </c>
      <c r="H176" s="309" t="s">
        <v>256</v>
      </c>
      <c r="I176" s="309"/>
      <c r="J176" s="322" t="s">
        <v>1640</v>
      </c>
      <c r="K176" s="323"/>
      <c r="L176" s="323"/>
      <c r="M176" s="323"/>
      <c r="N176" s="323"/>
      <c r="O176" s="323"/>
      <c r="P176" s="323"/>
      <c r="Q176" s="323"/>
      <c r="R176" s="323"/>
      <c r="S176" s="323"/>
      <c r="T176" s="323"/>
      <c r="U176" s="323"/>
      <c r="V176" s="324"/>
    </row>
    <row r="177" spans="2:22" s="18" customFormat="1" ht="15" customHeight="1" x14ac:dyDescent="0.3">
      <c r="B177" s="307"/>
      <c r="C177" s="313"/>
      <c r="D177" s="272" t="s">
        <v>749</v>
      </c>
      <c r="E177" s="242"/>
      <c r="F177" s="242"/>
      <c r="G177" s="272">
        <v>1.48</v>
      </c>
      <c r="H177" s="310"/>
      <c r="I177" s="310"/>
      <c r="J177" s="325"/>
      <c r="K177" s="326"/>
      <c r="L177" s="326"/>
      <c r="M177" s="326"/>
      <c r="N177" s="326"/>
      <c r="O177" s="326"/>
      <c r="P177" s="326"/>
      <c r="Q177" s="326"/>
      <c r="R177" s="326"/>
      <c r="S177" s="326"/>
      <c r="T177" s="326"/>
      <c r="U177" s="326"/>
      <c r="V177" s="327"/>
    </row>
    <row r="178" spans="2:22" s="18" customFormat="1" ht="15" customHeight="1" x14ac:dyDescent="0.3">
      <c r="B178" s="307"/>
      <c r="C178" s="313"/>
      <c r="D178" s="242" t="s">
        <v>664</v>
      </c>
      <c r="E178" s="242"/>
      <c r="F178" s="242"/>
      <c r="G178" s="242">
        <v>1.2</v>
      </c>
      <c r="H178" s="310"/>
      <c r="I178" s="310"/>
      <c r="J178" s="325"/>
      <c r="K178" s="326"/>
      <c r="L178" s="326"/>
      <c r="M178" s="326"/>
      <c r="N178" s="326"/>
      <c r="O178" s="326"/>
      <c r="P178" s="326"/>
      <c r="Q178" s="326"/>
      <c r="R178" s="326"/>
      <c r="S178" s="326"/>
      <c r="T178" s="326"/>
      <c r="U178" s="326"/>
      <c r="V178" s="327"/>
    </row>
    <row r="179" spans="2:22" s="18" customFormat="1" ht="15" customHeight="1" x14ac:dyDescent="0.3">
      <c r="B179" s="307"/>
      <c r="C179" s="313"/>
      <c r="D179" s="272" t="s">
        <v>668</v>
      </c>
      <c r="E179" s="242"/>
      <c r="F179" s="242"/>
      <c r="G179" s="272">
        <v>1.69</v>
      </c>
      <c r="H179" s="310"/>
      <c r="I179" s="310"/>
      <c r="J179" s="325"/>
      <c r="K179" s="326"/>
      <c r="L179" s="326"/>
      <c r="M179" s="326"/>
      <c r="N179" s="326"/>
      <c r="O179" s="326"/>
      <c r="P179" s="326"/>
      <c r="Q179" s="326"/>
      <c r="R179" s="326"/>
      <c r="S179" s="326"/>
      <c r="T179" s="326"/>
      <c r="U179" s="326"/>
      <c r="V179" s="327"/>
    </row>
    <row r="180" spans="2:22" s="18" customFormat="1" ht="15" customHeight="1" x14ac:dyDescent="0.3">
      <c r="B180" s="307"/>
      <c r="C180" s="313"/>
      <c r="D180" s="272" t="s">
        <v>954</v>
      </c>
      <c r="E180" s="242"/>
      <c r="F180" s="242"/>
      <c r="G180" s="272">
        <v>1.26</v>
      </c>
      <c r="H180" s="310"/>
      <c r="I180" s="310"/>
      <c r="J180" s="325"/>
      <c r="K180" s="326"/>
      <c r="L180" s="326"/>
      <c r="M180" s="326"/>
      <c r="N180" s="326"/>
      <c r="O180" s="326"/>
      <c r="P180" s="326"/>
      <c r="Q180" s="326"/>
      <c r="R180" s="326"/>
      <c r="S180" s="326"/>
      <c r="T180" s="326"/>
      <c r="U180" s="326"/>
      <c r="V180" s="327"/>
    </row>
    <row r="181" spans="2:22" s="18" customFormat="1" ht="15" customHeight="1" x14ac:dyDescent="0.3">
      <c r="B181" s="307"/>
      <c r="C181" s="313"/>
      <c r="D181" s="272" t="s">
        <v>959</v>
      </c>
      <c r="E181" s="242"/>
      <c r="F181" s="242"/>
      <c r="G181" s="272">
        <v>1.02</v>
      </c>
      <c r="H181" s="310"/>
      <c r="I181" s="310"/>
      <c r="J181" s="325"/>
      <c r="K181" s="326"/>
      <c r="L181" s="326"/>
      <c r="M181" s="326"/>
      <c r="N181" s="326"/>
      <c r="O181" s="326"/>
      <c r="P181" s="326"/>
      <c r="Q181" s="326"/>
      <c r="R181" s="326"/>
      <c r="S181" s="326"/>
      <c r="T181" s="326"/>
      <c r="U181" s="326"/>
      <c r="V181" s="327"/>
    </row>
    <row r="182" spans="2:22" s="18" customFormat="1" ht="15" customHeight="1" x14ac:dyDescent="0.3">
      <c r="B182" s="307"/>
      <c r="C182" s="313"/>
      <c r="D182" s="242" t="s">
        <v>843</v>
      </c>
      <c r="E182" s="242"/>
      <c r="F182" s="242"/>
      <c r="G182" s="272">
        <v>1.47</v>
      </c>
      <c r="H182" s="310"/>
      <c r="I182" s="310"/>
      <c r="J182" s="325"/>
      <c r="K182" s="326"/>
      <c r="L182" s="326"/>
      <c r="M182" s="326"/>
      <c r="N182" s="326"/>
      <c r="O182" s="326"/>
      <c r="P182" s="326"/>
      <c r="Q182" s="326"/>
      <c r="R182" s="326"/>
      <c r="S182" s="326"/>
      <c r="T182" s="326"/>
      <c r="U182" s="326"/>
      <c r="V182" s="327"/>
    </row>
    <row r="183" spans="2:22" s="18" customFormat="1" ht="15" customHeight="1" x14ac:dyDescent="0.3">
      <c r="B183" s="307"/>
      <c r="C183" s="313"/>
      <c r="D183" s="272" t="s">
        <v>848</v>
      </c>
      <c r="E183" s="242"/>
      <c r="F183" s="242"/>
      <c r="G183" s="272">
        <v>1.1499999999999999</v>
      </c>
      <c r="H183" s="310"/>
      <c r="I183" s="310"/>
      <c r="J183" s="325"/>
      <c r="K183" s="326"/>
      <c r="L183" s="326"/>
      <c r="M183" s="326"/>
      <c r="N183" s="326"/>
      <c r="O183" s="326"/>
      <c r="P183" s="326"/>
      <c r="Q183" s="326"/>
      <c r="R183" s="326"/>
      <c r="S183" s="326"/>
      <c r="T183" s="326"/>
      <c r="U183" s="326"/>
      <c r="V183" s="327"/>
    </row>
    <row r="184" spans="2:22" s="18" customFormat="1" ht="15" customHeight="1" x14ac:dyDescent="0.3">
      <c r="B184" s="307"/>
      <c r="C184" s="313"/>
      <c r="D184" s="272" t="s">
        <v>955</v>
      </c>
      <c r="E184" s="242"/>
      <c r="F184" s="242"/>
      <c r="G184" s="272">
        <v>1.04</v>
      </c>
      <c r="H184" s="310"/>
      <c r="I184" s="310"/>
      <c r="J184" s="325"/>
      <c r="K184" s="326"/>
      <c r="L184" s="326"/>
      <c r="M184" s="326"/>
      <c r="N184" s="326"/>
      <c r="O184" s="326"/>
      <c r="P184" s="326"/>
      <c r="Q184" s="326"/>
      <c r="R184" s="326"/>
      <c r="S184" s="326"/>
      <c r="T184" s="326"/>
      <c r="U184" s="326"/>
      <c r="V184" s="327"/>
    </row>
    <row r="185" spans="2:22" s="18" customFormat="1" ht="15" customHeight="1" x14ac:dyDescent="0.3">
      <c r="B185" s="307"/>
      <c r="C185" s="313"/>
      <c r="D185" s="272" t="s">
        <v>956</v>
      </c>
      <c r="E185" s="242"/>
      <c r="F185" s="242"/>
      <c r="G185" s="272">
        <v>1.28</v>
      </c>
      <c r="H185" s="310"/>
      <c r="I185" s="310"/>
      <c r="J185" s="325"/>
      <c r="K185" s="326"/>
      <c r="L185" s="326"/>
      <c r="M185" s="326"/>
      <c r="N185" s="326"/>
      <c r="O185" s="326"/>
      <c r="P185" s="326"/>
      <c r="Q185" s="326"/>
      <c r="R185" s="326"/>
      <c r="S185" s="326"/>
      <c r="T185" s="326"/>
      <c r="U185" s="326"/>
      <c r="V185" s="327"/>
    </row>
    <row r="186" spans="2:22" s="18" customFormat="1" ht="15" customHeight="1" x14ac:dyDescent="0.3">
      <c r="B186" s="307"/>
      <c r="C186" s="313"/>
      <c r="D186" s="242" t="s">
        <v>960</v>
      </c>
      <c r="E186" s="242"/>
      <c r="F186" s="242"/>
      <c r="G186" s="272">
        <v>1.32</v>
      </c>
      <c r="H186" s="310"/>
      <c r="I186" s="310"/>
      <c r="J186" s="325"/>
      <c r="K186" s="326"/>
      <c r="L186" s="326"/>
      <c r="M186" s="326"/>
      <c r="N186" s="326"/>
      <c r="O186" s="326"/>
      <c r="P186" s="326"/>
      <c r="Q186" s="326"/>
      <c r="R186" s="326"/>
      <c r="S186" s="326"/>
      <c r="T186" s="326"/>
      <c r="U186" s="326"/>
      <c r="V186" s="327"/>
    </row>
    <row r="187" spans="2:22" s="18" customFormat="1" ht="15" customHeight="1" x14ac:dyDescent="0.3">
      <c r="B187" s="307"/>
      <c r="C187" s="313"/>
      <c r="D187" s="272" t="s">
        <v>845</v>
      </c>
      <c r="E187" s="242"/>
      <c r="F187" s="242"/>
      <c r="G187" s="272">
        <v>1.47</v>
      </c>
      <c r="H187" s="310"/>
      <c r="I187" s="310"/>
      <c r="J187" s="325"/>
      <c r="K187" s="326"/>
      <c r="L187" s="326"/>
      <c r="M187" s="326"/>
      <c r="N187" s="326"/>
      <c r="O187" s="326"/>
      <c r="P187" s="326"/>
      <c r="Q187" s="326"/>
      <c r="R187" s="326"/>
      <c r="S187" s="326"/>
      <c r="T187" s="326"/>
      <c r="U187" s="326"/>
      <c r="V187" s="327"/>
    </row>
    <row r="188" spans="2:22" s="18" customFormat="1" ht="15" customHeight="1" x14ac:dyDescent="0.3">
      <c r="B188" s="307"/>
      <c r="C188" s="313"/>
      <c r="D188" s="272" t="s">
        <v>957</v>
      </c>
      <c r="E188" s="242"/>
      <c r="F188" s="242"/>
      <c r="G188" s="272">
        <v>1.28</v>
      </c>
      <c r="H188" s="310"/>
      <c r="I188" s="310"/>
      <c r="J188" s="325"/>
      <c r="K188" s="326"/>
      <c r="L188" s="326"/>
      <c r="M188" s="326"/>
      <c r="N188" s="326"/>
      <c r="O188" s="326"/>
      <c r="P188" s="326"/>
      <c r="Q188" s="326"/>
      <c r="R188" s="326"/>
      <c r="S188" s="326"/>
      <c r="T188" s="326"/>
      <c r="U188" s="326"/>
      <c r="V188" s="327"/>
    </row>
    <row r="189" spans="2:22" s="18" customFormat="1" ht="15" customHeight="1" x14ac:dyDescent="0.3">
      <c r="B189" s="307"/>
      <c r="C189" s="313"/>
      <c r="D189" s="272" t="s">
        <v>958</v>
      </c>
      <c r="E189" s="242"/>
      <c r="F189" s="242"/>
      <c r="G189" s="272">
        <v>1.2</v>
      </c>
      <c r="H189" s="310"/>
      <c r="I189" s="310"/>
      <c r="J189" s="325"/>
      <c r="K189" s="326"/>
      <c r="L189" s="326"/>
      <c r="M189" s="326"/>
      <c r="N189" s="326"/>
      <c r="O189" s="326"/>
      <c r="P189" s="326"/>
      <c r="Q189" s="326"/>
      <c r="R189" s="326"/>
      <c r="S189" s="326"/>
      <c r="T189" s="326"/>
      <c r="U189" s="326"/>
      <c r="V189" s="327"/>
    </row>
    <row r="190" spans="2:22" s="18" customFormat="1" ht="15" customHeight="1" x14ac:dyDescent="0.3">
      <c r="B190" s="307"/>
      <c r="C190" s="313"/>
      <c r="D190" s="242" t="s">
        <v>665</v>
      </c>
      <c r="E190" s="242"/>
      <c r="F190" s="242"/>
      <c r="G190" s="242">
        <v>1.19</v>
      </c>
      <c r="H190" s="310"/>
      <c r="I190" s="310"/>
      <c r="J190" s="325"/>
      <c r="K190" s="326"/>
      <c r="L190" s="326"/>
      <c r="M190" s="326"/>
      <c r="N190" s="326"/>
      <c r="O190" s="326"/>
      <c r="P190" s="326"/>
      <c r="Q190" s="326"/>
      <c r="R190" s="326"/>
      <c r="S190" s="326"/>
      <c r="T190" s="326"/>
      <c r="U190" s="326"/>
      <c r="V190" s="327"/>
    </row>
    <row r="191" spans="2:22" s="18" customFormat="1" ht="15" customHeight="1" x14ac:dyDescent="0.3">
      <c r="B191" s="307"/>
      <c r="C191" s="313"/>
      <c r="D191" s="242" t="s">
        <v>961</v>
      </c>
      <c r="E191" s="242"/>
      <c r="F191" s="242"/>
      <c r="G191" s="242">
        <v>1.28</v>
      </c>
      <c r="H191" s="310"/>
      <c r="I191" s="310"/>
      <c r="J191" s="325"/>
      <c r="K191" s="326"/>
      <c r="L191" s="326"/>
      <c r="M191" s="326"/>
      <c r="N191" s="326"/>
      <c r="O191" s="326"/>
      <c r="P191" s="326"/>
      <c r="Q191" s="326"/>
      <c r="R191" s="326"/>
      <c r="S191" s="326"/>
      <c r="T191" s="326"/>
      <c r="U191" s="326"/>
      <c r="V191" s="327"/>
    </row>
    <row r="192" spans="2:22" s="18" customFormat="1" ht="15" customHeight="1" x14ac:dyDescent="0.3">
      <c r="B192" s="307"/>
      <c r="C192" s="313"/>
      <c r="D192" s="242" t="s">
        <v>1629</v>
      </c>
      <c r="E192" s="242"/>
      <c r="F192" s="242"/>
      <c r="G192" s="277">
        <v>1</v>
      </c>
      <c r="H192" s="310"/>
      <c r="I192" s="310"/>
      <c r="J192" s="325"/>
      <c r="K192" s="326"/>
      <c r="L192" s="326"/>
      <c r="M192" s="326"/>
      <c r="N192" s="326"/>
      <c r="O192" s="326"/>
      <c r="P192" s="326"/>
      <c r="Q192" s="326"/>
      <c r="R192" s="326"/>
      <c r="S192" s="326"/>
      <c r="T192" s="326"/>
      <c r="U192" s="326"/>
      <c r="V192" s="327"/>
    </row>
    <row r="193" spans="2:22" s="18" customFormat="1" ht="15" customHeight="1" x14ac:dyDescent="0.3">
      <c r="B193" s="307"/>
      <c r="C193" s="313"/>
      <c r="D193" s="272" t="s">
        <v>1631</v>
      </c>
      <c r="E193" s="242"/>
      <c r="F193" s="242"/>
      <c r="G193" s="272">
        <v>1.29</v>
      </c>
      <c r="H193" s="310"/>
      <c r="I193" s="310"/>
      <c r="J193" s="325"/>
      <c r="K193" s="326"/>
      <c r="L193" s="326"/>
      <c r="M193" s="326"/>
      <c r="N193" s="326"/>
      <c r="O193" s="326"/>
      <c r="P193" s="326"/>
      <c r="Q193" s="326"/>
      <c r="R193" s="326"/>
      <c r="S193" s="326"/>
      <c r="T193" s="326"/>
      <c r="U193" s="326"/>
      <c r="V193" s="327"/>
    </row>
    <row r="194" spans="2:22" s="18" customFormat="1" ht="15" customHeight="1" x14ac:dyDescent="0.3">
      <c r="B194" s="308"/>
      <c r="C194" s="314"/>
      <c r="D194" s="272" t="s">
        <v>1632</v>
      </c>
      <c r="E194" s="242"/>
      <c r="F194" s="242"/>
      <c r="G194" s="272">
        <v>1.5</v>
      </c>
      <c r="H194" s="311"/>
      <c r="I194" s="311"/>
      <c r="J194" s="328"/>
      <c r="K194" s="329"/>
      <c r="L194" s="329"/>
      <c r="M194" s="329"/>
      <c r="N194" s="329"/>
      <c r="O194" s="329"/>
      <c r="P194" s="329"/>
      <c r="Q194" s="329"/>
      <c r="R194" s="329"/>
      <c r="S194" s="329"/>
      <c r="T194" s="329"/>
      <c r="U194" s="329"/>
      <c r="V194" s="330"/>
    </row>
    <row r="195" spans="2:22" s="18" customFormat="1" ht="15" customHeight="1" x14ac:dyDescent="0.3">
      <c r="B195" s="306" t="s">
        <v>272</v>
      </c>
      <c r="C195" s="312" t="s">
        <v>657</v>
      </c>
      <c r="D195" s="272" t="s">
        <v>840</v>
      </c>
      <c r="E195" s="242"/>
      <c r="F195" s="242"/>
      <c r="G195" s="37">
        <v>1</v>
      </c>
      <c r="H195" s="309" t="s">
        <v>256</v>
      </c>
      <c r="I195" s="309"/>
      <c r="J195" s="322" t="s">
        <v>1641</v>
      </c>
      <c r="K195" s="323"/>
      <c r="L195" s="323"/>
      <c r="M195" s="323"/>
      <c r="N195" s="323"/>
      <c r="O195" s="323"/>
      <c r="P195" s="323"/>
      <c r="Q195" s="323"/>
      <c r="R195" s="323"/>
      <c r="S195" s="323"/>
      <c r="T195" s="323"/>
      <c r="U195" s="323"/>
      <c r="V195" s="324"/>
    </row>
    <row r="196" spans="2:22" s="18" customFormat="1" ht="15" customHeight="1" x14ac:dyDescent="0.3">
      <c r="B196" s="307"/>
      <c r="C196" s="313"/>
      <c r="D196" s="272" t="s">
        <v>749</v>
      </c>
      <c r="E196" s="242"/>
      <c r="F196" s="242"/>
      <c r="G196" s="37">
        <v>0.65269999999999995</v>
      </c>
      <c r="H196" s="310"/>
      <c r="I196" s="310"/>
      <c r="J196" s="325"/>
      <c r="K196" s="326"/>
      <c r="L196" s="326"/>
      <c r="M196" s="326"/>
      <c r="N196" s="326"/>
      <c r="O196" s="326"/>
      <c r="P196" s="326"/>
      <c r="Q196" s="326"/>
      <c r="R196" s="326"/>
      <c r="S196" s="326"/>
      <c r="T196" s="326"/>
      <c r="U196" s="326"/>
      <c r="V196" s="327"/>
    </row>
    <row r="197" spans="2:22" s="18" customFormat="1" ht="15" customHeight="1" x14ac:dyDescent="0.3">
      <c r="B197" s="307"/>
      <c r="C197" s="313"/>
      <c r="D197" s="242" t="s">
        <v>664</v>
      </c>
      <c r="E197" s="242"/>
      <c r="F197" s="242"/>
      <c r="G197" s="41">
        <v>0.82110000000000005</v>
      </c>
      <c r="H197" s="310"/>
      <c r="I197" s="310"/>
      <c r="J197" s="325"/>
      <c r="K197" s="326"/>
      <c r="L197" s="326"/>
      <c r="M197" s="326"/>
      <c r="N197" s="326"/>
      <c r="O197" s="326"/>
      <c r="P197" s="326"/>
      <c r="Q197" s="326"/>
      <c r="R197" s="326"/>
      <c r="S197" s="326"/>
      <c r="T197" s="326"/>
      <c r="U197" s="326"/>
      <c r="V197" s="327"/>
    </row>
    <row r="198" spans="2:22" s="18" customFormat="1" ht="15" customHeight="1" x14ac:dyDescent="0.3">
      <c r="B198" s="307"/>
      <c r="C198" s="313"/>
      <c r="D198" s="272" t="s">
        <v>668</v>
      </c>
      <c r="E198" s="242"/>
      <c r="F198" s="242"/>
      <c r="G198" s="37">
        <v>0.67</v>
      </c>
      <c r="H198" s="310"/>
      <c r="I198" s="310"/>
      <c r="J198" s="325"/>
      <c r="K198" s="326"/>
      <c r="L198" s="326"/>
      <c r="M198" s="326"/>
      <c r="N198" s="326"/>
      <c r="O198" s="326"/>
      <c r="P198" s="326"/>
      <c r="Q198" s="326"/>
      <c r="R198" s="326"/>
      <c r="S198" s="326"/>
      <c r="T198" s="326"/>
      <c r="U198" s="326"/>
      <c r="V198" s="327"/>
    </row>
    <row r="199" spans="2:22" s="18" customFormat="1" ht="15" customHeight="1" x14ac:dyDescent="0.3">
      <c r="B199" s="307"/>
      <c r="C199" s="313"/>
      <c r="D199" s="272" t="s">
        <v>954</v>
      </c>
      <c r="E199" s="242"/>
      <c r="F199" s="242"/>
      <c r="G199" s="37">
        <v>0.5595</v>
      </c>
      <c r="H199" s="310"/>
      <c r="I199" s="310"/>
      <c r="J199" s="325"/>
      <c r="K199" s="326"/>
      <c r="L199" s="326"/>
      <c r="M199" s="326"/>
      <c r="N199" s="326"/>
      <c r="O199" s="326"/>
      <c r="P199" s="326"/>
      <c r="Q199" s="326"/>
      <c r="R199" s="326"/>
      <c r="S199" s="326"/>
      <c r="T199" s="326"/>
      <c r="U199" s="326"/>
      <c r="V199" s="327"/>
    </row>
    <row r="200" spans="2:22" s="18" customFormat="1" ht="15" customHeight="1" x14ac:dyDescent="0.3">
      <c r="B200" s="307"/>
      <c r="C200" s="313"/>
      <c r="D200" s="272" t="s">
        <v>959</v>
      </c>
      <c r="E200" s="242"/>
      <c r="F200" s="242"/>
      <c r="G200" s="37">
        <v>0.91800000000000004</v>
      </c>
      <c r="H200" s="310"/>
      <c r="I200" s="310"/>
      <c r="J200" s="325"/>
      <c r="K200" s="326"/>
      <c r="L200" s="326"/>
      <c r="M200" s="326"/>
      <c r="N200" s="326"/>
      <c r="O200" s="326"/>
      <c r="P200" s="326"/>
      <c r="Q200" s="326"/>
      <c r="R200" s="326"/>
      <c r="S200" s="326"/>
      <c r="T200" s="326"/>
      <c r="U200" s="326"/>
      <c r="V200" s="327"/>
    </row>
    <row r="201" spans="2:22" s="18" customFormat="1" ht="15" customHeight="1" x14ac:dyDescent="0.3">
      <c r="B201" s="307"/>
      <c r="C201" s="313"/>
      <c r="D201" s="242" t="s">
        <v>843</v>
      </c>
      <c r="E201" s="242"/>
      <c r="F201" s="242"/>
      <c r="G201" s="37">
        <v>0.61070000000000002</v>
      </c>
      <c r="H201" s="310"/>
      <c r="I201" s="310"/>
      <c r="J201" s="325"/>
      <c r="K201" s="326"/>
      <c r="L201" s="326"/>
      <c r="M201" s="326"/>
      <c r="N201" s="326"/>
      <c r="O201" s="326"/>
      <c r="P201" s="326"/>
      <c r="Q201" s="326"/>
      <c r="R201" s="326"/>
      <c r="S201" s="326"/>
      <c r="T201" s="326"/>
      <c r="U201" s="326"/>
      <c r="V201" s="327"/>
    </row>
    <row r="202" spans="2:22" s="18" customFormat="1" ht="15" customHeight="1" x14ac:dyDescent="0.3">
      <c r="B202" s="307"/>
      <c r="C202" s="313"/>
      <c r="D202" s="272" t="s">
        <v>848</v>
      </c>
      <c r="E202" s="242"/>
      <c r="F202" s="242"/>
      <c r="G202" s="37">
        <v>0.7117</v>
      </c>
      <c r="H202" s="310"/>
      <c r="I202" s="310"/>
      <c r="J202" s="325"/>
      <c r="K202" s="326"/>
      <c r="L202" s="326"/>
      <c r="M202" s="326"/>
      <c r="N202" s="326"/>
      <c r="O202" s="326"/>
      <c r="P202" s="326"/>
      <c r="Q202" s="326"/>
      <c r="R202" s="326"/>
      <c r="S202" s="326"/>
      <c r="T202" s="326"/>
      <c r="U202" s="326"/>
      <c r="V202" s="327"/>
    </row>
    <row r="203" spans="2:22" s="18" customFormat="1" ht="15" customHeight="1" x14ac:dyDescent="0.3">
      <c r="B203" s="307"/>
      <c r="C203" s="313"/>
      <c r="D203" s="272" t="s">
        <v>955</v>
      </c>
      <c r="E203" s="242"/>
      <c r="F203" s="242"/>
      <c r="G203" s="37">
        <v>0.60199999999999998</v>
      </c>
      <c r="H203" s="310"/>
      <c r="I203" s="310"/>
      <c r="J203" s="325"/>
      <c r="K203" s="326"/>
      <c r="L203" s="326"/>
      <c r="M203" s="326"/>
      <c r="N203" s="326"/>
      <c r="O203" s="326"/>
      <c r="P203" s="326"/>
      <c r="Q203" s="326"/>
      <c r="R203" s="326"/>
      <c r="S203" s="326"/>
      <c r="T203" s="326"/>
      <c r="U203" s="326"/>
      <c r="V203" s="327"/>
    </row>
    <row r="204" spans="2:22" s="18" customFormat="1" ht="15" customHeight="1" x14ac:dyDescent="0.3">
      <c r="B204" s="307"/>
      <c r="C204" s="313"/>
      <c r="D204" s="272" t="s">
        <v>956</v>
      </c>
      <c r="E204" s="242"/>
      <c r="F204" s="242"/>
      <c r="G204" s="37">
        <v>0.51790000000000003</v>
      </c>
      <c r="H204" s="310"/>
      <c r="I204" s="310"/>
      <c r="J204" s="325"/>
      <c r="K204" s="326"/>
      <c r="L204" s="326"/>
      <c r="M204" s="326"/>
      <c r="N204" s="326"/>
      <c r="O204" s="326"/>
      <c r="P204" s="326"/>
      <c r="Q204" s="326"/>
      <c r="R204" s="326"/>
      <c r="S204" s="326"/>
      <c r="T204" s="326"/>
      <c r="U204" s="326"/>
      <c r="V204" s="327"/>
    </row>
    <row r="205" spans="2:22" s="18" customFormat="1" ht="15" customHeight="1" x14ac:dyDescent="0.3">
      <c r="B205" s="307"/>
      <c r="C205" s="313"/>
      <c r="D205" s="242" t="s">
        <v>960</v>
      </c>
      <c r="E205" s="242"/>
      <c r="F205" s="242"/>
      <c r="G205" s="37">
        <v>0.66</v>
      </c>
      <c r="H205" s="310"/>
      <c r="I205" s="310"/>
      <c r="J205" s="325"/>
      <c r="K205" s="326"/>
      <c r="L205" s="326"/>
      <c r="M205" s="326"/>
      <c r="N205" s="326"/>
      <c r="O205" s="326"/>
      <c r="P205" s="326"/>
      <c r="Q205" s="326"/>
      <c r="R205" s="326"/>
      <c r="S205" s="326"/>
      <c r="T205" s="326"/>
      <c r="U205" s="326"/>
      <c r="V205" s="327"/>
    </row>
    <row r="206" spans="2:22" s="18" customFormat="1" ht="15" customHeight="1" x14ac:dyDescent="0.3">
      <c r="B206" s="307"/>
      <c r="C206" s="313"/>
      <c r="D206" s="272" t="s">
        <v>845</v>
      </c>
      <c r="E206" s="242"/>
      <c r="F206" s="242"/>
      <c r="G206" s="37">
        <v>1</v>
      </c>
      <c r="H206" s="310"/>
      <c r="I206" s="310"/>
      <c r="J206" s="325"/>
      <c r="K206" s="326"/>
      <c r="L206" s="326"/>
      <c r="M206" s="326"/>
      <c r="N206" s="326"/>
      <c r="O206" s="326"/>
      <c r="P206" s="326"/>
      <c r="Q206" s="326"/>
      <c r="R206" s="326"/>
      <c r="S206" s="326"/>
      <c r="T206" s="326"/>
      <c r="U206" s="326"/>
      <c r="V206" s="327"/>
    </row>
    <row r="207" spans="2:22" s="18" customFormat="1" ht="15" customHeight="1" x14ac:dyDescent="0.3">
      <c r="B207" s="307"/>
      <c r="C207" s="313"/>
      <c r="D207" s="272" t="s">
        <v>957</v>
      </c>
      <c r="E207" s="242"/>
      <c r="F207" s="242"/>
      <c r="G207" s="37">
        <v>1</v>
      </c>
      <c r="H207" s="310"/>
      <c r="I207" s="310"/>
      <c r="J207" s="325"/>
      <c r="K207" s="326"/>
      <c r="L207" s="326"/>
      <c r="M207" s="326"/>
      <c r="N207" s="326"/>
      <c r="O207" s="326"/>
      <c r="P207" s="326"/>
      <c r="Q207" s="326"/>
      <c r="R207" s="326"/>
      <c r="S207" s="326"/>
      <c r="T207" s="326"/>
      <c r="U207" s="326"/>
      <c r="V207" s="327"/>
    </row>
    <row r="208" spans="2:22" s="18" customFormat="1" ht="15" customHeight="1" x14ac:dyDescent="0.3">
      <c r="B208" s="307"/>
      <c r="C208" s="313"/>
      <c r="D208" s="272" t="s">
        <v>958</v>
      </c>
      <c r="E208" s="242"/>
      <c r="F208" s="242"/>
      <c r="G208" s="37">
        <v>1</v>
      </c>
      <c r="H208" s="310"/>
      <c r="I208" s="310"/>
      <c r="J208" s="325"/>
      <c r="K208" s="326"/>
      <c r="L208" s="326"/>
      <c r="M208" s="326"/>
      <c r="N208" s="326"/>
      <c r="O208" s="326"/>
      <c r="P208" s="326"/>
      <c r="Q208" s="326"/>
      <c r="R208" s="326"/>
      <c r="S208" s="326"/>
      <c r="T208" s="326"/>
      <c r="U208" s="326"/>
      <c r="V208" s="327"/>
    </row>
    <row r="209" spans="2:22" s="18" customFormat="1" ht="15" customHeight="1" x14ac:dyDescent="0.3">
      <c r="B209" s="307"/>
      <c r="C209" s="313"/>
      <c r="D209" s="242" t="s">
        <v>665</v>
      </c>
      <c r="E209" s="242"/>
      <c r="F209" s="242"/>
      <c r="G209" s="41">
        <v>0.61799999999999999</v>
      </c>
      <c r="H209" s="310"/>
      <c r="I209" s="310"/>
      <c r="J209" s="325"/>
      <c r="K209" s="326"/>
      <c r="L209" s="326"/>
      <c r="M209" s="326"/>
      <c r="N209" s="326"/>
      <c r="O209" s="326"/>
      <c r="P209" s="326"/>
      <c r="Q209" s="326"/>
      <c r="R209" s="326"/>
      <c r="S209" s="326"/>
      <c r="T209" s="326"/>
      <c r="U209" s="326"/>
      <c r="V209" s="327"/>
    </row>
    <row r="210" spans="2:22" s="18" customFormat="1" ht="28.8" x14ac:dyDescent="0.3">
      <c r="B210" s="307"/>
      <c r="C210" s="313"/>
      <c r="D210" s="242" t="s">
        <v>961</v>
      </c>
      <c r="E210" s="242"/>
      <c r="F210" s="242"/>
      <c r="G210" s="41">
        <v>0.69069999999999998</v>
      </c>
      <c r="H210" s="310"/>
      <c r="I210" s="310"/>
      <c r="J210" s="325"/>
      <c r="K210" s="326"/>
      <c r="L210" s="326"/>
      <c r="M210" s="326"/>
      <c r="N210" s="326"/>
      <c r="O210" s="326"/>
      <c r="P210" s="326"/>
      <c r="Q210" s="326"/>
      <c r="R210" s="326"/>
      <c r="S210" s="326"/>
      <c r="T210" s="326"/>
      <c r="U210" s="326"/>
      <c r="V210" s="327"/>
    </row>
    <row r="211" spans="2:22" s="18" customFormat="1" ht="28.8" x14ac:dyDescent="0.3">
      <c r="B211" s="307"/>
      <c r="C211" s="313"/>
      <c r="D211" s="242" t="s">
        <v>1629</v>
      </c>
      <c r="E211" s="242"/>
      <c r="F211" s="242"/>
      <c r="G211" s="33" t="s">
        <v>1630</v>
      </c>
      <c r="H211" s="310"/>
      <c r="I211" s="310"/>
      <c r="J211" s="325"/>
      <c r="K211" s="326"/>
      <c r="L211" s="326"/>
      <c r="M211" s="326"/>
      <c r="N211" s="326"/>
      <c r="O211" s="326"/>
      <c r="P211" s="326"/>
      <c r="Q211" s="326"/>
      <c r="R211" s="326"/>
      <c r="S211" s="326"/>
      <c r="T211" s="326"/>
      <c r="U211" s="326"/>
      <c r="V211" s="327"/>
    </row>
    <row r="212" spans="2:22" s="18" customFormat="1" ht="28.8" x14ac:dyDescent="0.3">
      <c r="B212" s="307"/>
      <c r="C212" s="313"/>
      <c r="D212" s="272" t="s">
        <v>1631</v>
      </c>
      <c r="E212" s="242"/>
      <c r="F212" s="242"/>
      <c r="G212" s="33" t="s">
        <v>1630</v>
      </c>
      <c r="H212" s="310"/>
      <c r="I212" s="310"/>
      <c r="J212" s="325"/>
      <c r="K212" s="326"/>
      <c r="L212" s="326"/>
      <c r="M212" s="326"/>
      <c r="N212" s="326"/>
      <c r="O212" s="326"/>
      <c r="P212" s="326"/>
      <c r="Q212" s="326"/>
      <c r="R212" s="326"/>
      <c r="S212" s="326"/>
      <c r="T212" s="326"/>
      <c r="U212" s="326"/>
      <c r="V212" s="327"/>
    </row>
    <row r="213" spans="2:22" s="18" customFormat="1" ht="28.8" x14ac:dyDescent="0.3">
      <c r="B213" s="308"/>
      <c r="C213" s="314"/>
      <c r="D213" s="272" t="s">
        <v>1632</v>
      </c>
      <c r="E213" s="242"/>
      <c r="F213" s="242"/>
      <c r="G213" s="33" t="s">
        <v>1630</v>
      </c>
      <c r="H213" s="311"/>
      <c r="I213" s="311"/>
      <c r="J213" s="328"/>
      <c r="K213" s="329"/>
      <c r="L213" s="329"/>
      <c r="M213" s="329"/>
      <c r="N213" s="329"/>
      <c r="O213" s="329"/>
      <c r="P213" s="329"/>
      <c r="Q213" s="329"/>
      <c r="R213" s="329"/>
      <c r="S213" s="329"/>
      <c r="T213" s="329"/>
      <c r="U213" s="329"/>
      <c r="V213" s="330"/>
    </row>
    <row r="214" spans="2:22" s="18" customFormat="1" ht="15" customHeight="1" x14ac:dyDescent="0.3">
      <c r="B214" s="306" t="s">
        <v>572</v>
      </c>
      <c r="C214" s="312" t="s">
        <v>657</v>
      </c>
      <c r="D214" s="272" t="s">
        <v>840</v>
      </c>
      <c r="E214" s="242"/>
      <c r="F214" s="242"/>
      <c r="G214" s="60">
        <v>1.4999999999999999E-2</v>
      </c>
      <c r="H214" s="309" t="s">
        <v>256</v>
      </c>
      <c r="I214" s="309"/>
      <c r="J214" s="322" t="s">
        <v>1642</v>
      </c>
      <c r="K214" s="323"/>
      <c r="L214" s="323"/>
      <c r="M214" s="323"/>
      <c r="N214" s="323"/>
      <c r="O214" s="323"/>
      <c r="P214" s="323"/>
      <c r="Q214" s="323"/>
      <c r="R214" s="323"/>
      <c r="S214" s="323"/>
      <c r="T214" s="323"/>
      <c r="U214" s="323"/>
      <c r="V214" s="324"/>
    </row>
    <row r="215" spans="2:22" s="18" customFormat="1" ht="15" customHeight="1" x14ac:dyDescent="0.3">
      <c r="B215" s="307"/>
      <c r="C215" s="313"/>
      <c r="D215" s="272" t="s">
        <v>749</v>
      </c>
      <c r="E215" s="242"/>
      <c r="F215" s="242"/>
      <c r="G215" s="60">
        <v>0.19</v>
      </c>
      <c r="H215" s="310"/>
      <c r="I215" s="310"/>
      <c r="J215" s="325"/>
      <c r="K215" s="326"/>
      <c r="L215" s="326"/>
      <c r="M215" s="326"/>
      <c r="N215" s="326"/>
      <c r="O215" s="326"/>
      <c r="P215" s="326"/>
      <c r="Q215" s="326"/>
      <c r="R215" s="326"/>
      <c r="S215" s="326"/>
      <c r="T215" s="326"/>
      <c r="U215" s="326"/>
      <c r="V215" s="327"/>
    </row>
    <row r="216" spans="2:22" s="18" customFormat="1" ht="15" customHeight="1" x14ac:dyDescent="0.3">
      <c r="B216" s="307"/>
      <c r="C216" s="313"/>
      <c r="D216" s="242" t="s">
        <v>664</v>
      </c>
      <c r="E216" s="242"/>
      <c r="F216" s="242"/>
      <c r="G216" s="61">
        <v>1.2999999999999999E-2</v>
      </c>
      <c r="H216" s="310"/>
      <c r="I216" s="310"/>
      <c r="J216" s="325"/>
      <c r="K216" s="326"/>
      <c r="L216" s="326"/>
      <c r="M216" s="326"/>
      <c r="N216" s="326"/>
      <c r="O216" s="326"/>
      <c r="P216" s="326"/>
      <c r="Q216" s="326"/>
      <c r="R216" s="326"/>
      <c r="S216" s="326"/>
      <c r="T216" s="326"/>
      <c r="U216" s="326"/>
      <c r="V216" s="327"/>
    </row>
    <row r="217" spans="2:22" s="18" customFormat="1" ht="15" customHeight="1" x14ac:dyDescent="0.3">
      <c r="B217" s="307"/>
      <c r="C217" s="313"/>
      <c r="D217" s="272" t="s">
        <v>668</v>
      </c>
      <c r="E217" s="242"/>
      <c r="F217" s="242"/>
      <c r="G217" s="60">
        <v>1.4999999999999999E-2</v>
      </c>
      <c r="H217" s="310"/>
      <c r="I217" s="310"/>
      <c r="J217" s="325"/>
      <c r="K217" s="326"/>
      <c r="L217" s="326"/>
      <c r="M217" s="326"/>
      <c r="N217" s="326"/>
      <c r="O217" s="326"/>
      <c r="P217" s="326"/>
      <c r="Q217" s="326"/>
      <c r="R217" s="326"/>
      <c r="S217" s="326"/>
      <c r="T217" s="326"/>
      <c r="U217" s="326"/>
      <c r="V217" s="327"/>
    </row>
    <row r="218" spans="2:22" s="18" customFormat="1" ht="15" customHeight="1" x14ac:dyDescent="0.3">
      <c r="B218" s="307"/>
      <c r="C218" s="313"/>
      <c r="D218" s="272" t="s">
        <v>954</v>
      </c>
      <c r="E218" s="242"/>
      <c r="F218" s="242"/>
      <c r="G218" s="60">
        <v>8.0000000000000002E-3</v>
      </c>
      <c r="H218" s="310"/>
      <c r="I218" s="310"/>
      <c r="J218" s="325"/>
      <c r="K218" s="326"/>
      <c r="L218" s="326"/>
      <c r="M218" s="326"/>
      <c r="N218" s="326"/>
      <c r="O218" s="326"/>
      <c r="P218" s="326"/>
      <c r="Q218" s="326"/>
      <c r="R218" s="326"/>
      <c r="S218" s="326"/>
      <c r="T218" s="326"/>
      <c r="U218" s="326"/>
      <c r="V218" s="327"/>
    </row>
    <row r="219" spans="2:22" s="18" customFormat="1" ht="15" customHeight="1" x14ac:dyDescent="0.3">
      <c r="B219" s="307"/>
      <c r="C219" s="313"/>
      <c r="D219" s="272" t="s">
        <v>959</v>
      </c>
      <c r="E219" s="242"/>
      <c r="F219" s="242"/>
      <c r="G219" s="60">
        <v>1.6E-2</v>
      </c>
      <c r="H219" s="310"/>
      <c r="I219" s="310"/>
      <c r="J219" s="325"/>
      <c r="K219" s="326"/>
      <c r="L219" s="326"/>
      <c r="M219" s="326"/>
      <c r="N219" s="326"/>
      <c r="O219" s="326"/>
      <c r="P219" s="326"/>
      <c r="Q219" s="326"/>
      <c r="R219" s="326"/>
      <c r="S219" s="326"/>
      <c r="T219" s="326"/>
      <c r="U219" s="326"/>
      <c r="V219" s="327"/>
    </row>
    <row r="220" spans="2:22" s="18" customFormat="1" ht="15" customHeight="1" x14ac:dyDescent="0.3">
      <c r="B220" s="307"/>
      <c r="C220" s="313"/>
      <c r="D220" s="242" t="s">
        <v>843</v>
      </c>
      <c r="E220" s="242"/>
      <c r="F220" s="242"/>
      <c r="G220" s="60">
        <v>8.0000000000000002E-3</v>
      </c>
      <c r="H220" s="310"/>
      <c r="I220" s="310"/>
      <c r="J220" s="325"/>
      <c r="K220" s="326"/>
      <c r="L220" s="326"/>
      <c r="M220" s="326"/>
      <c r="N220" s="326"/>
      <c r="O220" s="326"/>
      <c r="P220" s="326"/>
      <c r="Q220" s="326"/>
      <c r="R220" s="326"/>
      <c r="S220" s="326"/>
      <c r="T220" s="326"/>
      <c r="U220" s="326"/>
      <c r="V220" s="327"/>
    </row>
    <row r="221" spans="2:22" s="18" customFormat="1" ht="15" customHeight="1" x14ac:dyDescent="0.3">
      <c r="B221" s="307"/>
      <c r="C221" s="313"/>
      <c r="D221" s="272" t="s">
        <v>848</v>
      </c>
      <c r="E221" s="242"/>
      <c r="F221" s="242"/>
      <c r="G221" s="60">
        <v>1.9E-2</v>
      </c>
      <c r="H221" s="310"/>
      <c r="I221" s="310"/>
      <c r="J221" s="325"/>
      <c r="K221" s="326"/>
      <c r="L221" s="326"/>
      <c r="M221" s="326"/>
      <c r="N221" s="326"/>
      <c r="O221" s="326"/>
      <c r="P221" s="326"/>
      <c r="Q221" s="326"/>
      <c r="R221" s="326"/>
      <c r="S221" s="326"/>
      <c r="T221" s="326"/>
      <c r="U221" s="326"/>
      <c r="V221" s="327"/>
    </row>
    <row r="222" spans="2:22" s="18" customFormat="1" ht="15" customHeight="1" x14ac:dyDescent="0.3">
      <c r="B222" s="307"/>
      <c r="C222" s="313"/>
      <c r="D222" s="272" t="s">
        <v>955</v>
      </c>
      <c r="E222" s="242"/>
      <c r="F222" s="242"/>
      <c r="G222" s="60">
        <v>1.2999999999999999E-2</v>
      </c>
      <c r="H222" s="310"/>
      <c r="I222" s="310"/>
      <c r="J222" s="325"/>
      <c r="K222" s="326"/>
      <c r="L222" s="326"/>
      <c r="M222" s="326"/>
      <c r="N222" s="326"/>
      <c r="O222" s="326"/>
      <c r="P222" s="326"/>
      <c r="Q222" s="326"/>
      <c r="R222" s="326"/>
      <c r="S222" s="326"/>
      <c r="T222" s="326"/>
      <c r="U222" s="326"/>
      <c r="V222" s="327"/>
    </row>
    <row r="223" spans="2:22" s="18" customFormat="1" ht="15" customHeight="1" x14ac:dyDescent="0.3">
      <c r="B223" s="307"/>
      <c r="C223" s="313"/>
      <c r="D223" s="272" t="s">
        <v>956</v>
      </c>
      <c r="E223" s="242"/>
      <c r="F223" s="242"/>
      <c r="G223" s="60">
        <v>1.4E-2</v>
      </c>
      <c r="H223" s="310"/>
      <c r="I223" s="310"/>
      <c r="J223" s="325"/>
      <c r="K223" s="326"/>
      <c r="L223" s="326"/>
      <c r="M223" s="326"/>
      <c r="N223" s="326"/>
      <c r="O223" s="326"/>
      <c r="P223" s="326"/>
      <c r="Q223" s="326"/>
      <c r="R223" s="326"/>
      <c r="S223" s="326"/>
      <c r="T223" s="326"/>
      <c r="U223" s="326"/>
      <c r="V223" s="327"/>
    </row>
    <row r="224" spans="2:22" s="18" customFormat="1" ht="15" customHeight="1" x14ac:dyDescent="0.3">
      <c r="B224" s="307"/>
      <c r="C224" s="313"/>
      <c r="D224" s="242" t="s">
        <v>960</v>
      </c>
      <c r="E224" s="242"/>
      <c r="F224" s="242"/>
      <c r="G224" s="60">
        <v>0.02</v>
      </c>
      <c r="H224" s="310"/>
      <c r="I224" s="310"/>
      <c r="J224" s="325"/>
      <c r="K224" s="326"/>
      <c r="L224" s="326"/>
      <c r="M224" s="326"/>
      <c r="N224" s="326"/>
      <c r="O224" s="326"/>
      <c r="P224" s="326"/>
      <c r="Q224" s="326"/>
      <c r="R224" s="326"/>
      <c r="S224" s="326"/>
      <c r="T224" s="326"/>
      <c r="U224" s="326"/>
      <c r="V224" s="327"/>
    </row>
    <row r="225" spans="2:22" s="18" customFormat="1" ht="15" customHeight="1" x14ac:dyDescent="0.3">
      <c r="B225" s="307"/>
      <c r="C225" s="313"/>
      <c r="D225" s="272" t="s">
        <v>845</v>
      </c>
      <c r="E225" s="242"/>
      <c r="F225" s="242"/>
      <c r="G225" s="60">
        <v>0</v>
      </c>
      <c r="H225" s="310"/>
      <c r="I225" s="310"/>
      <c r="J225" s="325"/>
      <c r="K225" s="326"/>
      <c r="L225" s="326"/>
      <c r="M225" s="326"/>
      <c r="N225" s="326"/>
      <c r="O225" s="326"/>
      <c r="P225" s="326"/>
      <c r="Q225" s="326"/>
      <c r="R225" s="326"/>
      <c r="S225" s="326"/>
      <c r="T225" s="326"/>
      <c r="U225" s="326"/>
      <c r="V225" s="327"/>
    </row>
    <row r="226" spans="2:22" s="18" customFormat="1" ht="15" customHeight="1" x14ac:dyDescent="0.3">
      <c r="B226" s="307"/>
      <c r="C226" s="313"/>
      <c r="D226" s="272" t="s">
        <v>957</v>
      </c>
      <c r="E226" s="242"/>
      <c r="F226" s="242"/>
      <c r="G226" s="60">
        <v>0</v>
      </c>
      <c r="H226" s="310"/>
      <c r="I226" s="310"/>
      <c r="J226" s="325"/>
      <c r="K226" s="326"/>
      <c r="L226" s="326"/>
      <c r="M226" s="326"/>
      <c r="N226" s="326"/>
      <c r="O226" s="326"/>
      <c r="P226" s="326"/>
      <c r="Q226" s="326"/>
      <c r="R226" s="326"/>
      <c r="S226" s="326"/>
      <c r="T226" s="326"/>
      <c r="U226" s="326"/>
      <c r="V226" s="327"/>
    </row>
    <row r="227" spans="2:22" s="18" customFormat="1" ht="15" customHeight="1" x14ac:dyDescent="0.3">
      <c r="B227" s="307"/>
      <c r="C227" s="313"/>
      <c r="D227" s="272" t="s">
        <v>958</v>
      </c>
      <c r="E227" s="242"/>
      <c r="F227" s="242"/>
      <c r="G227" s="60">
        <v>1.4999999999999999E-2</v>
      </c>
      <c r="H227" s="310"/>
      <c r="I227" s="310"/>
      <c r="J227" s="325"/>
      <c r="K227" s="326"/>
      <c r="L227" s="326"/>
      <c r="M227" s="326"/>
      <c r="N227" s="326"/>
      <c r="O227" s="326"/>
      <c r="P227" s="326"/>
      <c r="Q227" s="326"/>
      <c r="R227" s="326"/>
      <c r="S227" s="326"/>
      <c r="T227" s="326"/>
      <c r="U227" s="326"/>
      <c r="V227" s="327"/>
    </row>
    <row r="228" spans="2:22" s="18" customFormat="1" ht="15" customHeight="1" x14ac:dyDescent="0.3">
      <c r="B228" s="307"/>
      <c r="C228" s="313"/>
      <c r="D228" s="242" t="s">
        <v>665</v>
      </c>
      <c r="E228" s="242"/>
      <c r="F228" s="242"/>
      <c r="G228" s="61">
        <v>0</v>
      </c>
      <c r="H228" s="310"/>
      <c r="I228" s="310"/>
      <c r="J228" s="325"/>
      <c r="K228" s="326"/>
      <c r="L228" s="326"/>
      <c r="M228" s="326"/>
      <c r="N228" s="326"/>
      <c r="O228" s="326"/>
      <c r="P228" s="326"/>
      <c r="Q228" s="326"/>
      <c r="R228" s="326"/>
      <c r="S228" s="326"/>
      <c r="T228" s="326"/>
      <c r="U228" s="326"/>
      <c r="V228" s="327"/>
    </row>
    <row r="229" spans="2:22" s="18" customFormat="1" ht="15" customHeight="1" x14ac:dyDescent="0.3">
      <c r="B229" s="307"/>
      <c r="C229" s="313"/>
      <c r="D229" s="242" t="s">
        <v>961</v>
      </c>
      <c r="E229" s="242"/>
      <c r="F229" s="242"/>
      <c r="G229" s="61">
        <v>0.01</v>
      </c>
      <c r="H229" s="310"/>
      <c r="I229" s="310"/>
      <c r="J229" s="325"/>
      <c r="K229" s="326"/>
      <c r="L229" s="326"/>
      <c r="M229" s="326"/>
      <c r="N229" s="326"/>
      <c r="O229" s="326"/>
      <c r="P229" s="326"/>
      <c r="Q229" s="326"/>
      <c r="R229" s="326"/>
      <c r="S229" s="326"/>
      <c r="T229" s="326"/>
      <c r="U229" s="326"/>
      <c r="V229" s="327"/>
    </row>
    <row r="230" spans="2:22" s="18" customFormat="1" ht="15" customHeight="1" x14ac:dyDescent="0.3">
      <c r="B230" s="307"/>
      <c r="C230" s="313"/>
      <c r="D230" s="242" t="s">
        <v>1629</v>
      </c>
      <c r="E230" s="242"/>
      <c r="F230" s="242"/>
      <c r="G230" s="60">
        <v>0</v>
      </c>
      <c r="H230" s="310"/>
      <c r="I230" s="310"/>
      <c r="J230" s="325"/>
      <c r="K230" s="326"/>
      <c r="L230" s="326"/>
      <c r="M230" s="326"/>
      <c r="N230" s="326"/>
      <c r="O230" s="326"/>
      <c r="P230" s="326"/>
      <c r="Q230" s="326"/>
      <c r="R230" s="326"/>
      <c r="S230" s="326"/>
      <c r="T230" s="326"/>
      <c r="U230" s="326"/>
      <c r="V230" s="327"/>
    </row>
    <row r="231" spans="2:22" s="18" customFormat="1" ht="15" customHeight="1" x14ac:dyDescent="0.3">
      <c r="B231" s="307"/>
      <c r="C231" s="313"/>
      <c r="D231" s="272" t="s">
        <v>1631</v>
      </c>
      <c r="E231" s="242"/>
      <c r="F231" s="242"/>
      <c r="G231" s="60">
        <v>0</v>
      </c>
      <c r="H231" s="310"/>
      <c r="I231" s="310"/>
      <c r="J231" s="325"/>
      <c r="K231" s="326"/>
      <c r="L231" s="326"/>
      <c r="M231" s="326"/>
      <c r="N231" s="326"/>
      <c r="O231" s="326"/>
      <c r="P231" s="326"/>
      <c r="Q231" s="326"/>
      <c r="R231" s="326"/>
      <c r="S231" s="326"/>
      <c r="T231" s="326"/>
      <c r="U231" s="326"/>
      <c r="V231" s="327"/>
    </row>
    <row r="232" spans="2:22" s="18" customFormat="1" ht="15" customHeight="1" x14ac:dyDescent="0.3">
      <c r="B232" s="308"/>
      <c r="C232" s="314"/>
      <c r="D232" s="272" t="s">
        <v>1632</v>
      </c>
      <c r="E232" s="242"/>
      <c r="F232" s="242"/>
      <c r="G232" s="60">
        <v>0</v>
      </c>
      <c r="H232" s="311"/>
      <c r="I232" s="311"/>
      <c r="J232" s="328"/>
      <c r="K232" s="329"/>
      <c r="L232" s="329"/>
      <c r="M232" s="329"/>
      <c r="N232" s="329"/>
      <c r="O232" s="329"/>
      <c r="P232" s="329"/>
      <c r="Q232" s="329"/>
      <c r="R232" s="329"/>
      <c r="S232" s="329"/>
      <c r="T232" s="329"/>
      <c r="U232" s="329"/>
      <c r="V232" s="330"/>
    </row>
    <row r="233" spans="2:22" s="18" customFormat="1" ht="15" customHeight="1" x14ac:dyDescent="0.3">
      <c r="B233" s="250" t="s">
        <v>724</v>
      </c>
      <c r="C233" s="242"/>
      <c r="D233" s="242"/>
      <c r="E233" s="242"/>
      <c r="F233" s="242"/>
      <c r="G233" s="272"/>
      <c r="H233" s="221" t="s">
        <v>497</v>
      </c>
      <c r="I233" s="265" t="s">
        <v>877</v>
      </c>
      <c r="J233" s="288" t="s">
        <v>770</v>
      </c>
      <c r="K233" s="289"/>
      <c r="L233" s="289"/>
      <c r="M233" s="289"/>
      <c r="N233" s="289"/>
      <c r="O233" s="289"/>
      <c r="P233" s="289"/>
      <c r="Q233" s="289"/>
      <c r="R233" s="289"/>
      <c r="S233" s="289"/>
      <c r="T233" s="289"/>
      <c r="U233" s="289"/>
      <c r="V233" s="290"/>
    </row>
    <row r="234" spans="2:22" s="18" customFormat="1" ht="15" customHeight="1" x14ac:dyDescent="0.3">
      <c r="B234" s="250" t="s">
        <v>575</v>
      </c>
      <c r="C234" s="242"/>
      <c r="D234" s="242"/>
      <c r="E234" s="242"/>
      <c r="F234" s="242"/>
      <c r="G234" s="34">
        <v>197</v>
      </c>
      <c r="H234" s="221" t="s">
        <v>256</v>
      </c>
      <c r="I234" s="265" t="s">
        <v>346</v>
      </c>
      <c r="J234" s="288" t="s">
        <v>577</v>
      </c>
      <c r="K234" s="289"/>
      <c r="L234" s="289"/>
      <c r="M234" s="289"/>
      <c r="N234" s="289"/>
      <c r="O234" s="289"/>
      <c r="P234" s="289"/>
      <c r="Q234" s="289"/>
      <c r="R234" s="289"/>
      <c r="S234" s="289"/>
      <c r="T234" s="289"/>
      <c r="U234" s="289"/>
      <c r="V234" s="290"/>
    </row>
    <row r="236" spans="2:22" ht="45" customHeight="1" x14ac:dyDescent="0.3"/>
    <row r="237" spans="2:22" ht="15" customHeight="1" x14ac:dyDescent="0.3"/>
    <row r="238" spans="2:22" ht="15" customHeight="1" x14ac:dyDescent="0.3"/>
  </sheetData>
  <mergeCells count="81">
    <mergeCell ref="A33:A37"/>
    <mergeCell ref="C33:H33"/>
    <mergeCell ref="C34:H34"/>
    <mergeCell ref="C35:H35"/>
    <mergeCell ref="C36:H36"/>
    <mergeCell ref="C37:H37"/>
    <mergeCell ref="A38:A47"/>
    <mergeCell ref="C38:H38"/>
    <mergeCell ref="C39:H39"/>
    <mergeCell ref="C40:H40"/>
    <mergeCell ref="C41:H41"/>
    <mergeCell ref="C42:H42"/>
    <mergeCell ref="C43:H43"/>
    <mergeCell ref="C44:H44"/>
    <mergeCell ref="C45:H45"/>
    <mergeCell ref="C46:H46"/>
    <mergeCell ref="J57:V57"/>
    <mergeCell ref="C32:H32"/>
    <mergeCell ref="B118:B155"/>
    <mergeCell ref="C118:C155"/>
    <mergeCell ref="E118:E155"/>
    <mergeCell ref="F118:F136"/>
    <mergeCell ref="C47:H47"/>
    <mergeCell ref="B78:B96"/>
    <mergeCell ref="C78:C96"/>
    <mergeCell ref="H78:H96"/>
    <mergeCell ref="B97:B115"/>
    <mergeCell ref="C97:C115"/>
    <mergeCell ref="J58:V67"/>
    <mergeCell ref="B68:B77"/>
    <mergeCell ref="B58:B67"/>
    <mergeCell ref="C58:C67"/>
    <mergeCell ref="B13:B22"/>
    <mergeCell ref="E50:I50"/>
    <mergeCell ref="E51:I51"/>
    <mergeCell ref="E52:I52"/>
    <mergeCell ref="B56:V56"/>
    <mergeCell ref="H58:H67"/>
    <mergeCell ref="I58:I67"/>
    <mergeCell ref="B214:B232"/>
    <mergeCell ref="C214:C232"/>
    <mergeCell ref="H214:H232"/>
    <mergeCell ref="I214:I232"/>
    <mergeCell ref="I78:I96"/>
    <mergeCell ref="B166:B175"/>
    <mergeCell ref="C166:C175"/>
    <mergeCell ref="H166:H175"/>
    <mergeCell ref="I166:I175"/>
    <mergeCell ref="J214:V232"/>
    <mergeCell ref="B176:B194"/>
    <mergeCell ref="C176:C194"/>
    <mergeCell ref="H176:H194"/>
    <mergeCell ref="I176:I194"/>
    <mergeCell ref="J176:V194"/>
    <mergeCell ref="B195:B213"/>
    <mergeCell ref="C195:C213"/>
    <mergeCell ref="H195:H213"/>
    <mergeCell ref="I195:I213"/>
    <mergeCell ref="J195:V213"/>
    <mergeCell ref="J234:V234"/>
    <mergeCell ref="C68:C77"/>
    <mergeCell ref="H68:H77"/>
    <mergeCell ref="I68:I77"/>
    <mergeCell ref="J68:V77"/>
    <mergeCell ref="C156:C165"/>
    <mergeCell ref="H118:H155"/>
    <mergeCell ref="I118:I155"/>
    <mergeCell ref="J118:V155"/>
    <mergeCell ref="F137:F155"/>
    <mergeCell ref="J233:V233"/>
    <mergeCell ref="H97:H115"/>
    <mergeCell ref="I97:I115"/>
    <mergeCell ref="J97:V115"/>
    <mergeCell ref="J116:V116"/>
    <mergeCell ref="J117:V117"/>
    <mergeCell ref="J166:V175"/>
    <mergeCell ref="J78:V96"/>
    <mergeCell ref="B156:B165"/>
    <mergeCell ref="H156:H165"/>
    <mergeCell ref="I156:I165"/>
    <mergeCell ref="J156:V165"/>
  </mergeCells>
  <conditionalFormatting sqref="C214:F214 D215:F232">
    <cfRule type="cellIs" dxfId="747" priority="15" operator="notEqual">
      <formula>""</formula>
    </cfRule>
  </conditionalFormatting>
  <conditionalFormatting sqref="E68:F68 F69:F77">
    <cfRule type="cellIs" dxfId="746" priority="14" operator="notEqual">
      <formula>""</formula>
    </cfRule>
  </conditionalFormatting>
  <conditionalFormatting sqref="F137">
    <cfRule type="cellIs" dxfId="745" priority="13" operator="notEqual">
      <formula>""</formula>
    </cfRule>
  </conditionalFormatting>
  <conditionalFormatting sqref="D137:D155">
    <cfRule type="cellIs" dxfId="744" priority="11" operator="notEqual">
      <formula>""</formula>
    </cfRule>
  </conditionalFormatting>
  <conditionalFormatting sqref="C118:F118 D119:D136">
    <cfRule type="cellIs" dxfId="743" priority="12" operator="notEqual">
      <formula>""</formula>
    </cfRule>
  </conditionalFormatting>
  <conditionalFormatting sqref="G94:G96">
    <cfRule type="cellIs" dxfId="742" priority="10" operator="notEqual">
      <formula>""</formula>
    </cfRule>
  </conditionalFormatting>
  <conditionalFormatting sqref="C116:G116">
    <cfRule type="cellIs" dxfId="741" priority="22" operator="notEqual">
      <formula>""</formula>
    </cfRule>
  </conditionalFormatting>
  <conditionalFormatting sqref="D117:G117 E156:F165">
    <cfRule type="cellIs" dxfId="740" priority="19" operator="notEqual">
      <formula>""</formula>
    </cfRule>
  </conditionalFormatting>
  <conditionalFormatting sqref="C78:G78 D79:G93 D94:F96">
    <cfRule type="cellIs" dxfId="739" priority="21" operator="notEqual">
      <formula>""</formula>
    </cfRule>
  </conditionalFormatting>
  <conditionalFormatting sqref="C97:F97 D98:F115">
    <cfRule type="cellIs" dxfId="738" priority="20" operator="notEqual">
      <formula>""</formula>
    </cfRule>
  </conditionalFormatting>
  <conditionalFormatting sqref="C233:G234">
    <cfRule type="cellIs" dxfId="737" priority="16" operator="notEqual">
      <formula>""</formula>
    </cfRule>
  </conditionalFormatting>
  <conditionalFormatting sqref="C176:F176 D177:F194">
    <cfRule type="cellIs" dxfId="736" priority="18" operator="notEqual">
      <formula>""</formula>
    </cfRule>
  </conditionalFormatting>
  <conditionalFormatting sqref="C195:F195 D196:F213">
    <cfRule type="cellIs" dxfId="735" priority="17" operator="notEqual">
      <formula>""</formula>
    </cfRule>
  </conditionalFormatting>
  <conditionalFormatting sqref="E58:F58 F59:F67">
    <cfRule type="cellIs" dxfId="734" priority="9" operator="notEqual">
      <formula>""</formula>
    </cfRule>
  </conditionalFormatting>
  <conditionalFormatting sqref="E166:F175">
    <cfRule type="cellIs" dxfId="733" priority="8" operator="notEqual">
      <formula>""</formula>
    </cfRule>
  </conditionalFormatting>
  <conditionalFormatting sqref="G211:G213">
    <cfRule type="cellIs" dxfId="732" priority="7" operator="notEqual">
      <formula>""</formula>
    </cfRule>
  </conditionalFormatting>
  <conditionalFormatting sqref="G97:G115">
    <cfRule type="cellIs" dxfId="731" priority="6" operator="notEqual">
      <formula>""</formula>
    </cfRule>
  </conditionalFormatting>
  <conditionalFormatting sqref="G137:G155">
    <cfRule type="cellIs" dxfId="730" priority="4" operator="notEqual">
      <formula>""</formula>
    </cfRule>
  </conditionalFormatting>
  <conditionalFormatting sqref="G118:G136">
    <cfRule type="cellIs" dxfId="729" priority="5" operator="notEqual">
      <formula>""</formula>
    </cfRule>
  </conditionalFormatting>
  <conditionalFormatting sqref="G176:G194">
    <cfRule type="cellIs" dxfId="728" priority="3" operator="notEqual">
      <formula>""</formula>
    </cfRule>
  </conditionalFormatting>
  <conditionalFormatting sqref="G195:G210">
    <cfRule type="cellIs" dxfId="727" priority="2" operator="notEqual">
      <formula>""</formula>
    </cfRule>
  </conditionalFormatting>
  <conditionalFormatting sqref="G214:G232">
    <cfRule type="cellIs" dxfId="726"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08"/>
  <sheetViews>
    <sheetView workbookViewId="0">
      <selection activeCell="E8" sqref="E8"/>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Metal Halide</v>
      </c>
    </row>
    <row r="2" spans="2:9" x14ac:dyDescent="0.3">
      <c r="B2" s="18" t="s">
        <v>191</v>
      </c>
      <c r="C2" s="44" t="s">
        <v>1888</v>
      </c>
    </row>
    <row r="3" spans="2:9" x14ac:dyDescent="0.3">
      <c r="C3" s="102" t="s">
        <v>1603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267</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65"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t="s">
        <v>1889</v>
      </c>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1890</v>
      </c>
      <c r="D26" s="345"/>
      <c r="E26" s="345"/>
      <c r="F26" s="345"/>
      <c r="G26" s="345"/>
      <c r="H26" s="346"/>
      <c r="P26" s="31"/>
      <c r="Q26" s="31"/>
    </row>
    <row r="27" spans="1:17" x14ac:dyDescent="0.3">
      <c r="A27" s="301"/>
      <c r="B27" s="30" t="s">
        <v>212</v>
      </c>
      <c r="C27" s="344" t="s">
        <v>1891</v>
      </c>
      <c r="D27" s="345"/>
      <c r="E27" s="345"/>
      <c r="F27" s="345"/>
      <c r="G27" s="345"/>
      <c r="H27" s="346"/>
      <c r="P27" s="31"/>
      <c r="Q27" s="31"/>
    </row>
    <row r="28" spans="1:17" x14ac:dyDescent="0.3">
      <c r="A28" s="301"/>
      <c r="B28" s="30" t="s">
        <v>213</v>
      </c>
      <c r="C28" s="344" t="s">
        <v>1892</v>
      </c>
      <c r="D28" s="345"/>
      <c r="E28" s="345"/>
      <c r="F28" s="345"/>
      <c r="G28" s="345"/>
      <c r="H28" s="346"/>
      <c r="P28" s="31"/>
      <c r="Q28" s="31"/>
    </row>
    <row r="29" spans="1:17" x14ac:dyDescent="0.3">
      <c r="A29" s="301"/>
      <c r="B29" s="30" t="s">
        <v>214</v>
      </c>
      <c r="C29" s="344" t="s">
        <v>1893</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262" t="s">
        <v>1615</v>
      </c>
      <c r="C44" s="26"/>
      <c r="D44" s="26"/>
      <c r="E44" s="344" t="s">
        <v>1894</v>
      </c>
      <c r="F44" s="361"/>
      <c r="G44" s="361"/>
      <c r="H44" s="361"/>
      <c r="I44" s="362"/>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30" customHeight="1" x14ac:dyDescent="0.3">
      <c r="B55" s="442" t="s">
        <v>255</v>
      </c>
      <c r="C55" s="312" t="s">
        <v>1895</v>
      </c>
      <c r="D55" s="273" t="s">
        <v>1896</v>
      </c>
      <c r="E55" s="312" t="s">
        <v>1897</v>
      </c>
      <c r="F55" s="356" t="s">
        <v>1898</v>
      </c>
      <c r="G55" s="249">
        <v>210</v>
      </c>
      <c r="H55" s="309" t="s">
        <v>264</v>
      </c>
      <c r="I55" s="309"/>
      <c r="J55" s="322" t="s">
        <v>1899</v>
      </c>
      <c r="K55" s="323"/>
      <c r="L55" s="323"/>
      <c r="M55" s="323"/>
      <c r="N55" s="323"/>
      <c r="O55" s="323"/>
      <c r="P55" s="323"/>
      <c r="Q55" s="323"/>
      <c r="R55" s="323"/>
      <c r="S55" s="323"/>
      <c r="T55" s="323"/>
      <c r="U55" s="323"/>
      <c r="V55" s="324"/>
    </row>
    <row r="56" spans="2:22" ht="30" customHeight="1" x14ac:dyDescent="0.3">
      <c r="B56" s="443"/>
      <c r="C56" s="313"/>
      <c r="D56" s="273" t="s">
        <v>1900</v>
      </c>
      <c r="E56" s="313"/>
      <c r="F56" s="358"/>
      <c r="G56" s="249">
        <v>210</v>
      </c>
      <c r="H56" s="310"/>
      <c r="I56" s="310"/>
      <c r="J56" s="325"/>
      <c r="K56" s="347"/>
      <c r="L56" s="347"/>
      <c r="M56" s="347"/>
      <c r="N56" s="347"/>
      <c r="O56" s="347"/>
      <c r="P56" s="347"/>
      <c r="Q56" s="347"/>
      <c r="R56" s="347"/>
      <c r="S56" s="347"/>
      <c r="T56" s="347"/>
      <c r="U56" s="347"/>
      <c r="V56" s="327"/>
    </row>
    <row r="57" spans="2:22" ht="30" customHeight="1" x14ac:dyDescent="0.3">
      <c r="B57" s="443"/>
      <c r="C57" s="313"/>
      <c r="D57" s="273" t="s">
        <v>1901</v>
      </c>
      <c r="E57" s="313"/>
      <c r="F57" s="356" t="s">
        <v>1902</v>
      </c>
      <c r="G57" s="280">
        <v>295</v>
      </c>
      <c r="H57" s="310"/>
      <c r="I57" s="310"/>
      <c r="J57" s="325"/>
      <c r="K57" s="347"/>
      <c r="L57" s="347"/>
      <c r="M57" s="347"/>
      <c r="N57" s="347"/>
      <c r="O57" s="347"/>
      <c r="P57" s="347"/>
      <c r="Q57" s="347"/>
      <c r="R57" s="347"/>
      <c r="S57" s="347"/>
      <c r="T57" s="347"/>
      <c r="U57" s="347"/>
      <c r="V57" s="327"/>
    </row>
    <row r="58" spans="2:22" s="42" customFormat="1" ht="30" customHeight="1" x14ac:dyDescent="0.3">
      <c r="B58" s="443"/>
      <c r="C58" s="313"/>
      <c r="D58" s="273" t="s">
        <v>1903</v>
      </c>
      <c r="E58" s="313"/>
      <c r="F58" s="358"/>
      <c r="G58" s="280">
        <v>295</v>
      </c>
      <c r="H58" s="310"/>
      <c r="I58" s="310"/>
      <c r="J58" s="325"/>
      <c r="K58" s="347"/>
      <c r="L58" s="347"/>
      <c r="M58" s="347"/>
      <c r="N58" s="347"/>
      <c r="O58" s="347"/>
      <c r="P58" s="347"/>
      <c r="Q58" s="347"/>
      <c r="R58" s="347"/>
      <c r="S58" s="347"/>
      <c r="T58" s="347"/>
      <c r="U58" s="347"/>
      <c r="V58" s="327"/>
    </row>
    <row r="59" spans="2:22" s="42" customFormat="1" ht="30" customHeight="1" x14ac:dyDescent="0.3">
      <c r="B59" s="443"/>
      <c r="C59" s="313"/>
      <c r="D59" s="273" t="s">
        <v>1904</v>
      </c>
      <c r="E59" s="313"/>
      <c r="F59" s="356" t="s">
        <v>1905</v>
      </c>
      <c r="G59" s="249">
        <v>458</v>
      </c>
      <c r="H59" s="310"/>
      <c r="I59" s="310"/>
      <c r="J59" s="325"/>
      <c r="K59" s="347"/>
      <c r="L59" s="347"/>
      <c r="M59" s="347"/>
      <c r="N59" s="347"/>
      <c r="O59" s="347"/>
      <c r="P59" s="347"/>
      <c r="Q59" s="347"/>
      <c r="R59" s="347"/>
      <c r="S59" s="347"/>
      <c r="T59" s="347"/>
      <c r="U59" s="347"/>
      <c r="V59" s="327"/>
    </row>
    <row r="60" spans="2:22" s="42" customFormat="1" ht="30" customHeight="1" x14ac:dyDescent="0.3">
      <c r="B60" s="443"/>
      <c r="C60" s="313"/>
      <c r="D60" s="273" t="s">
        <v>1906</v>
      </c>
      <c r="E60" s="313"/>
      <c r="F60" s="357"/>
      <c r="G60" s="249">
        <v>458</v>
      </c>
      <c r="H60" s="310"/>
      <c r="I60" s="310"/>
      <c r="J60" s="325"/>
      <c r="K60" s="347"/>
      <c r="L60" s="347"/>
      <c r="M60" s="347"/>
      <c r="N60" s="347"/>
      <c r="O60" s="347"/>
      <c r="P60" s="347"/>
      <c r="Q60" s="347"/>
      <c r="R60" s="347"/>
      <c r="S60" s="347"/>
      <c r="T60" s="347"/>
      <c r="U60" s="347"/>
      <c r="V60" s="327"/>
    </row>
    <row r="61" spans="2:22" s="42" customFormat="1" ht="30" customHeight="1" x14ac:dyDescent="0.3">
      <c r="B61" s="444"/>
      <c r="C61" s="314"/>
      <c r="D61" s="273" t="s">
        <v>1907</v>
      </c>
      <c r="E61" s="314"/>
      <c r="F61" s="358"/>
      <c r="G61" s="249">
        <v>458</v>
      </c>
      <c r="H61" s="311"/>
      <c r="I61" s="311"/>
      <c r="J61" s="328"/>
      <c r="K61" s="329"/>
      <c r="L61" s="329"/>
      <c r="M61" s="329"/>
      <c r="N61" s="329"/>
      <c r="O61" s="329"/>
      <c r="P61" s="329"/>
      <c r="Q61" s="329"/>
      <c r="R61" s="329"/>
      <c r="S61" s="329"/>
      <c r="T61" s="329"/>
      <c r="U61" s="329"/>
      <c r="V61" s="330"/>
    </row>
    <row r="62" spans="2:22" ht="30" customHeight="1" x14ac:dyDescent="0.3">
      <c r="B62" s="495" t="s">
        <v>259</v>
      </c>
      <c r="C62" s="312" t="s">
        <v>1895</v>
      </c>
      <c r="D62" s="273" t="s">
        <v>1896</v>
      </c>
      <c r="E62" s="312"/>
      <c r="F62" s="356"/>
      <c r="G62" s="34">
        <v>185</v>
      </c>
      <c r="H62" s="309" t="s">
        <v>264</v>
      </c>
      <c r="I62" s="309"/>
      <c r="J62" s="322" t="s">
        <v>1908</v>
      </c>
      <c r="K62" s="323"/>
      <c r="L62" s="323"/>
      <c r="M62" s="323"/>
      <c r="N62" s="323"/>
      <c r="O62" s="323"/>
      <c r="P62" s="323"/>
      <c r="Q62" s="323"/>
      <c r="R62" s="323"/>
      <c r="S62" s="323"/>
      <c r="T62" s="323"/>
      <c r="U62" s="323"/>
      <c r="V62" s="324"/>
    </row>
    <row r="63" spans="2:22" x14ac:dyDescent="0.3">
      <c r="B63" s="496"/>
      <c r="C63" s="313"/>
      <c r="D63" s="273" t="s">
        <v>1900</v>
      </c>
      <c r="E63" s="313"/>
      <c r="F63" s="357"/>
      <c r="G63" s="34">
        <v>208</v>
      </c>
      <c r="H63" s="310"/>
      <c r="I63" s="310"/>
      <c r="J63" s="325"/>
      <c r="K63" s="347"/>
      <c r="L63" s="347"/>
      <c r="M63" s="347"/>
      <c r="N63" s="347"/>
      <c r="O63" s="347"/>
      <c r="P63" s="347"/>
      <c r="Q63" s="347"/>
      <c r="R63" s="347"/>
      <c r="S63" s="347"/>
      <c r="T63" s="347"/>
      <c r="U63" s="347"/>
      <c r="V63" s="327"/>
    </row>
    <row r="64" spans="2:22" x14ac:dyDescent="0.3">
      <c r="B64" s="496"/>
      <c r="C64" s="313"/>
      <c r="D64" s="273" t="s">
        <v>1901</v>
      </c>
      <c r="E64" s="313"/>
      <c r="F64" s="357"/>
      <c r="G64" s="34">
        <v>232</v>
      </c>
      <c r="H64" s="310"/>
      <c r="I64" s="310"/>
      <c r="J64" s="325"/>
      <c r="K64" s="347"/>
      <c r="L64" s="347"/>
      <c r="M64" s="347"/>
      <c r="N64" s="347"/>
      <c r="O64" s="347"/>
      <c r="P64" s="347"/>
      <c r="Q64" s="347"/>
      <c r="R64" s="347"/>
      <c r="S64" s="347"/>
      <c r="T64" s="347"/>
      <c r="U64" s="347"/>
      <c r="V64" s="327"/>
    </row>
    <row r="65" spans="2:22" x14ac:dyDescent="0.3">
      <c r="B65" s="496"/>
      <c r="C65" s="313"/>
      <c r="D65" s="273" t="s">
        <v>1903</v>
      </c>
      <c r="E65" s="313"/>
      <c r="F65" s="357"/>
      <c r="G65" s="34">
        <v>290</v>
      </c>
      <c r="H65" s="310"/>
      <c r="I65" s="310"/>
      <c r="J65" s="325"/>
      <c r="K65" s="347"/>
      <c r="L65" s="347"/>
      <c r="M65" s="347"/>
      <c r="N65" s="347"/>
      <c r="O65" s="347"/>
      <c r="P65" s="347"/>
      <c r="Q65" s="347"/>
      <c r="R65" s="347"/>
      <c r="S65" s="347"/>
      <c r="T65" s="347"/>
      <c r="U65" s="347"/>
      <c r="V65" s="327"/>
    </row>
    <row r="66" spans="2:22" x14ac:dyDescent="0.3">
      <c r="B66" s="496"/>
      <c r="C66" s="313"/>
      <c r="D66" s="273" t="s">
        <v>1904</v>
      </c>
      <c r="E66" s="313"/>
      <c r="F66" s="357"/>
      <c r="G66" s="34">
        <v>368</v>
      </c>
      <c r="H66" s="310"/>
      <c r="I66" s="310"/>
      <c r="J66" s="325"/>
      <c r="K66" s="347"/>
      <c r="L66" s="347"/>
      <c r="M66" s="347"/>
      <c r="N66" s="347"/>
      <c r="O66" s="347"/>
      <c r="P66" s="347"/>
      <c r="Q66" s="347"/>
      <c r="R66" s="347"/>
      <c r="S66" s="347"/>
      <c r="T66" s="347"/>
      <c r="U66" s="347"/>
      <c r="V66" s="327"/>
    </row>
    <row r="67" spans="2:22" x14ac:dyDescent="0.3">
      <c r="B67" s="496"/>
      <c r="C67" s="313"/>
      <c r="D67" s="273" t="s">
        <v>1906</v>
      </c>
      <c r="E67" s="313"/>
      <c r="F67" s="357"/>
      <c r="G67" s="34">
        <v>400</v>
      </c>
      <c r="H67" s="310"/>
      <c r="I67" s="310"/>
      <c r="J67" s="325"/>
      <c r="K67" s="347"/>
      <c r="L67" s="347"/>
      <c r="M67" s="347"/>
      <c r="N67" s="347"/>
      <c r="O67" s="347"/>
      <c r="P67" s="347"/>
      <c r="Q67" s="347"/>
      <c r="R67" s="347"/>
      <c r="S67" s="347"/>
      <c r="T67" s="347"/>
      <c r="U67" s="347"/>
      <c r="V67" s="327"/>
    </row>
    <row r="68" spans="2:22" x14ac:dyDescent="0.3">
      <c r="B68" s="497"/>
      <c r="C68" s="314"/>
      <c r="D68" s="273" t="s">
        <v>1907</v>
      </c>
      <c r="E68" s="314"/>
      <c r="F68" s="358"/>
      <c r="G68" s="34">
        <v>452</v>
      </c>
      <c r="H68" s="311"/>
      <c r="I68" s="311"/>
      <c r="J68" s="328"/>
      <c r="K68" s="329"/>
      <c r="L68" s="329"/>
      <c r="M68" s="329"/>
      <c r="N68" s="329"/>
      <c r="O68" s="329"/>
      <c r="P68" s="329"/>
      <c r="Q68" s="329"/>
      <c r="R68" s="329"/>
      <c r="S68" s="329"/>
      <c r="T68" s="329"/>
      <c r="U68" s="329"/>
      <c r="V68" s="330"/>
    </row>
    <row r="69" spans="2:22" ht="15" customHeight="1" x14ac:dyDescent="0.3">
      <c r="B69" s="306" t="s">
        <v>261</v>
      </c>
      <c r="C69" s="312" t="s">
        <v>657</v>
      </c>
      <c r="D69" s="272" t="s">
        <v>840</v>
      </c>
      <c r="E69" s="242"/>
      <c r="F69" s="242"/>
      <c r="G69" s="34">
        <v>4630</v>
      </c>
      <c r="H69" s="309" t="s">
        <v>256</v>
      </c>
      <c r="I69" s="309" t="s">
        <v>265</v>
      </c>
      <c r="J69" s="322" t="s">
        <v>1628</v>
      </c>
      <c r="K69" s="323"/>
      <c r="L69" s="323"/>
      <c r="M69" s="323"/>
      <c r="N69" s="323"/>
      <c r="O69" s="323"/>
      <c r="P69" s="323"/>
      <c r="Q69" s="323"/>
      <c r="R69" s="323"/>
      <c r="S69" s="323"/>
      <c r="T69" s="323"/>
      <c r="U69" s="323"/>
      <c r="V69" s="324"/>
    </row>
    <row r="70" spans="2:22" ht="15" customHeight="1" x14ac:dyDescent="0.3">
      <c r="B70" s="307"/>
      <c r="C70" s="313"/>
      <c r="D70" s="272" t="s">
        <v>749</v>
      </c>
      <c r="E70" s="242"/>
      <c r="F70" s="242"/>
      <c r="G70" s="34">
        <v>1877</v>
      </c>
      <c r="H70" s="310"/>
      <c r="I70" s="310"/>
      <c r="J70" s="325"/>
      <c r="K70" s="347"/>
      <c r="L70" s="347"/>
      <c r="M70" s="347"/>
      <c r="N70" s="347"/>
      <c r="O70" s="347"/>
      <c r="P70" s="347"/>
      <c r="Q70" s="347"/>
      <c r="R70" s="347"/>
      <c r="S70" s="347"/>
      <c r="T70" s="347"/>
      <c r="U70" s="347"/>
      <c r="V70" s="327"/>
    </row>
    <row r="71" spans="2:22" ht="15" customHeight="1" x14ac:dyDescent="0.3">
      <c r="B71" s="307"/>
      <c r="C71" s="313"/>
      <c r="D71" s="242" t="s">
        <v>664</v>
      </c>
      <c r="E71" s="242"/>
      <c r="F71" s="242"/>
      <c r="G71" s="33">
        <v>4663</v>
      </c>
      <c r="H71" s="310"/>
      <c r="I71" s="310"/>
      <c r="J71" s="325"/>
      <c r="K71" s="347"/>
      <c r="L71" s="347"/>
      <c r="M71" s="347"/>
      <c r="N71" s="347"/>
      <c r="O71" s="347"/>
      <c r="P71" s="347"/>
      <c r="Q71" s="347"/>
      <c r="R71" s="347"/>
      <c r="S71" s="347"/>
      <c r="T71" s="347"/>
      <c r="U71" s="347"/>
      <c r="V71" s="327"/>
    </row>
    <row r="72" spans="2:22" ht="15" customHeight="1" x14ac:dyDescent="0.3">
      <c r="B72" s="307"/>
      <c r="C72" s="313"/>
      <c r="D72" s="272" t="s">
        <v>668</v>
      </c>
      <c r="E72" s="242"/>
      <c r="F72" s="242"/>
      <c r="G72" s="34">
        <v>3806</v>
      </c>
      <c r="H72" s="310"/>
      <c r="I72" s="310"/>
      <c r="J72" s="325"/>
      <c r="K72" s="347"/>
      <c r="L72" s="347"/>
      <c r="M72" s="347"/>
      <c r="N72" s="347"/>
      <c r="O72" s="347"/>
      <c r="P72" s="347"/>
      <c r="Q72" s="347"/>
      <c r="R72" s="347"/>
      <c r="S72" s="347"/>
      <c r="T72" s="347"/>
      <c r="U72" s="347"/>
      <c r="V72" s="327"/>
    </row>
    <row r="73" spans="2:22" ht="15" customHeight="1" x14ac:dyDescent="0.3">
      <c r="B73" s="307"/>
      <c r="C73" s="313"/>
      <c r="D73" s="272" t="s">
        <v>954</v>
      </c>
      <c r="E73" s="242"/>
      <c r="F73" s="242"/>
      <c r="G73" s="34">
        <v>6520</v>
      </c>
      <c r="H73" s="310"/>
      <c r="I73" s="310"/>
      <c r="J73" s="325"/>
      <c r="K73" s="347"/>
      <c r="L73" s="347"/>
      <c r="M73" s="347"/>
      <c r="N73" s="347"/>
      <c r="O73" s="347"/>
      <c r="P73" s="347"/>
      <c r="Q73" s="347"/>
      <c r="R73" s="347"/>
      <c r="S73" s="347"/>
      <c r="T73" s="347"/>
      <c r="U73" s="347"/>
      <c r="V73" s="327"/>
    </row>
    <row r="74" spans="2:22" ht="15" customHeight="1" x14ac:dyDescent="0.3">
      <c r="B74" s="307"/>
      <c r="C74" s="313"/>
      <c r="D74" s="272" t="s">
        <v>959</v>
      </c>
      <c r="E74" s="242"/>
      <c r="F74" s="242"/>
      <c r="G74" s="34">
        <v>2850</v>
      </c>
      <c r="H74" s="310"/>
      <c r="I74" s="310"/>
      <c r="J74" s="325"/>
      <c r="K74" s="347"/>
      <c r="L74" s="347"/>
      <c r="M74" s="347"/>
      <c r="N74" s="347"/>
      <c r="O74" s="347"/>
      <c r="P74" s="347"/>
      <c r="Q74" s="347"/>
      <c r="R74" s="347"/>
      <c r="S74" s="347"/>
      <c r="T74" s="347"/>
      <c r="U74" s="347"/>
      <c r="V74" s="327"/>
    </row>
    <row r="75" spans="2:22" ht="15" customHeight="1" x14ac:dyDescent="0.3">
      <c r="B75" s="307"/>
      <c r="C75" s="313"/>
      <c r="D75" s="242" t="s">
        <v>843</v>
      </c>
      <c r="E75" s="242"/>
      <c r="F75" s="242"/>
      <c r="G75" s="34">
        <v>3061</v>
      </c>
      <c r="H75" s="310"/>
      <c r="I75" s="310"/>
      <c r="J75" s="325"/>
      <c r="K75" s="347"/>
      <c r="L75" s="347"/>
      <c r="M75" s="347"/>
      <c r="N75" s="347"/>
      <c r="O75" s="347"/>
      <c r="P75" s="347"/>
      <c r="Q75" s="347"/>
      <c r="R75" s="347"/>
      <c r="S75" s="347"/>
      <c r="T75" s="347"/>
      <c r="U75" s="347"/>
      <c r="V75" s="327"/>
    </row>
    <row r="76" spans="2:22" ht="15" customHeight="1" x14ac:dyDescent="0.3">
      <c r="B76" s="307"/>
      <c r="C76" s="313"/>
      <c r="D76" s="272" t="s">
        <v>848</v>
      </c>
      <c r="E76" s="242"/>
      <c r="F76" s="242"/>
      <c r="G76" s="34">
        <v>3061</v>
      </c>
      <c r="H76" s="310"/>
      <c r="I76" s="310"/>
      <c r="J76" s="325"/>
      <c r="K76" s="347"/>
      <c r="L76" s="347"/>
      <c r="M76" s="347"/>
      <c r="N76" s="347"/>
      <c r="O76" s="347"/>
      <c r="P76" s="347"/>
      <c r="Q76" s="347"/>
      <c r="R76" s="347"/>
      <c r="S76" s="347"/>
      <c r="T76" s="347"/>
      <c r="U76" s="347"/>
      <c r="V76" s="327"/>
    </row>
    <row r="77" spans="2:22" ht="15" customHeight="1" x14ac:dyDescent="0.3">
      <c r="B77" s="307"/>
      <c r="C77" s="313"/>
      <c r="D77" s="272" t="s">
        <v>955</v>
      </c>
      <c r="E77" s="242"/>
      <c r="F77" s="242"/>
      <c r="G77" s="34">
        <v>2920</v>
      </c>
      <c r="H77" s="310"/>
      <c r="I77" s="310"/>
      <c r="J77" s="325"/>
      <c r="K77" s="347"/>
      <c r="L77" s="347"/>
      <c r="M77" s="347"/>
      <c r="N77" s="347"/>
      <c r="O77" s="347"/>
      <c r="P77" s="347"/>
      <c r="Q77" s="347"/>
      <c r="R77" s="347"/>
      <c r="S77" s="347"/>
      <c r="T77" s="347"/>
      <c r="U77" s="347"/>
      <c r="V77" s="327"/>
    </row>
    <row r="78" spans="2:22" x14ac:dyDescent="0.3">
      <c r="B78" s="307"/>
      <c r="C78" s="313"/>
      <c r="D78" s="272" t="s">
        <v>956</v>
      </c>
      <c r="E78" s="242"/>
      <c r="F78" s="242"/>
      <c r="G78" s="34">
        <v>2920</v>
      </c>
      <c r="H78" s="310"/>
      <c r="I78" s="310"/>
      <c r="J78" s="325"/>
      <c r="K78" s="347"/>
      <c r="L78" s="347"/>
      <c r="M78" s="347"/>
      <c r="N78" s="347"/>
      <c r="O78" s="347"/>
      <c r="P78" s="347"/>
      <c r="Q78" s="347"/>
      <c r="R78" s="347"/>
      <c r="S78" s="347"/>
      <c r="T78" s="347"/>
      <c r="U78" s="347"/>
      <c r="V78" s="327"/>
    </row>
    <row r="79" spans="2:22" x14ac:dyDescent="0.3">
      <c r="B79" s="307"/>
      <c r="C79" s="313"/>
      <c r="D79" s="242" t="s">
        <v>960</v>
      </c>
      <c r="E79" s="242"/>
      <c r="F79" s="242"/>
      <c r="G79" s="34">
        <v>2412</v>
      </c>
      <c r="H79" s="310"/>
      <c r="I79" s="310"/>
      <c r="J79" s="325"/>
      <c r="K79" s="347"/>
      <c r="L79" s="347"/>
      <c r="M79" s="347"/>
      <c r="N79" s="347"/>
      <c r="O79" s="347"/>
      <c r="P79" s="347"/>
      <c r="Q79" s="347"/>
      <c r="R79" s="347"/>
      <c r="S79" s="347"/>
      <c r="T79" s="347"/>
      <c r="U79" s="347"/>
      <c r="V79" s="327"/>
    </row>
    <row r="80" spans="2:22" x14ac:dyDescent="0.3">
      <c r="B80" s="307"/>
      <c r="C80" s="313"/>
      <c r="D80" s="272" t="s">
        <v>845</v>
      </c>
      <c r="E80" s="242"/>
      <c r="F80" s="242"/>
      <c r="G80" s="34">
        <v>5443</v>
      </c>
      <c r="H80" s="310"/>
      <c r="I80" s="310"/>
      <c r="J80" s="325"/>
      <c r="K80" s="347"/>
      <c r="L80" s="347"/>
      <c r="M80" s="347"/>
      <c r="N80" s="347"/>
      <c r="O80" s="347"/>
      <c r="P80" s="347"/>
      <c r="Q80" s="347"/>
      <c r="R80" s="347"/>
      <c r="S80" s="347"/>
      <c r="T80" s="347"/>
      <c r="U80" s="347"/>
      <c r="V80" s="327"/>
    </row>
    <row r="81" spans="2:22" ht="15" customHeight="1" x14ac:dyDescent="0.3">
      <c r="B81" s="307"/>
      <c r="C81" s="313"/>
      <c r="D81" s="272" t="s">
        <v>957</v>
      </c>
      <c r="E81" s="242"/>
      <c r="F81" s="242"/>
      <c r="G81" s="34">
        <v>4065</v>
      </c>
      <c r="H81" s="310"/>
      <c r="I81" s="310"/>
      <c r="J81" s="325"/>
      <c r="K81" s="347"/>
      <c r="L81" s="347"/>
      <c r="M81" s="347"/>
      <c r="N81" s="347"/>
      <c r="O81" s="347"/>
      <c r="P81" s="347"/>
      <c r="Q81" s="347"/>
      <c r="R81" s="347"/>
      <c r="S81" s="347"/>
      <c r="T81" s="347"/>
      <c r="U81" s="347"/>
      <c r="V81" s="327"/>
    </row>
    <row r="82" spans="2:22" ht="15" customHeight="1" x14ac:dyDescent="0.3">
      <c r="B82" s="307"/>
      <c r="C82" s="313"/>
      <c r="D82" s="272" t="s">
        <v>958</v>
      </c>
      <c r="E82" s="242"/>
      <c r="F82" s="242"/>
      <c r="G82" s="34">
        <v>3694</v>
      </c>
      <c r="H82" s="310"/>
      <c r="I82" s="310"/>
      <c r="J82" s="325"/>
      <c r="K82" s="347"/>
      <c r="L82" s="347"/>
      <c r="M82" s="347"/>
      <c r="N82" s="347"/>
      <c r="O82" s="347"/>
      <c r="P82" s="347"/>
      <c r="Q82" s="347"/>
      <c r="R82" s="347"/>
      <c r="S82" s="347"/>
      <c r="T82" s="347"/>
      <c r="U82" s="347"/>
      <c r="V82" s="327"/>
    </row>
    <row r="83" spans="2:22" ht="15" customHeight="1" x14ac:dyDescent="0.3">
      <c r="B83" s="307"/>
      <c r="C83" s="313"/>
      <c r="D83" s="242" t="s">
        <v>665</v>
      </c>
      <c r="E83" s="242"/>
      <c r="F83" s="242"/>
      <c r="G83" s="33">
        <v>2920</v>
      </c>
      <c r="H83" s="310"/>
      <c r="I83" s="310"/>
      <c r="J83" s="325"/>
      <c r="K83" s="347"/>
      <c r="L83" s="347"/>
      <c r="M83" s="347"/>
      <c r="N83" s="347"/>
      <c r="O83" s="347"/>
      <c r="P83" s="347"/>
      <c r="Q83" s="347"/>
      <c r="R83" s="347"/>
      <c r="S83" s="347"/>
      <c r="T83" s="347"/>
      <c r="U83" s="347"/>
      <c r="V83" s="327"/>
    </row>
    <row r="84" spans="2:22" ht="15" customHeight="1" x14ac:dyDescent="0.3">
      <c r="B84" s="307"/>
      <c r="C84" s="313"/>
      <c r="D84" s="242" t="s">
        <v>961</v>
      </c>
      <c r="E84" s="242"/>
      <c r="F84" s="242"/>
      <c r="G84" s="33">
        <v>3065</v>
      </c>
      <c r="H84" s="310"/>
      <c r="I84" s="310"/>
      <c r="J84" s="325"/>
      <c r="K84" s="347"/>
      <c r="L84" s="347"/>
      <c r="M84" s="347"/>
      <c r="N84" s="347"/>
      <c r="O84" s="347"/>
      <c r="P84" s="347"/>
      <c r="Q84" s="347"/>
      <c r="R84" s="347"/>
      <c r="S84" s="347"/>
      <c r="T84" s="347"/>
      <c r="U84" s="347"/>
      <c r="V84" s="327"/>
    </row>
    <row r="85" spans="2:22" ht="28.8" x14ac:dyDescent="0.3">
      <c r="B85" s="307"/>
      <c r="C85" s="313"/>
      <c r="D85" s="242" t="s">
        <v>1629</v>
      </c>
      <c r="E85" s="242"/>
      <c r="F85" s="242"/>
      <c r="G85" s="33" t="s">
        <v>1630</v>
      </c>
      <c r="H85" s="310"/>
      <c r="I85" s="310"/>
      <c r="J85" s="325"/>
      <c r="K85" s="347"/>
      <c r="L85" s="347"/>
      <c r="M85" s="347"/>
      <c r="N85" s="347"/>
      <c r="O85" s="347"/>
      <c r="P85" s="347"/>
      <c r="Q85" s="347"/>
      <c r="R85" s="347"/>
      <c r="S85" s="347"/>
      <c r="T85" s="347"/>
      <c r="U85" s="347"/>
      <c r="V85" s="327"/>
    </row>
    <row r="86" spans="2:22" ht="28.8" x14ac:dyDescent="0.3">
      <c r="B86" s="307"/>
      <c r="C86" s="313"/>
      <c r="D86" s="272" t="s">
        <v>1631</v>
      </c>
      <c r="E86" s="242"/>
      <c r="F86" s="242"/>
      <c r="G86" s="33" t="s">
        <v>1630</v>
      </c>
      <c r="H86" s="310"/>
      <c r="I86" s="310"/>
      <c r="J86" s="325"/>
      <c r="K86" s="347"/>
      <c r="L86" s="347"/>
      <c r="M86" s="347"/>
      <c r="N86" s="347"/>
      <c r="O86" s="347"/>
      <c r="P86" s="347"/>
      <c r="Q86" s="347"/>
      <c r="R86" s="347"/>
      <c r="S86" s="347"/>
      <c r="T86" s="347"/>
      <c r="U86" s="347"/>
      <c r="V86" s="327"/>
    </row>
    <row r="87" spans="2:22" ht="31.2" customHeight="1" x14ac:dyDescent="0.3">
      <c r="B87" s="308"/>
      <c r="C87" s="314"/>
      <c r="D87" s="272" t="s">
        <v>1632</v>
      </c>
      <c r="E87" s="242"/>
      <c r="F87" s="242"/>
      <c r="G87" s="33" t="s">
        <v>1630</v>
      </c>
      <c r="H87" s="311"/>
      <c r="I87" s="311"/>
      <c r="J87" s="328"/>
      <c r="K87" s="329"/>
      <c r="L87" s="329"/>
      <c r="M87" s="329"/>
      <c r="N87" s="329"/>
      <c r="O87" s="329"/>
      <c r="P87" s="329"/>
      <c r="Q87" s="329"/>
      <c r="R87" s="329"/>
      <c r="S87" s="329"/>
      <c r="T87" s="329"/>
      <c r="U87" s="329"/>
      <c r="V87" s="330"/>
    </row>
    <row r="88" spans="2:22" ht="15" customHeight="1" x14ac:dyDescent="0.3">
      <c r="B88" s="306" t="s">
        <v>552</v>
      </c>
      <c r="C88" s="312" t="s">
        <v>657</v>
      </c>
      <c r="D88" s="272" t="s">
        <v>840</v>
      </c>
      <c r="E88" s="242"/>
      <c r="F88" s="242"/>
      <c r="G88" s="272">
        <v>1.1399999999999999</v>
      </c>
      <c r="H88" s="309" t="s">
        <v>256</v>
      </c>
      <c r="I88" s="309" t="s">
        <v>265</v>
      </c>
      <c r="J88" s="322" t="s">
        <v>1909</v>
      </c>
      <c r="K88" s="323"/>
      <c r="L88" s="323"/>
      <c r="M88" s="323"/>
      <c r="N88" s="323"/>
      <c r="O88" s="323"/>
      <c r="P88" s="323"/>
      <c r="Q88" s="323"/>
      <c r="R88" s="323"/>
      <c r="S88" s="323"/>
      <c r="T88" s="323"/>
      <c r="U88" s="323"/>
      <c r="V88" s="324"/>
    </row>
    <row r="89" spans="2:22" ht="15" customHeight="1" x14ac:dyDescent="0.3">
      <c r="B89" s="307"/>
      <c r="C89" s="313"/>
      <c r="D89" s="272" t="s">
        <v>749</v>
      </c>
      <c r="E89" s="242"/>
      <c r="F89" s="242"/>
      <c r="G89" s="272">
        <v>1.07</v>
      </c>
      <c r="H89" s="310"/>
      <c r="I89" s="310"/>
      <c r="J89" s="325"/>
      <c r="K89" s="347"/>
      <c r="L89" s="347"/>
      <c r="M89" s="347"/>
      <c r="N89" s="347"/>
      <c r="O89" s="347"/>
      <c r="P89" s="347"/>
      <c r="Q89" s="347"/>
      <c r="R89" s="347"/>
      <c r="S89" s="347"/>
      <c r="T89" s="347"/>
      <c r="U89" s="347"/>
      <c r="V89" s="327"/>
    </row>
    <row r="90" spans="2:22" ht="15" customHeight="1" x14ac:dyDescent="0.3">
      <c r="B90" s="307"/>
      <c r="C90" s="313"/>
      <c r="D90" s="242" t="s">
        <v>664</v>
      </c>
      <c r="E90" s="242"/>
      <c r="F90" s="242"/>
      <c r="G90" s="242">
        <v>1.02</v>
      </c>
      <c r="H90" s="310"/>
      <c r="I90" s="310"/>
      <c r="J90" s="325"/>
      <c r="K90" s="347"/>
      <c r="L90" s="347"/>
      <c r="M90" s="347"/>
      <c r="N90" s="347"/>
      <c r="O90" s="347"/>
      <c r="P90" s="347"/>
      <c r="Q90" s="347"/>
      <c r="R90" s="347"/>
      <c r="S90" s="347"/>
      <c r="T90" s="347"/>
      <c r="U90" s="347"/>
      <c r="V90" s="327"/>
    </row>
    <row r="91" spans="2:22" ht="15" customHeight="1" x14ac:dyDescent="0.3">
      <c r="B91" s="307"/>
      <c r="C91" s="313"/>
      <c r="D91" s="272" t="s">
        <v>668</v>
      </c>
      <c r="E91" s="242"/>
      <c r="F91" s="242"/>
      <c r="G91" s="272">
        <v>1.0900000000000001</v>
      </c>
      <c r="H91" s="310"/>
      <c r="I91" s="310"/>
      <c r="J91" s="325"/>
      <c r="K91" s="347"/>
      <c r="L91" s="347"/>
      <c r="M91" s="347"/>
      <c r="N91" s="347"/>
      <c r="O91" s="347"/>
      <c r="P91" s="347"/>
      <c r="Q91" s="347"/>
      <c r="R91" s="347"/>
      <c r="S91" s="347"/>
      <c r="T91" s="347"/>
      <c r="U91" s="347"/>
      <c r="V91" s="327"/>
    </row>
    <row r="92" spans="2:22" ht="15" customHeight="1" x14ac:dyDescent="0.3">
      <c r="B92" s="307"/>
      <c r="C92" s="313"/>
      <c r="D92" s="272" t="s">
        <v>954</v>
      </c>
      <c r="E92" s="242"/>
      <c r="F92" s="242"/>
      <c r="G92" s="272">
        <v>1.1599999999999999</v>
      </c>
      <c r="H92" s="310"/>
      <c r="I92" s="310"/>
      <c r="J92" s="325"/>
      <c r="K92" s="347"/>
      <c r="L92" s="347"/>
      <c r="M92" s="347"/>
      <c r="N92" s="347"/>
      <c r="O92" s="347"/>
      <c r="P92" s="347"/>
      <c r="Q92" s="347"/>
      <c r="R92" s="347"/>
      <c r="S92" s="347"/>
      <c r="T92" s="347"/>
      <c r="U92" s="347"/>
      <c r="V92" s="327"/>
    </row>
    <row r="93" spans="2:22" ht="15" customHeight="1" x14ac:dyDescent="0.3">
      <c r="B93" s="307"/>
      <c r="C93" s="313"/>
      <c r="D93" s="272" t="s">
        <v>959</v>
      </c>
      <c r="E93" s="242"/>
      <c r="F93" s="242"/>
      <c r="G93" s="272">
        <v>1.02</v>
      </c>
      <c r="H93" s="310"/>
      <c r="I93" s="310"/>
      <c r="J93" s="325"/>
      <c r="K93" s="347"/>
      <c r="L93" s="347"/>
      <c r="M93" s="347"/>
      <c r="N93" s="347"/>
      <c r="O93" s="347"/>
      <c r="P93" s="347"/>
      <c r="Q93" s="347"/>
      <c r="R93" s="347"/>
      <c r="S93" s="347"/>
      <c r="T93" s="347"/>
      <c r="U93" s="347"/>
      <c r="V93" s="327"/>
    </row>
    <row r="94" spans="2:22" ht="15" customHeight="1" x14ac:dyDescent="0.3">
      <c r="B94" s="307"/>
      <c r="C94" s="313"/>
      <c r="D94" s="242" t="s">
        <v>843</v>
      </c>
      <c r="E94" s="242"/>
      <c r="F94" s="242"/>
      <c r="G94" s="272">
        <v>1.23</v>
      </c>
      <c r="H94" s="310"/>
      <c r="I94" s="310"/>
      <c r="J94" s="325"/>
      <c r="K94" s="347"/>
      <c r="L94" s="347"/>
      <c r="M94" s="347"/>
      <c r="N94" s="347"/>
      <c r="O94" s="347"/>
      <c r="P94" s="347"/>
      <c r="Q94" s="347"/>
      <c r="R94" s="347"/>
      <c r="S94" s="347"/>
      <c r="T94" s="347"/>
      <c r="U94" s="347"/>
      <c r="V94" s="327"/>
    </row>
    <row r="95" spans="2:22" ht="15" customHeight="1" x14ac:dyDescent="0.3">
      <c r="B95" s="307"/>
      <c r="C95" s="313"/>
      <c r="D95" s="272" t="s">
        <v>848</v>
      </c>
      <c r="E95" s="242"/>
      <c r="F95" s="242"/>
      <c r="G95" s="272">
        <v>1.1299999999999999</v>
      </c>
      <c r="H95" s="310"/>
      <c r="I95" s="310"/>
      <c r="J95" s="325"/>
      <c r="K95" s="347"/>
      <c r="L95" s="347"/>
      <c r="M95" s="347"/>
      <c r="N95" s="347"/>
      <c r="O95" s="347"/>
      <c r="P95" s="347"/>
      <c r="Q95" s="347"/>
      <c r="R95" s="347"/>
      <c r="S95" s="347"/>
      <c r="T95" s="347"/>
      <c r="U95" s="347"/>
      <c r="V95" s="327"/>
    </row>
    <row r="96" spans="2:22" ht="15" customHeight="1" x14ac:dyDescent="0.3">
      <c r="B96" s="307"/>
      <c r="C96" s="313"/>
      <c r="D96" s="272" t="s">
        <v>955</v>
      </c>
      <c r="E96" s="242"/>
      <c r="F96" s="242"/>
      <c r="G96" s="272">
        <v>1.17</v>
      </c>
      <c r="H96" s="310"/>
      <c r="I96" s="310"/>
      <c r="J96" s="325"/>
      <c r="K96" s="347"/>
      <c r="L96" s="347"/>
      <c r="M96" s="347"/>
      <c r="N96" s="347"/>
      <c r="O96" s="347"/>
      <c r="P96" s="347"/>
      <c r="Q96" s="347"/>
      <c r="R96" s="347"/>
      <c r="S96" s="347"/>
      <c r="T96" s="347"/>
      <c r="U96" s="347"/>
      <c r="V96" s="327"/>
    </row>
    <row r="97" spans="1:22" ht="15" customHeight="1" x14ac:dyDescent="0.3">
      <c r="B97" s="307"/>
      <c r="C97" s="313"/>
      <c r="D97" s="272" t="s">
        <v>956</v>
      </c>
      <c r="E97" s="242"/>
      <c r="F97" s="242"/>
      <c r="G97" s="272">
        <v>1.1000000000000001</v>
      </c>
      <c r="H97" s="310"/>
      <c r="I97" s="310"/>
      <c r="J97" s="325"/>
      <c r="K97" s="347"/>
      <c r="L97" s="347"/>
      <c r="M97" s="347"/>
      <c r="N97" s="347"/>
      <c r="O97" s="347"/>
      <c r="P97" s="347"/>
      <c r="Q97" s="347"/>
      <c r="R97" s="347"/>
      <c r="S97" s="347"/>
      <c r="T97" s="347"/>
      <c r="U97" s="347"/>
      <c r="V97" s="327"/>
    </row>
    <row r="98" spans="1:22" ht="15" customHeight="1" x14ac:dyDescent="0.3">
      <c r="B98" s="307"/>
      <c r="C98" s="313"/>
      <c r="D98" s="242" t="s">
        <v>960</v>
      </c>
      <c r="E98" s="242"/>
      <c r="F98" s="242"/>
      <c r="G98" s="272">
        <v>1.1200000000000001</v>
      </c>
      <c r="H98" s="310"/>
      <c r="I98" s="310"/>
      <c r="J98" s="325"/>
      <c r="K98" s="347"/>
      <c r="L98" s="347"/>
      <c r="M98" s="347"/>
      <c r="N98" s="347"/>
      <c r="O98" s="347"/>
      <c r="P98" s="347"/>
      <c r="Q98" s="347"/>
      <c r="R98" s="347"/>
      <c r="S98" s="347"/>
      <c r="T98" s="347"/>
      <c r="U98" s="347"/>
      <c r="V98" s="327"/>
    </row>
    <row r="99" spans="1:22" ht="15" customHeight="1" x14ac:dyDescent="0.3">
      <c r="B99" s="307"/>
      <c r="C99" s="313"/>
      <c r="D99" s="272" t="s">
        <v>845</v>
      </c>
      <c r="E99" s="242"/>
      <c r="F99" s="242"/>
      <c r="G99" s="272">
        <v>1</v>
      </c>
      <c r="H99" s="310"/>
      <c r="I99" s="310"/>
      <c r="J99" s="325"/>
      <c r="K99" s="347"/>
      <c r="L99" s="347"/>
      <c r="M99" s="347"/>
      <c r="N99" s="347"/>
      <c r="O99" s="347"/>
      <c r="P99" s="347"/>
      <c r="Q99" s="347"/>
      <c r="R99" s="347"/>
      <c r="S99" s="347"/>
      <c r="T99" s="347"/>
      <c r="U99" s="347"/>
      <c r="V99" s="327"/>
    </row>
    <row r="100" spans="1:22" ht="15" customHeight="1" x14ac:dyDescent="0.3">
      <c r="B100" s="307"/>
      <c r="C100" s="313"/>
      <c r="D100" s="272" t="s">
        <v>957</v>
      </c>
      <c r="E100" s="242"/>
      <c r="F100" s="242"/>
      <c r="G100" s="272">
        <v>1</v>
      </c>
      <c r="H100" s="310"/>
      <c r="I100" s="310"/>
      <c r="J100" s="325"/>
      <c r="K100" s="347"/>
      <c r="L100" s="347"/>
      <c r="M100" s="347"/>
      <c r="N100" s="347"/>
      <c r="O100" s="347"/>
      <c r="P100" s="347"/>
      <c r="Q100" s="347"/>
      <c r="R100" s="347"/>
      <c r="S100" s="347"/>
      <c r="T100" s="347"/>
      <c r="U100" s="347"/>
      <c r="V100" s="327"/>
    </row>
    <row r="101" spans="1:22" ht="15" customHeight="1" x14ac:dyDescent="0.3">
      <c r="B101" s="307"/>
      <c r="C101" s="313"/>
      <c r="D101" s="272" t="s">
        <v>958</v>
      </c>
      <c r="E101" s="242"/>
      <c r="F101" s="242"/>
      <c r="G101" s="272">
        <v>1.0900000000000001</v>
      </c>
      <c r="H101" s="310"/>
      <c r="I101" s="310"/>
      <c r="J101" s="325"/>
      <c r="K101" s="347"/>
      <c r="L101" s="347"/>
      <c r="M101" s="347"/>
      <c r="N101" s="347"/>
      <c r="O101" s="347"/>
      <c r="P101" s="347"/>
      <c r="Q101" s="347"/>
      <c r="R101" s="347"/>
      <c r="S101" s="347"/>
      <c r="T101" s="347"/>
      <c r="U101" s="347"/>
      <c r="V101" s="327"/>
    </row>
    <row r="102" spans="1:22" ht="15" customHeight="1" x14ac:dyDescent="0.3">
      <c r="B102" s="307"/>
      <c r="C102" s="313"/>
      <c r="D102" s="242" t="s">
        <v>665</v>
      </c>
      <c r="E102" s="242"/>
      <c r="F102" s="242"/>
      <c r="G102" s="242">
        <v>1</v>
      </c>
      <c r="H102" s="310"/>
      <c r="I102" s="310"/>
      <c r="J102" s="325"/>
      <c r="K102" s="347"/>
      <c r="L102" s="347"/>
      <c r="M102" s="347"/>
      <c r="N102" s="347"/>
      <c r="O102" s="347"/>
      <c r="P102" s="347"/>
      <c r="Q102" s="347"/>
      <c r="R102" s="347"/>
      <c r="S102" s="347"/>
      <c r="T102" s="347"/>
      <c r="U102" s="347"/>
      <c r="V102" s="327"/>
    </row>
    <row r="103" spans="1:22" ht="15" customHeight="1" x14ac:dyDescent="0.3">
      <c r="B103" s="307"/>
      <c r="C103" s="313"/>
      <c r="D103" s="242" t="s">
        <v>961</v>
      </c>
      <c r="E103" s="242"/>
      <c r="F103" s="242"/>
      <c r="G103" s="242">
        <v>1.06</v>
      </c>
      <c r="H103" s="310"/>
      <c r="I103" s="310"/>
      <c r="J103" s="325"/>
      <c r="K103" s="347"/>
      <c r="L103" s="347"/>
      <c r="M103" s="347"/>
      <c r="N103" s="347"/>
      <c r="O103" s="347"/>
      <c r="P103" s="347"/>
      <c r="Q103" s="347"/>
      <c r="R103" s="347"/>
      <c r="S103" s="347"/>
      <c r="T103" s="347"/>
      <c r="U103" s="347"/>
      <c r="V103" s="327"/>
    </row>
    <row r="104" spans="1:22" ht="15" customHeight="1" x14ac:dyDescent="0.3">
      <c r="B104" s="307"/>
      <c r="C104" s="313"/>
      <c r="D104" s="242" t="s">
        <v>1629</v>
      </c>
      <c r="E104" s="242"/>
      <c r="F104" s="242"/>
      <c r="G104" s="277">
        <v>1</v>
      </c>
      <c r="H104" s="310"/>
      <c r="I104" s="310"/>
      <c r="J104" s="325"/>
      <c r="K104" s="347"/>
      <c r="L104" s="347"/>
      <c r="M104" s="347"/>
      <c r="N104" s="347"/>
      <c r="O104" s="347"/>
      <c r="P104" s="347"/>
      <c r="Q104" s="347"/>
      <c r="R104" s="347"/>
      <c r="S104" s="347"/>
      <c r="T104" s="347"/>
      <c r="U104" s="347"/>
      <c r="V104" s="327"/>
    </row>
    <row r="105" spans="1:22" ht="15" customHeight="1" x14ac:dyDescent="0.3">
      <c r="B105" s="307"/>
      <c r="C105" s="313"/>
      <c r="D105" s="272" t="s">
        <v>1631</v>
      </c>
      <c r="E105" s="242"/>
      <c r="F105" s="242"/>
      <c r="G105" s="272">
        <v>1.29</v>
      </c>
      <c r="H105" s="310"/>
      <c r="I105" s="310"/>
      <c r="J105" s="325"/>
      <c r="K105" s="347"/>
      <c r="L105" s="347"/>
      <c r="M105" s="347"/>
      <c r="N105" s="347"/>
      <c r="O105" s="347"/>
      <c r="P105" s="347"/>
      <c r="Q105" s="347"/>
      <c r="R105" s="347"/>
      <c r="S105" s="347"/>
      <c r="T105" s="347"/>
      <c r="U105" s="347"/>
      <c r="V105" s="327"/>
    </row>
    <row r="106" spans="1:22" ht="15" customHeight="1" x14ac:dyDescent="0.3">
      <c r="B106" s="308"/>
      <c r="C106" s="314"/>
      <c r="D106" s="272" t="s">
        <v>1632</v>
      </c>
      <c r="E106" s="242"/>
      <c r="F106" s="242"/>
      <c r="G106" s="272">
        <v>1.5</v>
      </c>
      <c r="H106" s="311"/>
      <c r="I106" s="311"/>
      <c r="J106" s="328"/>
      <c r="K106" s="329"/>
      <c r="L106" s="329"/>
      <c r="M106" s="329"/>
      <c r="N106" s="329"/>
      <c r="O106" s="329"/>
      <c r="P106" s="329"/>
      <c r="Q106" s="329"/>
      <c r="R106" s="329"/>
      <c r="S106" s="329"/>
      <c r="T106" s="329"/>
      <c r="U106" s="329"/>
      <c r="V106" s="330"/>
    </row>
    <row r="107" spans="1:22" ht="15" customHeight="1" x14ac:dyDescent="0.3">
      <c r="B107" s="250" t="s">
        <v>695</v>
      </c>
      <c r="C107" s="242"/>
      <c r="D107" s="272"/>
      <c r="E107" s="242"/>
      <c r="F107" s="242"/>
      <c r="G107" s="43">
        <v>0.97</v>
      </c>
      <c r="H107" s="221" t="s">
        <v>256</v>
      </c>
      <c r="I107" s="221"/>
      <c r="J107" s="288" t="s">
        <v>1910</v>
      </c>
      <c r="K107" s="289"/>
      <c r="L107" s="289"/>
      <c r="M107" s="289"/>
      <c r="N107" s="289"/>
      <c r="O107" s="289"/>
      <c r="P107" s="289"/>
      <c r="Q107" s="289"/>
      <c r="R107" s="289"/>
      <c r="S107" s="289"/>
      <c r="T107" s="289"/>
      <c r="U107" s="289"/>
      <c r="V107" s="290"/>
    </row>
    <row r="108" spans="1:22" ht="15" customHeight="1" x14ac:dyDescent="0.3">
      <c r="A108" s="264"/>
      <c r="B108" s="264" t="s">
        <v>1615</v>
      </c>
      <c r="C108" s="234"/>
      <c r="D108" s="272"/>
      <c r="E108" s="242"/>
      <c r="F108" s="242"/>
      <c r="G108" s="34"/>
      <c r="H108" s="237" t="s">
        <v>497</v>
      </c>
      <c r="I108" s="237"/>
      <c r="J108" s="288" t="s">
        <v>1638</v>
      </c>
      <c r="K108" s="289"/>
      <c r="L108" s="289"/>
      <c r="M108" s="289"/>
      <c r="N108" s="289"/>
      <c r="O108" s="289"/>
      <c r="P108" s="289"/>
      <c r="Q108" s="289"/>
      <c r="R108" s="289"/>
      <c r="S108" s="289"/>
      <c r="T108" s="289"/>
      <c r="U108" s="289"/>
      <c r="V108" s="290"/>
    </row>
    <row r="109" spans="1:22" ht="15" customHeight="1" x14ac:dyDescent="0.3">
      <c r="A109" s="1"/>
      <c r="B109" s="335" t="s">
        <v>563</v>
      </c>
      <c r="C109" s="312" t="s">
        <v>657</v>
      </c>
      <c r="D109" s="272" t="s">
        <v>840</v>
      </c>
      <c r="E109" s="312" t="s">
        <v>1076</v>
      </c>
      <c r="F109" s="312" t="s">
        <v>704</v>
      </c>
      <c r="G109" s="272">
        <v>0.36</v>
      </c>
      <c r="H109" s="309" t="s">
        <v>256</v>
      </c>
      <c r="I109" s="309"/>
      <c r="J109" s="322" t="s">
        <v>1639</v>
      </c>
      <c r="K109" s="323"/>
      <c r="L109" s="323"/>
      <c r="M109" s="323"/>
      <c r="N109" s="323"/>
      <c r="O109" s="323"/>
      <c r="P109" s="323"/>
      <c r="Q109" s="323"/>
      <c r="R109" s="323"/>
      <c r="S109" s="323"/>
      <c r="T109" s="323"/>
      <c r="U109" s="323"/>
      <c r="V109" s="324"/>
    </row>
    <row r="110" spans="1:22" ht="15" customHeight="1" x14ac:dyDescent="0.3">
      <c r="A110" s="1"/>
      <c r="B110" s="336"/>
      <c r="C110" s="313"/>
      <c r="D110" s="272" t="s">
        <v>749</v>
      </c>
      <c r="E110" s="313"/>
      <c r="F110" s="313"/>
      <c r="G110" s="272">
        <v>0.45</v>
      </c>
      <c r="H110" s="310"/>
      <c r="I110" s="310"/>
      <c r="J110" s="325"/>
      <c r="K110" s="347"/>
      <c r="L110" s="347"/>
      <c r="M110" s="347"/>
      <c r="N110" s="347"/>
      <c r="O110" s="347"/>
      <c r="P110" s="347"/>
      <c r="Q110" s="347"/>
      <c r="R110" s="347"/>
      <c r="S110" s="347"/>
      <c r="T110" s="347"/>
      <c r="U110" s="347"/>
      <c r="V110" s="327"/>
    </row>
    <row r="111" spans="1:22" ht="15" customHeight="1" x14ac:dyDescent="0.3">
      <c r="A111" s="1"/>
      <c r="B111" s="336"/>
      <c r="C111" s="313"/>
      <c r="D111" s="242" t="s">
        <v>664</v>
      </c>
      <c r="E111" s="313"/>
      <c r="F111" s="313"/>
      <c r="G111" s="242">
        <v>0.3</v>
      </c>
      <c r="H111" s="310"/>
      <c r="I111" s="310"/>
      <c r="J111" s="325"/>
      <c r="K111" s="347"/>
      <c r="L111" s="347"/>
      <c r="M111" s="347"/>
      <c r="N111" s="347"/>
      <c r="O111" s="347"/>
      <c r="P111" s="347"/>
      <c r="Q111" s="347"/>
      <c r="R111" s="347"/>
      <c r="S111" s="347"/>
      <c r="T111" s="347"/>
      <c r="U111" s="347"/>
      <c r="V111" s="327"/>
    </row>
    <row r="112" spans="1:22" ht="15" customHeight="1" x14ac:dyDescent="0.3">
      <c r="A112" s="1"/>
      <c r="B112" s="336"/>
      <c r="C112" s="313"/>
      <c r="D112" s="272" t="s">
        <v>668</v>
      </c>
      <c r="E112" s="313"/>
      <c r="F112" s="313"/>
      <c r="G112" s="277">
        <v>0.35</v>
      </c>
      <c r="H112" s="310"/>
      <c r="I112" s="310"/>
      <c r="J112" s="325"/>
      <c r="K112" s="347"/>
      <c r="L112" s="347"/>
      <c r="M112" s="347"/>
      <c r="N112" s="347"/>
      <c r="O112" s="347"/>
      <c r="P112" s="347"/>
      <c r="Q112" s="347"/>
      <c r="R112" s="347"/>
      <c r="S112" s="347"/>
      <c r="T112" s="347"/>
      <c r="U112" s="347"/>
      <c r="V112" s="327"/>
    </row>
    <row r="113" spans="1:22" ht="15" customHeight="1" x14ac:dyDescent="0.3">
      <c r="A113" s="1"/>
      <c r="B113" s="336"/>
      <c r="C113" s="313"/>
      <c r="D113" s="272" t="s">
        <v>954</v>
      </c>
      <c r="E113" s="313"/>
      <c r="F113" s="313"/>
      <c r="G113" s="272">
        <v>0.18</v>
      </c>
      <c r="H113" s="310"/>
      <c r="I113" s="310"/>
      <c r="J113" s="325"/>
      <c r="K113" s="347"/>
      <c r="L113" s="347"/>
      <c r="M113" s="347"/>
      <c r="N113" s="347"/>
      <c r="O113" s="347"/>
      <c r="P113" s="347"/>
      <c r="Q113" s="347"/>
      <c r="R113" s="347"/>
      <c r="S113" s="347"/>
      <c r="T113" s="347"/>
      <c r="U113" s="347"/>
      <c r="V113" s="327"/>
    </row>
    <row r="114" spans="1:22" ht="15" customHeight="1" x14ac:dyDescent="0.3">
      <c r="A114" s="1"/>
      <c r="B114" s="336"/>
      <c r="C114" s="313"/>
      <c r="D114" s="272" t="s">
        <v>959</v>
      </c>
      <c r="E114" s="313"/>
      <c r="F114" s="313"/>
      <c r="G114" s="272">
        <v>0.37</v>
      </c>
      <c r="H114" s="310"/>
      <c r="I114" s="310"/>
      <c r="J114" s="325"/>
      <c r="K114" s="347"/>
      <c r="L114" s="347"/>
      <c r="M114" s="347"/>
      <c r="N114" s="347"/>
      <c r="O114" s="347"/>
      <c r="P114" s="347"/>
      <c r="Q114" s="347"/>
      <c r="R114" s="347"/>
      <c r="S114" s="347"/>
      <c r="T114" s="347"/>
      <c r="U114" s="347"/>
      <c r="V114" s="327"/>
    </row>
    <row r="115" spans="1:22" ht="15" customHeight="1" x14ac:dyDescent="0.3">
      <c r="A115" s="1"/>
      <c r="B115" s="336"/>
      <c r="C115" s="313"/>
      <c r="D115" s="242" t="s">
        <v>843</v>
      </c>
      <c r="E115" s="313"/>
      <c r="F115" s="313"/>
      <c r="G115" s="272">
        <v>0.19</v>
      </c>
      <c r="H115" s="310"/>
      <c r="I115" s="310"/>
      <c r="J115" s="325"/>
      <c r="K115" s="347"/>
      <c r="L115" s="347"/>
      <c r="M115" s="347"/>
      <c r="N115" s="347"/>
      <c r="O115" s="347"/>
      <c r="P115" s="347"/>
      <c r="Q115" s="347"/>
      <c r="R115" s="347"/>
      <c r="S115" s="347"/>
      <c r="T115" s="347"/>
      <c r="U115" s="347"/>
      <c r="V115" s="327"/>
    </row>
    <row r="116" spans="1:22" ht="15" customHeight="1" x14ac:dyDescent="0.3">
      <c r="A116" s="1"/>
      <c r="B116" s="336"/>
      <c r="C116" s="313"/>
      <c r="D116" s="272" t="s">
        <v>848</v>
      </c>
      <c r="E116" s="313"/>
      <c r="F116" s="313"/>
      <c r="G116" s="272">
        <v>0.44</v>
      </c>
      <c r="H116" s="310"/>
      <c r="I116" s="310"/>
      <c r="J116" s="325"/>
      <c r="K116" s="347"/>
      <c r="L116" s="347"/>
      <c r="M116" s="347"/>
      <c r="N116" s="347"/>
      <c r="O116" s="347"/>
      <c r="P116" s="347"/>
      <c r="Q116" s="347"/>
      <c r="R116" s="347"/>
      <c r="S116" s="347"/>
      <c r="T116" s="347"/>
      <c r="U116" s="347"/>
      <c r="V116" s="327"/>
    </row>
    <row r="117" spans="1:22" ht="15" customHeight="1" x14ac:dyDescent="0.3">
      <c r="A117" s="1"/>
      <c r="B117" s="336"/>
      <c r="C117" s="313"/>
      <c r="D117" s="272" t="s">
        <v>955</v>
      </c>
      <c r="E117" s="313"/>
      <c r="F117" s="313"/>
      <c r="G117" s="272">
        <v>0.28999999999999998</v>
      </c>
      <c r="H117" s="310"/>
      <c r="I117" s="310"/>
      <c r="J117" s="325"/>
      <c r="K117" s="347"/>
      <c r="L117" s="347"/>
      <c r="M117" s="347"/>
      <c r="N117" s="347"/>
      <c r="O117" s="347"/>
      <c r="P117" s="347"/>
      <c r="Q117" s="347"/>
      <c r="R117" s="347"/>
      <c r="S117" s="347"/>
      <c r="T117" s="347"/>
      <c r="U117" s="347"/>
      <c r="V117" s="327"/>
    </row>
    <row r="118" spans="1:22" ht="15" customHeight="1" x14ac:dyDescent="0.3">
      <c r="A118" s="1"/>
      <c r="B118" s="336"/>
      <c r="C118" s="313"/>
      <c r="D118" s="272" t="s">
        <v>956</v>
      </c>
      <c r="E118" s="313"/>
      <c r="F118" s="313"/>
      <c r="G118" s="272">
        <v>0.33</v>
      </c>
      <c r="H118" s="310"/>
      <c r="I118" s="310"/>
      <c r="J118" s="325"/>
      <c r="K118" s="347"/>
      <c r="L118" s="347"/>
      <c r="M118" s="347"/>
      <c r="N118" s="347"/>
      <c r="O118" s="347"/>
      <c r="P118" s="347"/>
      <c r="Q118" s="347"/>
      <c r="R118" s="347"/>
      <c r="S118" s="347"/>
      <c r="T118" s="347"/>
      <c r="U118" s="347"/>
      <c r="V118" s="327"/>
    </row>
    <row r="119" spans="1:22" ht="15" customHeight="1" x14ac:dyDescent="0.3">
      <c r="A119" s="1"/>
      <c r="B119" s="336"/>
      <c r="C119" s="313"/>
      <c r="D119" s="242" t="s">
        <v>960</v>
      </c>
      <c r="E119" s="313"/>
      <c r="F119" s="313"/>
      <c r="G119" s="272">
        <v>0.46</v>
      </c>
      <c r="H119" s="310"/>
      <c r="I119" s="310"/>
      <c r="J119" s="325"/>
      <c r="K119" s="347"/>
      <c r="L119" s="347"/>
      <c r="M119" s="347"/>
      <c r="N119" s="347"/>
      <c r="O119" s="347"/>
      <c r="P119" s="347"/>
      <c r="Q119" s="347"/>
      <c r="R119" s="347"/>
      <c r="S119" s="347"/>
      <c r="T119" s="347"/>
      <c r="U119" s="347"/>
      <c r="V119" s="327"/>
    </row>
    <row r="120" spans="1:22" ht="15" customHeight="1" x14ac:dyDescent="0.3">
      <c r="A120" s="1"/>
      <c r="B120" s="336"/>
      <c r="C120" s="313"/>
      <c r="D120" s="272" t="s">
        <v>845</v>
      </c>
      <c r="E120" s="313"/>
      <c r="F120" s="313"/>
      <c r="G120" s="272">
        <v>0</v>
      </c>
      <c r="H120" s="310"/>
      <c r="I120" s="310"/>
      <c r="J120" s="325"/>
      <c r="K120" s="347"/>
      <c r="L120" s="347"/>
      <c r="M120" s="347"/>
      <c r="N120" s="347"/>
      <c r="O120" s="347"/>
      <c r="P120" s="347"/>
      <c r="Q120" s="347"/>
      <c r="R120" s="347"/>
      <c r="S120" s="347"/>
      <c r="T120" s="347"/>
      <c r="U120" s="347"/>
      <c r="V120" s="327"/>
    </row>
    <row r="121" spans="1:22" ht="15" customHeight="1" x14ac:dyDescent="0.3">
      <c r="A121" s="1"/>
      <c r="B121" s="336"/>
      <c r="C121" s="313"/>
      <c r="D121" s="272" t="s">
        <v>957</v>
      </c>
      <c r="E121" s="313"/>
      <c r="F121" s="313"/>
      <c r="G121" s="272">
        <v>0</v>
      </c>
      <c r="H121" s="310"/>
      <c r="I121" s="310"/>
      <c r="J121" s="325"/>
      <c r="K121" s="347"/>
      <c r="L121" s="347"/>
      <c r="M121" s="347"/>
      <c r="N121" s="347"/>
      <c r="O121" s="347"/>
      <c r="P121" s="347"/>
      <c r="Q121" s="347"/>
      <c r="R121" s="347"/>
      <c r="S121" s="347"/>
      <c r="T121" s="347"/>
      <c r="U121" s="347"/>
      <c r="V121" s="327"/>
    </row>
    <row r="122" spans="1:22" ht="15" customHeight="1" x14ac:dyDescent="0.3">
      <c r="A122" s="1"/>
      <c r="B122" s="336"/>
      <c r="C122" s="313"/>
      <c r="D122" s="272" t="s">
        <v>958</v>
      </c>
      <c r="E122" s="313"/>
      <c r="F122" s="313"/>
      <c r="G122" s="272">
        <v>0.36</v>
      </c>
      <c r="H122" s="310"/>
      <c r="I122" s="310"/>
      <c r="J122" s="325"/>
      <c r="K122" s="347"/>
      <c r="L122" s="347"/>
      <c r="M122" s="347"/>
      <c r="N122" s="347"/>
      <c r="O122" s="347"/>
      <c r="P122" s="347"/>
      <c r="Q122" s="347"/>
      <c r="R122" s="347"/>
      <c r="S122" s="347"/>
      <c r="T122" s="347"/>
      <c r="U122" s="347"/>
      <c r="V122" s="327"/>
    </row>
    <row r="123" spans="1:22" ht="15" customHeight="1" x14ac:dyDescent="0.3">
      <c r="A123" s="1"/>
      <c r="B123" s="336"/>
      <c r="C123" s="313"/>
      <c r="D123" s="242" t="s">
        <v>665</v>
      </c>
      <c r="E123" s="313"/>
      <c r="F123" s="313"/>
      <c r="G123" s="242">
        <v>0</v>
      </c>
      <c r="H123" s="310"/>
      <c r="I123" s="310"/>
      <c r="J123" s="325"/>
      <c r="K123" s="347"/>
      <c r="L123" s="347"/>
      <c r="M123" s="347"/>
      <c r="N123" s="347"/>
      <c r="O123" s="347"/>
      <c r="P123" s="347"/>
      <c r="Q123" s="347"/>
      <c r="R123" s="347"/>
      <c r="S123" s="347"/>
      <c r="T123" s="347"/>
      <c r="U123" s="347"/>
      <c r="V123" s="327"/>
    </row>
    <row r="124" spans="1:22" ht="15" customHeight="1" x14ac:dyDescent="0.3">
      <c r="A124" s="1"/>
      <c r="B124" s="336"/>
      <c r="C124" s="313"/>
      <c r="D124" s="242" t="s">
        <v>961</v>
      </c>
      <c r="E124" s="313"/>
      <c r="F124" s="313"/>
      <c r="G124" s="242">
        <v>0.24</v>
      </c>
      <c r="H124" s="310"/>
      <c r="I124" s="310"/>
      <c r="J124" s="325"/>
      <c r="K124" s="347"/>
      <c r="L124" s="347"/>
      <c r="M124" s="347"/>
      <c r="N124" s="347"/>
      <c r="O124" s="347"/>
      <c r="P124" s="347"/>
      <c r="Q124" s="347"/>
      <c r="R124" s="347"/>
      <c r="S124" s="347"/>
      <c r="T124" s="347"/>
      <c r="U124" s="347"/>
      <c r="V124" s="327"/>
    </row>
    <row r="125" spans="1:22" ht="15" customHeight="1" x14ac:dyDescent="0.3">
      <c r="A125" s="1"/>
      <c r="B125" s="336"/>
      <c r="C125" s="313"/>
      <c r="D125" s="242" t="s">
        <v>1629</v>
      </c>
      <c r="E125" s="313"/>
      <c r="F125" s="313"/>
      <c r="G125" s="35">
        <v>0</v>
      </c>
      <c r="H125" s="310"/>
      <c r="I125" s="310"/>
      <c r="J125" s="325"/>
      <c r="K125" s="347"/>
      <c r="L125" s="347"/>
      <c r="M125" s="347"/>
      <c r="N125" s="347"/>
      <c r="O125" s="347"/>
      <c r="P125" s="347"/>
      <c r="Q125" s="347"/>
      <c r="R125" s="347"/>
      <c r="S125" s="347"/>
      <c r="T125" s="347"/>
      <c r="U125" s="347"/>
      <c r="V125" s="327"/>
    </row>
    <row r="126" spans="1:22" ht="15" customHeight="1" x14ac:dyDescent="0.3">
      <c r="A126" s="1"/>
      <c r="B126" s="336"/>
      <c r="C126" s="313"/>
      <c r="D126" s="272" t="s">
        <v>1631</v>
      </c>
      <c r="E126" s="313"/>
      <c r="F126" s="313"/>
      <c r="G126" s="35">
        <v>0</v>
      </c>
      <c r="H126" s="310"/>
      <c r="I126" s="310"/>
      <c r="J126" s="325"/>
      <c r="K126" s="347"/>
      <c r="L126" s="347"/>
      <c r="M126" s="347"/>
      <c r="N126" s="347"/>
      <c r="O126" s="347"/>
      <c r="P126" s="347"/>
      <c r="Q126" s="347"/>
      <c r="R126" s="347"/>
      <c r="S126" s="347"/>
      <c r="T126" s="347"/>
      <c r="U126" s="347"/>
      <c r="V126" s="327"/>
    </row>
    <row r="127" spans="1:22" ht="15" customHeight="1" x14ac:dyDescent="0.3">
      <c r="A127" s="1"/>
      <c r="B127" s="336"/>
      <c r="C127" s="313"/>
      <c r="D127" s="272" t="s">
        <v>1632</v>
      </c>
      <c r="E127" s="313"/>
      <c r="F127" s="314"/>
      <c r="G127" s="35">
        <v>0</v>
      </c>
      <c r="H127" s="310"/>
      <c r="I127" s="310"/>
      <c r="J127" s="325"/>
      <c r="K127" s="347"/>
      <c r="L127" s="347"/>
      <c r="M127" s="347"/>
      <c r="N127" s="347"/>
      <c r="O127" s="347"/>
      <c r="P127" s="347"/>
      <c r="Q127" s="347"/>
      <c r="R127" s="347"/>
      <c r="S127" s="347"/>
      <c r="T127" s="347"/>
      <c r="U127" s="347"/>
      <c r="V127" s="327"/>
    </row>
    <row r="128" spans="1:22" ht="15" customHeight="1" x14ac:dyDescent="0.3">
      <c r="A128" s="1"/>
      <c r="B128" s="336"/>
      <c r="C128" s="313"/>
      <c r="D128" s="272" t="s">
        <v>840</v>
      </c>
      <c r="E128" s="313"/>
      <c r="F128" s="312" t="s">
        <v>706</v>
      </c>
      <c r="G128" s="272">
        <v>0.16</v>
      </c>
      <c r="H128" s="310"/>
      <c r="I128" s="310"/>
      <c r="J128" s="325"/>
      <c r="K128" s="347"/>
      <c r="L128" s="347"/>
      <c r="M128" s="347"/>
      <c r="N128" s="347"/>
      <c r="O128" s="347"/>
      <c r="P128" s="347"/>
      <c r="Q128" s="347"/>
      <c r="R128" s="347"/>
      <c r="S128" s="347"/>
      <c r="T128" s="347"/>
      <c r="U128" s="347"/>
      <c r="V128" s="327"/>
    </row>
    <row r="129" spans="1:22" ht="15" customHeight="1" x14ac:dyDescent="0.3">
      <c r="A129" s="1"/>
      <c r="B129" s="336"/>
      <c r="C129" s="313"/>
      <c r="D129" s="272" t="s">
        <v>749</v>
      </c>
      <c r="E129" s="313"/>
      <c r="F129" s="313"/>
      <c r="G129" s="272">
        <v>0.2</v>
      </c>
      <c r="H129" s="310"/>
      <c r="I129" s="310"/>
      <c r="J129" s="325"/>
      <c r="K129" s="347"/>
      <c r="L129" s="347"/>
      <c r="M129" s="347"/>
      <c r="N129" s="347"/>
      <c r="O129" s="347"/>
      <c r="P129" s="347"/>
      <c r="Q129" s="347"/>
      <c r="R129" s="347"/>
      <c r="S129" s="347"/>
      <c r="T129" s="347"/>
      <c r="U129" s="347"/>
      <c r="V129" s="327"/>
    </row>
    <row r="130" spans="1:22" ht="15" customHeight="1" x14ac:dyDescent="0.3">
      <c r="A130" s="1"/>
      <c r="B130" s="336"/>
      <c r="C130" s="313"/>
      <c r="D130" s="242" t="s">
        <v>664</v>
      </c>
      <c r="E130" s="313"/>
      <c r="F130" s="313"/>
      <c r="G130" s="242">
        <v>0.13</v>
      </c>
      <c r="H130" s="310"/>
      <c r="I130" s="310"/>
      <c r="J130" s="325"/>
      <c r="K130" s="347"/>
      <c r="L130" s="347"/>
      <c r="M130" s="347"/>
      <c r="N130" s="347"/>
      <c r="O130" s="347"/>
      <c r="P130" s="347"/>
      <c r="Q130" s="347"/>
      <c r="R130" s="347"/>
      <c r="S130" s="347"/>
      <c r="T130" s="347"/>
      <c r="U130" s="347"/>
      <c r="V130" s="327"/>
    </row>
    <row r="131" spans="1:22" ht="15" customHeight="1" x14ac:dyDescent="0.3">
      <c r="A131" s="1"/>
      <c r="B131" s="336"/>
      <c r="C131" s="313"/>
      <c r="D131" s="272" t="s">
        <v>668</v>
      </c>
      <c r="E131" s="313"/>
      <c r="F131" s="313"/>
      <c r="G131" s="272">
        <v>0.15</v>
      </c>
      <c r="H131" s="310"/>
      <c r="I131" s="310"/>
      <c r="J131" s="325"/>
      <c r="K131" s="347"/>
      <c r="L131" s="347"/>
      <c r="M131" s="347"/>
      <c r="N131" s="347"/>
      <c r="O131" s="347"/>
      <c r="P131" s="347"/>
      <c r="Q131" s="347"/>
      <c r="R131" s="347"/>
      <c r="S131" s="347"/>
      <c r="T131" s="347"/>
      <c r="U131" s="347"/>
      <c r="V131" s="327"/>
    </row>
    <row r="132" spans="1:22" ht="15" customHeight="1" x14ac:dyDescent="0.3">
      <c r="A132" s="1"/>
      <c r="B132" s="336"/>
      <c r="C132" s="313"/>
      <c r="D132" s="272" t="s">
        <v>954</v>
      </c>
      <c r="E132" s="313"/>
      <c r="F132" s="313"/>
      <c r="G132" s="272">
        <v>0.08</v>
      </c>
      <c r="H132" s="310"/>
      <c r="I132" s="310"/>
      <c r="J132" s="325"/>
      <c r="K132" s="347"/>
      <c r="L132" s="347"/>
      <c r="M132" s="347"/>
      <c r="N132" s="347"/>
      <c r="O132" s="347"/>
      <c r="P132" s="347"/>
      <c r="Q132" s="347"/>
      <c r="R132" s="347"/>
      <c r="S132" s="347"/>
      <c r="T132" s="347"/>
      <c r="U132" s="347"/>
      <c r="V132" s="327"/>
    </row>
    <row r="133" spans="1:22" ht="15" customHeight="1" x14ac:dyDescent="0.3">
      <c r="A133" s="1"/>
      <c r="B133" s="336"/>
      <c r="C133" s="313"/>
      <c r="D133" s="272" t="s">
        <v>959</v>
      </c>
      <c r="E133" s="313"/>
      <c r="F133" s="313"/>
      <c r="G133" s="272">
        <v>0.16</v>
      </c>
      <c r="H133" s="310"/>
      <c r="I133" s="310"/>
      <c r="J133" s="325"/>
      <c r="K133" s="347"/>
      <c r="L133" s="347"/>
      <c r="M133" s="347"/>
      <c r="N133" s="347"/>
      <c r="O133" s="347"/>
      <c r="P133" s="347"/>
      <c r="Q133" s="347"/>
      <c r="R133" s="347"/>
      <c r="S133" s="347"/>
      <c r="T133" s="347"/>
      <c r="U133" s="347"/>
      <c r="V133" s="327"/>
    </row>
    <row r="134" spans="1:22" ht="15" customHeight="1" x14ac:dyDescent="0.3">
      <c r="A134" s="1"/>
      <c r="B134" s="336"/>
      <c r="C134" s="313"/>
      <c r="D134" s="242" t="s">
        <v>843</v>
      </c>
      <c r="E134" s="313"/>
      <c r="F134" s="313"/>
      <c r="G134" s="272">
        <v>0.08</v>
      </c>
      <c r="H134" s="310"/>
      <c r="I134" s="310"/>
      <c r="J134" s="325"/>
      <c r="K134" s="347"/>
      <c r="L134" s="347"/>
      <c r="M134" s="347"/>
      <c r="N134" s="347"/>
      <c r="O134" s="347"/>
      <c r="P134" s="347"/>
      <c r="Q134" s="347"/>
      <c r="R134" s="347"/>
      <c r="S134" s="347"/>
      <c r="T134" s="347"/>
      <c r="U134" s="347"/>
      <c r="V134" s="327"/>
    </row>
    <row r="135" spans="1:22" ht="15" customHeight="1" x14ac:dyDescent="0.3">
      <c r="A135" s="1"/>
      <c r="B135" s="336"/>
      <c r="C135" s="313"/>
      <c r="D135" s="272" t="s">
        <v>848</v>
      </c>
      <c r="E135" s="313"/>
      <c r="F135" s="313"/>
      <c r="G135" s="272">
        <v>0.19</v>
      </c>
      <c r="H135" s="310"/>
      <c r="I135" s="310"/>
      <c r="J135" s="325"/>
      <c r="K135" s="347"/>
      <c r="L135" s="347"/>
      <c r="M135" s="347"/>
      <c r="N135" s="347"/>
      <c r="O135" s="347"/>
      <c r="P135" s="347"/>
      <c r="Q135" s="347"/>
      <c r="R135" s="347"/>
      <c r="S135" s="347"/>
      <c r="T135" s="347"/>
      <c r="U135" s="347"/>
      <c r="V135" s="327"/>
    </row>
    <row r="136" spans="1:22" ht="15" customHeight="1" x14ac:dyDescent="0.3">
      <c r="A136" s="1"/>
      <c r="B136" s="336"/>
      <c r="C136" s="313"/>
      <c r="D136" s="272" t="s">
        <v>955</v>
      </c>
      <c r="E136" s="313"/>
      <c r="F136" s="313"/>
      <c r="G136" s="272">
        <v>0.13</v>
      </c>
      <c r="H136" s="310"/>
      <c r="I136" s="310"/>
      <c r="J136" s="325"/>
      <c r="K136" s="347"/>
      <c r="L136" s="347"/>
      <c r="M136" s="347"/>
      <c r="N136" s="347"/>
      <c r="O136" s="347"/>
      <c r="P136" s="347"/>
      <c r="Q136" s="347"/>
      <c r="R136" s="347"/>
      <c r="S136" s="347"/>
      <c r="T136" s="347"/>
      <c r="U136" s="347"/>
      <c r="V136" s="327"/>
    </row>
    <row r="137" spans="1:22" ht="15" customHeight="1" x14ac:dyDescent="0.3">
      <c r="A137" s="1"/>
      <c r="B137" s="336"/>
      <c r="C137" s="313"/>
      <c r="D137" s="272" t="s">
        <v>956</v>
      </c>
      <c r="E137" s="313"/>
      <c r="F137" s="313"/>
      <c r="G137" s="272">
        <v>0.15</v>
      </c>
      <c r="H137" s="310"/>
      <c r="I137" s="310"/>
      <c r="J137" s="325"/>
      <c r="K137" s="347"/>
      <c r="L137" s="347"/>
      <c r="M137" s="347"/>
      <c r="N137" s="347"/>
      <c r="O137" s="347"/>
      <c r="P137" s="347"/>
      <c r="Q137" s="347"/>
      <c r="R137" s="347"/>
      <c r="S137" s="347"/>
      <c r="T137" s="347"/>
      <c r="U137" s="347"/>
      <c r="V137" s="327"/>
    </row>
    <row r="138" spans="1:22" ht="15" customHeight="1" x14ac:dyDescent="0.3">
      <c r="A138" s="1"/>
      <c r="B138" s="336"/>
      <c r="C138" s="313"/>
      <c r="D138" s="242" t="s">
        <v>960</v>
      </c>
      <c r="E138" s="313"/>
      <c r="F138" s="313"/>
      <c r="G138" s="272">
        <v>0.2</v>
      </c>
      <c r="H138" s="310"/>
      <c r="I138" s="310"/>
      <c r="J138" s="325"/>
      <c r="K138" s="347"/>
      <c r="L138" s="347"/>
      <c r="M138" s="347"/>
      <c r="N138" s="347"/>
      <c r="O138" s="347"/>
      <c r="P138" s="347"/>
      <c r="Q138" s="347"/>
      <c r="R138" s="347"/>
      <c r="S138" s="347"/>
      <c r="T138" s="347"/>
      <c r="U138" s="347"/>
      <c r="V138" s="327"/>
    </row>
    <row r="139" spans="1:22" ht="15" customHeight="1" x14ac:dyDescent="0.3">
      <c r="A139" s="1"/>
      <c r="B139" s="336"/>
      <c r="C139" s="313"/>
      <c r="D139" s="272" t="s">
        <v>845</v>
      </c>
      <c r="E139" s="313"/>
      <c r="F139" s="313"/>
      <c r="G139" s="272">
        <v>0</v>
      </c>
      <c r="H139" s="310"/>
      <c r="I139" s="310"/>
      <c r="J139" s="325"/>
      <c r="K139" s="347"/>
      <c r="L139" s="347"/>
      <c r="M139" s="347"/>
      <c r="N139" s="347"/>
      <c r="O139" s="347"/>
      <c r="P139" s="347"/>
      <c r="Q139" s="347"/>
      <c r="R139" s="347"/>
      <c r="S139" s="347"/>
      <c r="T139" s="347"/>
      <c r="U139" s="347"/>
      <c r="V139" s="327"/>
    </row>
    <row r="140" spans="1:22" ht="15" customHeight="1" x14ac:dyDescent="0.3">
      <c r="A140" s="1"/>
      <c r="B140" s="336"/>
      <c r="C140" s="313"/>
      <c r="D140" s="272" t="s">
        <v>957</v>
      </c>
      <c r="E140" s="313"/>
      <c r="F140" s="313"/>
      <c r="G140" s="272">
        <v>0</v>
      </c>
      <c r="H140" s="310"/>
      <c r="I140" s="310"/>
      <c r="J140" s="325"/>
      <c r="K140" s="347"/>
      <c r="L140" s="347"/>
      <c r="M140" s="347"/>
      <c r="N140" s="347"/>
      <c r="O140" s="347"/>
      <c r="P140" s="347"/>
      <c r="Q140" s="347"/>
      <c r="R140" s="347"/>
      <c r="S140" s="347"/>
      <c r="T140" s="347"/>
      <c r="U140" s="347"/>
      <c r="V140" s="327"/>
    </row>
    <row r="141" spans="1:22" ht="15" customHeight="1" x14ac:dyDescent="0.3">
      <c r="A141" s="1"/>
      <c r="B141" s="336"/>
      <c r="C141" s="313"/>
      <c r="D141" s="272" t="s">
        <v>958</v>
      </c>
      <c r="E141" s="313"/>
      <c r="F141" s="313"/>
      <c r="G141" s="272">
        <v>0.16</v>
      </c>
      <c r="H141" s="310"/>
      <c r="I141" s="310"/>
      <c r="J141" s="325"/>
      <c r="K141" s="347"/>
      <c r="L141" s="347"/>
      <c r="M141" s="347"/>
      <c r="N141" s="347"/>
      <c r="O141" s="347"/>
      <c r="P141" s="347"/>
      <c r="Q141" s="347"/>
      <c r="R141" s="347"/>
      <c r="S141" s="347"/>
      <c r="T141" s="347"/>
      <c r="U141" s="347"/>
      <c r="V141" s="327"/>
    </row>
    <row r="142" spans="1:22" ht="15" customHeight="1" x14ac:dyDescent="0.3">
      <c r="A142" s="1"/>
      <c r="B142" s="336"/>
      <c r="C142" s="313"/>
      <c r="D142" s="242" t="s">
        <v>665</v>
      </c>
      <c r="E142" s="313"/>
      <c r="F142" s="313"/>
      <c r="G142" s="242">
        <v>0</v>
      </c>
      <c r="H142" s="310"/>
      <c r="I142" s="310"/>
      <c r="J142" s="325"/>
      <c r="K142" s="347"/>
      <c r="L142" s="347"/>
      <c r="M142" s="347"/>
      <c r="N142" s="347"/>
      <c r="O142" s="347"/>
      <c r="P142" s="347"/>
      <c r="Q142" s="347"/>
      <c r="R142" s="347"/>
      <c r="S142" s="347"/>
      <c r="T142" s="347"/>
      <c r="U142" s="347"/>
      <c r="V142" s="327"/>
    </row>
    <row r="143" spans="1:22" ht="15" customHeight="1" x14ac:dyDescent="0.3">
      <c r="A143" s="1"/>
      <c r="B143" s="336"/>
      <c r="C143" s="313"/>
      <c r="D143" s="242" t="s">
        <v>961</v>
      </c>
      <c r="E143" s="313"/>
      <c r="F143" s="313"/>
      <c r="G143" s="242">
        <v>0.1</v>
      </c>
      <c r="H143" s="310"/>
      <c r="I143" s="310"/>
      <c r="J143" s="325"/>
      <c r="K143" s="347"/>
      <c r="L143" s="347"/>
      <c r="M143" s="347"/>
      <c r="N143" s="347"/>
      <c r="O143" s="347"/>
      <c r="P143" s="347"/>
      <c r="Q143" s="347"/>
      <c r="R143" s="347"/>
      <c r="S143" s="347"/>
      <c r="T143" s="347"/>
      <c r="U143" s="347"/>
      <c r="V143" s="327"/>
    </row>
    <row r="144" spans="1:22" ht="15" customHeight="1" x14ac:dyDescent="0.3">
      <c r="A144" s="1"/>
      <c r="B144" s="336"/>
      <c r="C144" s="313"/>
      <c r="D144" s="242" t="s">
        <v>1629</v>
      </c>
      <c r="E144" s="313"/>
      <c r="F144" s="313"/>
      <c r="G144" s="35">
        <v>0</v>
      </c>
      <c r="H144" s="310"/>
      <c r="I144" s="310"/>
      <c r="J144" s="325"/>
      <c r="K144" s="347"/>
      <c r="L144" s="347"/>
      <c r="M144" s="347"/>
      <c r="N144" s="347"/>
      <c r="O144" s="347"/>
      <c r="P144" s="347"/>
      <c r="Q144" s="347"/>
      <c r="R144" s="347"/>
      <c r="S144" s="347"/>
      <c r="T144" s="347"/>
      <c r="U144" s="347"/>
      <c r="V144" s="327"/>
    </row>
    <row r="145" spans="1:22" ht="15" customHeight="1" x14ac:dyDescent="0.3">
      <c r="A145" s="1"/>
      <c r="B145" s="336"/>
      <c r="C145" s="313"/>
      <c r="D145" s="272" t="s">
        <v>1631</v>
      </c>
      <c r="E145" s="313"/>
      <c r="F145" s="313"/>
      <c r="G145" s="35">
        <v>0</v>
      </c>
      <c r="H145" s="310"/>
      <c r="I145" s="310"/>
      <c r="J145" s="325"/>
      <c r="K145" s="347"/>
      <c r="L145" s="347"/>
      <c r="M145" s="347"/>
      <c r="N145" s="347"/>
      <c r="O145" s="347"/>
      <c r="P145" s="347"/>
      <c r="Q145" s="347"/>
      <c r="R145" s="347"/>
      <c r="S145" s="347"/>
      <c r="T145" s="347"/>
      <c r="U145" s="347"/>
      <c r="V145" s="327"/>
    </row>
    <row r="146" spans="1:22" ht="15" customHeight="1" x14ac:dyDescent="0.3">
      <c r="A146" s="1"/>
      <c r="B146" s="337"/>
      <c r="C146" s="314"/>
      <c r="D146" s="272" t="s">
        <v>1632</v>
      </c>
      <c r="E146" s="314"/>
      <c r="F146" s="314"/>
      <c r="G146" s="35">
        <v>0</v>
      </c>
      <c r="H146" s="311"/>
      <c r="I146" s="311"/>
      <c r="J146" s="328"/>
      <c r="K146" s="329"/>
      <c r="L146" s="329"/>
      <c r="M146" s="329"/>
      <c r="N146" s="329"/>
      <c r="O146" s="329"/>
      <c r="P146" s="329"/>
      <c r="Q146" s="329"/>
      <c r="R146" s="329"/>
      <c r="S146" s="329"/>
      <c r="T146" s="329"/>
      <c r="U146" s="329"/>
      <c r="V146" s="330"/>
    </row>
    <row r="147" spans="1:22" ht="15" customHeight="1" x14ac:dyDescent="0.3">
      <c r="A147" s="1"/>
      <c r="B147" s="306" t="s">
        <v>570</v>
      </c>
      <c r="C147" s="312" t="s">
        <v>657</v>
      </c>
      <c r="D147" s="272" t="s">
        <v>840</v>
      </c>
      <c r="E147" s="242"/>
      <c r="F147" s="242"/>
      <c r="G147" s="272">
        <v>1.31</v>
      </c>
      <c r="H147" s="309" t="s">
        <v>256</v>
      </c>
      <c r="I147" s="309"/>
      <c r="J147" s="322" t="s">
        <v>1640</v>
      </c>
      <c r="K147" s="323"/>
      <c r="L147" s="323"/>
      <c r="M147" s="323"/>
      <c r="N147" s="323"/>
      <c r="O147" s="323"/>
      <c r="P147" s="323"/>
      <c r="Q147" s="323"/>
      <c r="R147" s="323"/>
      <c r="S147" s="323"/>
      <c r="T147" s="323"/>
      <c r="U147" s="323"/>
      <c r="V147" s="324"/>
    </row>
    <row r="148" spans="1:22" ht="15" customHeight="1" x14ac:dyDescent="0.3">
      <c r="A148" s="1"/>
      <c r="B148" s="307"/>
      <c r="C148" s="313"/>
      <c r="D148" s="272" t="s">
        <v>749</v>
      </c>
      <c r="E148" s="242"/>
      <c r="F148" s="242"/>
      <c r="G148" s="272">
        <v>1.48</v>
      </c>
      <c r="H148" s="310"/>
      <c r="I148" s="310"/>
      <c r="J148" s="325"/>
      <c r="K148" s="347"/>
      <c r="L148" s="347"/>
      <c r="M148" s="347"/>
      <c r="N148" s="347"/>
      <c r="O148" s="347"/>
      <c r="P148" s="347"/>
      <c r="Q148" s="347"/>
      <c r="R148" s="347"/>
      <c r="S148" s="347"/>
      <c r="T148" s="347"/>
      <c r="U148" s="347"/>
      <c r="V148" s="327"/>
    </row>
    <row r="149" spans="1:22" ht="15" customHeight="1" x14ac:dyDescent="0.3">
      <c r="A149" s="1"/>
      <c r="B149" s="307"/>
      <c r="C149" s="313"/>
      <c r="D149" s="242" t="s">
        <v>664</v>
      </c>
      <c r="E149" s="242"/>
      <c r="F149" s="242"/>
      <c r="G149" s="242">
        <v>1.2</v>
      </c>
      <c r="H149" s="310"/>
      <c r="I149" s="310"/>
      <c r="J149" s="325"/>
      <c r="K149" s="347"/>
      <c r="L149" s="347"/>
      <c r="M149" s="347"/>
      <c r="N149" s="347"/>
      <c r="O149" s="347"/>
      <c r="P149" s="347"/>
      <c r="Q149" s="347"/>
      <c r="R149" s="347"/>
      <c r="S149" s="347"/>
      <c r="T149" s="347"/>
      <c r="U149" s="347"/>
      <c r="V149" s="327"/>
    </row>
    <row r="150" spans="1:22" ht="15" customHeight="1" x14ac:dyDescent="0.3">
      <c r="A150" s="1"/>
      <c r="B150" s="307"/>
      <c r="C150" s="313"/>
      <c r="D150" s="272" t="s">
        <v>668</v>
      </c>
      <c r="E150" s="242"/>
      <c r="F150" s="242"/>
      <c r="G150" s="272">
        <v>1.69</v>
      </c>
      <c r="H150" s="310"/>
      <c r="I150" s="310"/>
      <c r="J150" s="325"/>
      <c r="K150" s="347"/>
      <c r="L150" s="347"/>
      <c r="M150" s="347"/>
      <c r="N150" s="347"/>
      <c r="O150" s="347"/>
      <c r="P150" s="347"/>
      <c r="Q150" s="347"/>
      <c r="R150" s="347"/>
      <c r="S150" s="347"/>
      <c r="T150" s="347"/>
      <c r="U150" s="347"/>
      <c r="V150" s="327"/>
    </row>
    <row r="151" spans="1:22" ht="15" customHeight="1" x14ac:dyDescent="0.3">
      <c r="A151" s="1"/>
      <c r="B151" s="307"/>
      <c r="C151" s="313"/>
      <c r="D151" s="272" t="s">
        <v>954</v>
      </c>
      <c r="E151" s="242"/>
      <c r="F151" s="242"/>
      <c r="G151" s="272">
        <v>1.26</v>
      </c>
      <c r="H151" s="310"/>
      <c r="I151" s="310"/>
      <c r="J151" s="325"/>
      <c r="K151" s="347"/>
      <c r="L151" s="347"/>
      <c r="M151" s="347"/>
      <c r="N151" s="347"/>
      <c r="O151" s="347"/>
      <c r="P151" s="347"/>
      <c r="Q151" s="347"/>
      <c r="R151" s="347"/>
      <c r="S151" s="347"/>
      <c r="T151" s="347"/>
      <c r="U151" s="347"/>
      <c r="V151" s="327"/>
    </row>
    <row r="152" spans="1:22" ht="15" customHeight="1" x14ac:dyDescent="0.3">
      <c r="B152" s="307"/>
      <c r="C152" s="313"/>
      <c r="D152" s="272" t="s">
        <v>959</v>
      </c>
      <c r="E152" s="242"/>
      <c r="F152" s="242"/>
      <c r="G152" s="272">
        <v>1.02</v>
      </c>
      <c r="H152" s="310"/>
      <c r="I152" s="310"/>
      <c r="J152" s="325"/>
      <c r="K152" s="347"/>
      <c r="L152" s="347"/>
      <c r="M152" s="347"/>
      <c r="N152" s="347"/>
      <c r="O152" s="347"/>
      <c r="P152" s="347"/>
      <c r="Q152" s="347"/>
      <c r="R152" s="347"/>
      <c r="S152" s="347"/>
      <c r="T152" s="347"/>
      <c r="U152" s="347"/>
      <c r="V152" s="327"/>
    </row>
    <row r="153" spans="1:22" ht="15" customHeight="1" x14ac:dyDescent="0.3">
      <c r="B153" s="307"/>
      <c r="C153" s="313"/>
      <c r="D153" s="242" t="s">
        <v>843</v>
      </c>
      <c r="E153" s="242"/>
      <c r="F153" s="242"/>
      <c r="G153" s="272">
        <v>1.47</v>
      </c>
      <c r="H153" s="310"/>
      <c r="I153" s="310"/>
      <c r="J153" s="325"/>
      <c r="K153" s="347"/>
      <c r="L153" s="347"/>
      <c r="M153" s="347"/>
      <c r="N153" s="347"/>
      <c r="O153" s="347"/>
      <c r="P153" s="347"/>
      <c r="Q153" s="347"/>
      <c r="R153" s="347"/>
      <c r="S153" s="347"/>
      <c r="T153" s="347"/>
      <c r="U153" s="347"/>
      <c r="V153" s="327"/>
    </row>
    <row r="154" spans="1:22" ht="15" customHeight="1" x14ac:dyDescent="0.3">
      <c r="B154" s="307"/>
      <c r="C154" s="313"/>
      <c r="D154" s="272" t="s">
        <v>848</v>
      </c>
      <c r="E154" s="242"/>
      <c r="F154" s="242"/>
      <c r="G154" s="272">
        <v>1.1499999999999999</v>
      </c>
      <c r="H154" s="310"/>
      <c r="I154" s="310"/>
      <c r="J154" s="325"/>
      <c r="K154" s="347"/>
      <c r="L154" s="347"/>
      <c r="M154" s="347"/>
      <c r="N154" s="347"/>
      <c r="O154" s="347"/>
      <c r="P154" s="347"/>
      <c r="Q154" s="347"/>
      <c r="R154" s="347"/>
      <c r="S154" s="347"/>
      <c r="T154" s="347"/>
      <c r="U154" s="347"/>
      <c r="V154" s="327"/>
    </row>
    <row r="155" spans="1:22" ht="15" customHeight="1" x14ac:dyDescent="0.3">
      <c r="B155" s="307"/>
      <c r="C155" s="313"/>
      <c r="D155" s="272" t="s">
        <v>955</v>
      </c>
      <c r="E155" s="242"/>
      <c r="F155" s="242"/>
      <c r="G155" s="272">
        <v>1.04</v>
      </c>
      <c r="H155" s="310"/>
      <c r="I155" s="310"/>
      <c r="J155" s="325"/>
      <c r="K155" s="347"/>
      <c r="L155" s="347"/>
      <c r="M155" s="347"/>
      <c r="N155" s="347"/>
      <c r="O155" s="347"/>
      <c r="P155" s="347"/>
      <c r="Q155" s="347"/>
      <c r="R155" s="347"/>
      <c r="S155" s="347"/>
      <c r="T155" s="347"/>
      <c r="U155" s="347"/>
      <c r="V155" s="327"/>
    </row>
    <row r="156" spans="1:22" ht="15" customHeight="1" x14ac:dyDescent="0.3">
      <c r="B156" s="307"/>
      <c r="C156" s="313"/>
      <c r="D156" s="272" t="s">
        <v>956</v>
      </c>
      <c r="E156" s="242"/>
      <c r="F156" s="242"/>
      <c r="G156" s="272">
        <v>1.28</v>
      </c>
      <c r="H156" s="310"/>
      <c r="I156" s="310"/>
      <c r="J156" s="325"/>
      <c r="K156" s="347"/>
      <c r="L156" s="347"/>
      <c r="M156" s="347"/>
      <c r="N156" s="347"/>
      <c r="O156" s="347"/>
      <c r="P156" s="347"/>
      <c r="Q156" s="347"/>
      <c r="R156" s="347"/>
      <c r="S156" s="347"/>
      <c r="T156" s="347"/>
      <c r="U156" s="347"/>
      <c r="V156" s="327"/>
    </row>
    <row r="157" spans="1:22" ht="15" customHeight="1" x14ac:dyDescent="0.3">
      <c r="B157" s="307"/>
      <c r="C157" s="313"/>
      <c r="D157" s="242" t="s">
        <v>960</v>
      </c>
      <c r="E157" s="242"/>
      <c r="F157" s="242"/>
      <c r="G157" s="272">
        <v>1.32</v>
      </c>
      <c r="H157" s="310"/>
      <c r="I157" s="310"/>
      <c r="J157" s="325"/>
      <c r="K157" s="347"/>
      <c r="L157" s="347"/>
      <c r="M157" s="347"/>
      <c r="N157" s="347"/>
      <c r="O157" s="347"/>
      <c r="P157" s="347"/>
      <c r="Q157" s="347"/>
      <c r="R157" s="347"/>
      <c r="S157" s="347"/>
      <c r="T157" s="347"/>
      <c r="U157" s="347"/>
      <c r="V157" s="327"/>
    </row>
    <row r="158" spans="1:22" ht="15" customHeight="1" x14ac:dyDescent="0.3">
      <c r="B158" s="307"/>
      <c r="C158" s="313"/>
      <c r="D158" s="272" t="s">
        <v>845</v>
      </c>
      <c r="E158" s="242"/>
      <c r="F158" s="242"/>
      <c r="G158" s="272">
        <v>1.47</v>
      </c>
      <c r="H158" s="310"/>
      <c r="I158" s="310"/>
      <c r="J158" s="325"/>
      <c r="K158" s="347"/>
      <c r="L158" s="347"/>
      <c r="M158" s="347"/>
      <c r="N158" s="347"/>
      <c r="O158" s="347"/>
      <c r="P158" s="347"/>
      <c r="Q158" s="347"/>
      <c r="R158" s="347"/>
      <c r="S158" s="347"/>
      <c r="T158" s="347"/>
      <c r="U158" s="347"/>
      <c r="V158" s="327"/>
    </row>
    <row r="159" spans="1:22" ht="15" customHeight="1" x14ac:dyDescent="0.3">
      <c r="B159" s="307"/>
      <c r="C159" s="313"/>
      <c r="D159" s="272" t="s">
        <v>957</v>
      </c>
      <c r="E159" s="242"/>
      <c r="F159" s="242"/>
      <c r="G159" s="272">
        <v>1.28</v>
      </c>
      <c r="H159" s="310"/>
      <c r="I159" s="310"/>
      <c r="J159" s="325"/>
      <c r="K159" s="347"/>
      <c r="L159" s="347"/>
      <c r="M159" s="347"/>
      <c r="N159" s="347"/>
      <c r="O159" s="347"/>
      <c r="P159" s="347"/>
      <c r="Q159" s="347"/>
      <c r="R159" s="347"/>
      <c r="S159" s="347"/>
      <c r="T159" s="347"/>
      <c r="U159" s="347"/>
      <c r="V159" s="327"/>
    </row>
    <row r="160" spans="1:22" ht="15" customHeight="1" x14ac:dyDescent="0.3">
      <c r="B160" s="307"/>
      <c r="C160" s="313"/>
      <c r="D160" s="272" t="s">
        <v>958</v>
      </c>
      <c r="E160" s="242"/>
      <c r="F160" s="242"/>
      <c r="G160" s="272">
        <v>1.2</v>
      </c>
      <c r="H160" s="310"/>
      <c r="I160" s="310"/>
      <c r="J160" s="325"/>
      <c r="K160" s="347"/>
      <c r="L160" s="347"/>
      <c r="M160" s="347"/>
      <c r="N160" s="347"/>
      <c r="O160" s="347"/>
      <c r="P160" s="347"/>
      <c r="Q160" s="347"/>
      <c r="R160" s="347"/>
      <c r="S160" s="347"/>
      <c r="T160" s="347"/>
      <c r="U160" s="347"/>
      <c r="V160" s="327"/>
    </row>
    <row r="161" spans="2:22" ht="15" customHeight="1" x14ac:dyDescent="0.3">
      <c r="B161" s="307"/>
      <c r="C161" s="313"/>
      <c r="D161" s="242" t="s">
        <v>665</v>
      </c>
      <c r="E161" s="242"/>
      <c r="F161" s="242"/>
      <c r="G161" s="242">
        <v>1.19</v>
      </c>
      <c r="H161" s="310"/>
      <c r="I161" s="310"/>
      <c r="J161" s="325"/>
      <c r="K161" s="347"/>
      <c r="L161" s="347"/>
      <c r="M161" s="347"/>
      <c r="N161" s="347"/>
      <c r="O161" s="347"/>
      <c r="P161" s="347"/>
      <c r="Q161" s="347"/>
      <c r="R161" s="347"/>
      <c r="S161" s="347"/>
      <c r="T161" s="347"/>
      <c r="U161" s="347"/>
      <c r="V161" s="327"/>
    </row>
    <row r="162" spans="2:22" ht="15" customHeight="1" x14ac:dyDescent="0.3">
      <c r="B162" s="307"/>
      <c r="C162" s="313"/>
      <c r="D162" s="242" t="s">
        <v>961</v>
      </c>
      <c r="E162" s="242"/>
      <c r="F162" s="242"/>
      <c r="G162" s="242">
        <v>1.28</v>
      </c>
      <c r="H162" s="310"/>
      <c r="I162" s="310"/>
      <c r="J162" s="325"/>
      <c r="K162" s="347"/>
      <c r="L162" s="347"/>
      <c r="M162" s="347"/>
      <c r="N162" s="347"/>
      <c r="O162" s="347"/>
      <c r="P162" s="347"/>
      <c r="Q162" s="347"/>
      <c r="R162" s="347"/>
      <c r="S162" s="347"/>
      <c r="T162" s="347"/>
      <c r="U162" s="347"/>
      <c r="V162" s="327"/>
    </row>
    <row r="163" spans="2:22" ht="15" customHeight="1" x14ac:dyDescent="0.3">
      <c r="B163" s="307"/>
      <c r="C163" s="313"/>
      <c r="D163" s="242" t="s">
        <v>1629</v>
      </c>
      <c r="E163" s="242"/>
      <c r="F163" s="242"/>
      <c r="G163" s="277">
        <v>1</v>
      </c>
      <c r="H163" s="310"/>
      <c r="I163" s="310"/>
      <c r="J163" s="325"/>
      <c r="K163" s="347"/>
      <c r="L163" s="347"/>
      <c r="M163" s="347"/>
      <c r="N163" s="347"/>
      <c r="O163" s="347"/>
      <c r="P163" s="347"/>
      <c r="Q163" s="347"/>
      <c r="R163" s="347"/>
      <c r="S163" s="347"/>
      <c r="T163" s="347"/>
      <c r="U163" s="347"/>
      <c r="V163" s="327"/>
    </row>
    <row r="164" spans="2:22" ht="15" customHeight="1" x14ac:dyDescent="0.3">
      <c r="B164" s="307"/>
      <c r="C164" s="313"/>
      <c r="D164" s="272" t="s">
        <v>1631</v>
      </c>
      <c r="E164" s="242"/>
      <c r="F164" s="242"/>
      <c r="G164" s="272">
        <v>1.29</v>
      </c>
      <c r="H164" s="310"/>
      <c r="I164" s="310"/>
      <c r="J164" s="325"/>
      <c r="K164" s="347"/>
      <c r="L164" s="347"/>
      <c r="M164" s="347"/>
      <c r="N164" s="347"/>
      <c r="O164" s="347"/>
      <c r="P164" s="347"/>
      <c r="Q164" s="347"/>
      <c r="R164" s="347"/>
      <c r="S164" s="347"/>
      <c r="T164" s="347"/>
      <c r="U164" s="347"/>
      <c r="V164" s="327"/>
    </row>
    <row r="165" spans="2:22" ht="15" customHeight="1" x14ac:dyDescent="0.3">
      <c r="B165" s="308"/>
      <c r="C165" s="314"/>
      <c r="D165" s="272" t="s">
        <v>1632</v>
      </c>
      <c r="E165" s="242"/>
      <c r="F165" s="242"/>
      <c r="G165" s="272">
        <v>1.5</v>
      </c>
      <c r="H165" s="311"/>
      <c r="I165" s="311"/>
      <c r="J165" s="328"/>
      <c r="K165" s="329"/>
      <c r="L165" s="329"/>
      <c r="M165" s="329"/>
      <c r="N165" s="329"/>
      <c r="O165" s="329"/>
      <c r="P165" s="329"/>
      <c r="Q165" s="329"/>
      <c r="R165" s="329"/>
      <c r="S165" s="329"/>
      <c r="T165" s="329"/>
      <c r="U165" s="329"/>
      <c r="V165" s="330"/>
    </row>
    <row r="166" spans="2:22" ht="15" customHeight="1" x14ac:dyDescent="0.3">
      <c r="B166" s="306" t="s">
        <v>272</v>
      </c>
      <c r="C166" s="312" t="s">
        <v>657</v>
      </c>
      <c r="D166" s="272" t="s">
        <v>840</v>
      </c>
      <c r="E166" s="242"/>
      <c r="F166" s="242"/>
      <c r="G166" s="37">
        <v>1</v>
      </c>
      <c r="H166" s="309" t="s">
        <v>256</v>
      </c>
      <c r="I166" s="309"/>
      <c r="J166" s="322" t="s">
        <v>1641</v>
      </c>
      <c r="K166" s="323"/>
      <c r="L166" s="323"/>
      <c r="M166" s="323"/>
      <c r="N166" s="323"/>
      <c r="O166" s="323"/>
      <c r="P166" s="323"/>
      <c r="Q166" s="323"/>
      <c r="R166" s="323"/>
      <c r="S166" s="323"/>
      <c r="T166" s="323"/>
      <c r="U166" s="323"/>
      <c r="V166" s="324"/>
    </row>
    <row r="167" spans="2:22" ht="15" customHeight="1" x14ac:dyDescent="0.3">
      <c r="B167" s="307"/>
      <c r="C167" s="313"/>
      <c r="D167" s="272" t="s">
        <v>749</v>
      </c>
      <c r="E167" s="242"/>
      <c r="F167" s="242"/>
      <c r="G167" s="37">
        <v>0.65269999999999995</v>
      </c>
      <c r="H167" s="310"/>
      <c r="I167" s="310"/>
      <c r="J167" s="325"/>
      <c r="K167" s="347"/>
      <c r="L167" s="347"/>
      <c r="M167" s="347"/>
      <c r="N167" s="347"/>
      <c r="O167" s="347"/>
      <c r="P167" s="347"/>
      <c r="Q167" s="347"/>
      <c r="R167" s="347"/>
      <c r="S167" s="347"/>
      <c r="T167" s="347"/>
      <c r="U167" s="347"/>
      <c r="V167" s="327"/>
    </row>
    <row r="168" spans="2:22" ht="15" customHeight="1" x14ac:dyDescent="0.3">
      <c r="B168" s="307"/>
      <c r="C168" s="313"/>
      <c r="D168" s="242" t="s">
        <v>664</v>
      </c>
      <c r="E168" s="242"/>
      <c r="F168" s="242"/>
      <c r="G168" s="41">
        <v>0.82110000000000005</v>
      </c>
      <c r="H168" s="310"/>
      <c r="I168" s="310"/>
      <c r="J168" s="325"/>
      <c r="K168" s="347"/>
      <c r="L168" s="347"/>
      <c r="M168" s="347"/>
      <c r="N168" s="347"/>
      <c r="O168" s="347"/>
      <c r="P168" s="347"/>
      <c r="Q168" s="347"/>
      <c r="R168" s="347"/>
      <c r="S168" s="347"/>
      <c r="T168" s="347"/>
      <c r="U168" s="347"/>
      <c r="V168" s="327"/>
    </row>
    <row r="169" spans="2:22" ht="15" customHeight="1" x14ac:dyDescent="0.3">
      <c r="B169" s="307"/>
      <c r="C169" s="313"/>
      <c r="D169" s="272" t="s">
        <v>668</v>
      </c>
      <c r="E169" s="242"/>
      <c r="F169" s="242"/>
      <c r="G169" s="37">
        <v>0.67</v>
      </c>
      <c r="H169" s="310"/>
      <c r="I169" s="310"/>
      <c r="J169" s="325"/>
      <c r="K169" s="347"/>
      <c r="L169" s="347"/>
      <c r="M169" s="347"/>
      <c r="N169" s="347"/>
      <c r="O169" s="347"/>
      <c r="P169" s="347"/>
      <c r="Q169" s="347"/>
      <c r="R169" s="347"/>
      <c r="S169" s="347"/>
      <c r="T169" s="347"/>
      <c r="U169" s="347"/>
      <c r="V169" s="327"/>
    </row>
    <row r="170" spans="2:22" ht="15" customHeight="1" x14ac:dyDescent="0.3">
      <c r="B170" s="307"/>
      <c r="C170" s="313"/>
      <c r="D170" s="272" t="s">
        <v>954</v>
      </c>
      <c r="E170" s="242"/>
      <c r="F170" s="242"/>
      <c r="G170" s="37">
        <v>0.5595</v>
      </c>
      <c r="H170" s="310"/>
      <c r="I170" s="310"/>
      <c r="J170" s="325"/>
      <c r="K170" s="347"/>
      <c r="L170" s="347"/>
      <c r="M170" s="347"/>
      <c r="N170" s="347"/>
      <c r="O170" s="347"/>
      <c r="P170" s="347"/>
      <c r="Q170" s="347"/>
      <c r="R170" s="347"/>
      <c r="S170" s="347"/>
      <c r="T170" s="347"/>
      <c r="U170" s="347"/>
      <c r="V170" s="327"/>
    </row>
    <row r="171" spans="2:22" ht="15" customHeight="1" x14ac:dyDescent="0.3">
      <c r="B171" s="307"/>
      <c r="C171" s="313"/>
      <c r="D171" s="272" t="s">
        <v>959</v>
      </c>
      <c r="E171" s="242"/>
      <c r="F171" s="242"/>
      <c r="G171" s="37">
        <v>0.91800000000000004</v>
      </c>
      <c r="H171" s="310"/>
      <c r="I171" s="310"/>
      <c r="J171" s="325"/>
      <c r="K171" s="347"/>
      <c r="L171" s="347"/>
      <c r="M171" s="347"/>
      <c r="N171" s="347"/>
      <c r="O171" s="347"/>
      <c r="P171" s="347"/>
      <c r="Q171" s="347"/>
      <c r="R171" s="347"/>
      <c r="S171" s="347"/>
      <c r="T171" s="347"/>
      <c r="U171" s="347"/>
      <c r="V171" s="327"/>
    </row>
    <row r="172" spans="2:22" ht="15" customHeight="1" x14ac:dyDescent="0.3">
      <c r="B172" s="307"/>
      <c r="C172" s="313"/>
      <c r="D172" s="242" t="s">
        <v>843</v>
      </c>
      <c r="E172" s="242"/>
      <c r="F172" s="242"/>
      <c r="G172" s="37">
        <v>0.61070000000000002</v>
      </c>
      <c r="H172" s="310"/>
      <c r="I172" s="310"/>
      <c r="J172" s="325"/>
      <c r="K172" s="347"/>
      <c r="L172" s="347"/>
      <c r="M172" s="347"/>
      <c r="N172" s="347"/>
      <c r="O172" s="347"/>
      <c r="P172" s="347"/>
      <c r="Q172" s="347"/>
      <c r="R172" s="347"/>
      <c r="S172" s="347"/>
      <c r="T172" s="347"/>
      <c r="U172" s="347"/>
      <c r="V172" s="327"/>
    </row>
    <row r="173" spans="2:22" ht="15" customHeight="1" x14ac:dyDescent="0.3">
      <c r="B173" s="307"/>
      <c r="C173" s="313"/>
      <c r="D173" s="272" t="s">
        <v>848</v>
      </c>
      <c r="E173" s="242"/>
      <c r="F173" s="242"/>
      <c r="G173" s="37">
        <v>0.7117</v>
      </c>
      <c r="H173" s="310"/>
      <c r="I173" s="310"/>
      <c r="J173" s="325"/>
      <c r="K173" s="347"/>
      <c r="L173" s="347"/>
      <c r="M173" s="347"/>
      <c r="N173" s="347"/>
      <c r="O173" s="347"/>
      <c r="P173" s="347"/>
      <c r="Q173" s="347"/>
      <c r="R173" s="347"/>
      <c r="S173" s="347"/>
      <c r="T173" s="347"/>
      <c r="U173" s="347"/>
      <c r="V173" s="327"/>
    </row>
    <row r="174" spans="2:22" ht="15" customHeight="1" x14ac:dyDescent="0.3">
      <c r="B174" s="307"/>
      <c r="C174" s="313"/>
      <c r="D174" s="272" t="s">
        <v>955</v>
      </c>
      <c r="E174" s="242"/>
      <c r="F174" s="242"/>
      <c r="G174" s="37">
        <v>0.60199999999999998</v>
      </c>
      <c r="H174" s="310"/>
      <c r="I174" s="310"/>
      <c r="J174" s="325"/>
      <c r="K174" s="347"/>
      <c r="L174" s="347"/>
      <c r="M174" s="347"/>
      <c r="N174" s="347"/>
      <c r="O174" s="347"/>
      <c r="P174" s="347"/>
      <c r="Q174" s="347"/>
      <c r="R174" s="347"/>
      <c r="S174" s="347"/>
      <c r="T174" s="347"/>
      <c r="U174" s="347"/>
      <c r="V174" s="327"/>
    </row>
    <row r="175" spans="2:22" ht="15" customHeight="1" x14ac:dyDescent="0.3">
      <c r="B175" s="307"/>
      <c r="C175" s="313"/>
      <c r="D175" s="272" t="s">
        <v>956</v>
      </c>
      <c r="E175" s="242"/>
      <c r="F175" s="242"/>
      <c r="G175" s="37">
        <v>0.51790000000000003</v>
      </c>
      <c r="H175" s="310"/>
      <c r="I175" s="310"/>
      <c r="J175" s="325"/>
      <c r="K175" s="347"/>
      <c r="L175" s="347"/>
      <c r="M175" s="347"/>
      <c r="N175" s="347"/>
      <c r="O175" s="347"/>
      <c r="P175" s="347"/>
      <c r="Q175" s="347"/>
      <c r="R175" s="347"/>
      <c r="S175" s="347"/>
      <c r="T175" s="347"/>
      <c r="U175" s="347"/>
      <c r="V175" s="327"/>
    </row>
    <row r="176" spans="2:22" ht="15" customHeight="1" x14ac:dyDescent="0.3">
      <c r="B176" s="307"/>
      <c r="C176" s="313"/>
      <c r="D176" s="242" t="s">
        <v>960</v>
      </c>
      <c r="E176" s="242"/>
      <c r="F176" s="242"/>
      <c r="G176" s="37">
        <v>0.66</v>
      </c>
      <c r="H176" s="310"/>
      <c r="I176" s="310"/>
      <c r="J176" s="325"/>
      <c r="K176" s="347"/>
      <c r="L176" s="347"/>
      <c r="M176" s="347"/>
      <c r="N176" s="347"/>
      <c r="O176" s="347"/>
      <c r="P176" s="347"/>
      <c r="Q176" s="347"/>
      <c r="R176" s="347"/>
      <c r="S176" s="347"/>
      <c r="T176" s="347"/>
      <c r="U176" s="347"/>
      <c r="V176" s="327"/>
    </row>
    <row r="177" spans="2:22" ht="15" customHeight="1" x14ac:dyDescent="0.3">
      <c r="B177" s="307"/>
      <c r="C177" s="313"/>
      <c r="D177" s="272" t="s">
        <v>845</v>
      </c>
      <c r="E177" s="242"/>
      <c r="F177" s="242"/>
      <c r="G177" s="37">
        <v>1</v>
      </c>
      <c r="H177" s="310"/>
      <c r="I177" s="310"/>
      <c r="J177" s="325"/>
      <c r="K177" s="347"/>
      <c r="L177" s="347"/>
      <c r="M177" s="347"/>
      <c r="N177" s="347"/>
      <c r="O177" s="347"/>
      <c r="P177" s="347"/>
      <c r="Q177" s="347"/>
      <c r="R177" s="347"/>
      <c r="S177" s="347"/>
      <c r="T177" s="347"/>
      <c r="U177" s="347"/>
      <c r="V177" s="327"/>
    </row>
    <row r="178" spans="2:22" ht="15" customHeight="1" x14ac:dyDescent="0.3">
      <c r="B178" s="307"/>
      <c r="C178" s="313"/>
      <c r="D178" s="272" t="s">
        <v>957</v>
      </c>
      <c r="E178" s="242"/>
      <c r="F178" s="242"/>
      <c r="G178" s="37">
        <v>1</v>
      </c>
      <c r="H178" s="310"/>
      <c r="I178" s="310"/>
      <c r="J178" s="325"/>
      <c r="K178" s="347"/>
      <c r="L178" s="347"/>
      <c r="M178" s="347"/>
      <c r="N178" s="347"/>
      <c r="O178" s="347"/>
      <c r="P178" s="347"/>
      <c r="Q178" s="347"/>
      <c r="R178" s="347"/>
      <c r="S178" s="347"/>
      <c r="T178" s="347"/>
      <c r="U178" s="347"/>
      <c r="V178" s="327"/>
    </row>
    <row r="179" spans="2:22" ht="15" customHeight="1" x14ac:dyDescent="0.3">
      <c r="B179" s="307"/>
      <c r="C179" s="313"/>
      <c r="D179" s="272" t="s">
        <v>958</v>
      </c>
      <c r="E179" s="242"/>
      <c r="F179" s="242"/>
      <c r="G179" s="37">
        <v>1</v>
      </c>
      <c r="H179" s="310"/>
      <c r="I179" s="310"/>
      <c r="J179" s="325"/>
      <c r="K179" s="347"/>
      <c r="L179" s="347"/>
      <c r="M179" s="347"/>
      <c r="N179" s="347"/>
      <c r="O179" s="347"/>
      <c r="P179" s="347"/>
      <c r="Q179" s="347"/>
      <c r="R179" s="347"/>
      <c r="S179" s="347"/>
      <c r="T179" s="347"/>
      <c r="U179" s="347"/>
      <c r="V179" s="327"/>
    </row>
    <row r="180" spans="2:22" ht="15" customHeight="1" x14ac:dyDescent="0.3">
      <c r="B180" s="307"/>
      <c r="C180" s="313"/>
      <c r="D180" s="242" t="s">
        <v>665</v>
      </c>
      <c r="E180" s="242"/>
      <c r="F180" s="242"/>
      <c r="G180" s="41">
        <v>0.61799999999999999</v>
      </c>
      <c r="H180" s="310"/>
      <c r="I180" s="310"/>
      <c r="J180" s="325"/>
      <c r="K180" s="347"/>
      <c r="L180" s="347"/>
      <c r="M180" s="347"/>
      <c r="N180" s="347"/>
      <c r="O180" s="347"/>
      <c r="P180" s="347"/>
      <c r="Q180" s="347"/>
      <c r="R180" s="347"/>
      <c r="S180" s="347"/>
      <c r="T180" s="347"/>
      <c r="U180" s="347"/>
      <c r="V180" s="327"/>
    </row>
    <row r="181" spans="2:22" ht="15" customHeight="1" x14ac:dyDescent="0.3">
      <c r="B181" s="307"/>
      <c r="C181" s="313"/>
      <c r="D181" s="242" t="s">
        <v>961</v>
      </c>
      <c r="E181" s="242"/>
      <c r="F181" s="242"/>
      <c r="G181" s="41">
        <v>0.69069999999999998</v>
      </c>
      <c r="H181" s="310"/>
      <c r="I181" s="310"/>
      <c r="J181" s="325"/>
      <c r="K181" s="347"/>
      <c r="L181" s="347"/>
      <c r="M181" s="347"/>
      <c r="N181" s="347"/>
      <c r="O181" s="347"/>
      <c r="P181" s="347"/>
      <c r="Q181" s="347"/>
      <c r="R181" s="347"/>
      <c r="S181" s="347"/>
      <c r="T181" s="347"/>
      <c r="U181" s="347"/>
      <c r="V181" s="327"/>
    </row>
    <row r="182" spans="2:22" ht="28.8" x14ac:dyDescent="0.3">
      <c r="B182" s="307"/>
      <c r="C182" s="313"/>
      <c r="D182" s="242" t="s">
        <v>1629</v>
      </c>
      <c r="E182" s="242"/>
      <c r="F182" s="242"/>
      <c r="G182" s="33" t="s">
        <v>1630</v>
      </c>
      <c r="H182" s="310"/>
      <c r="I182" s="310"/>
      <c r="J182" s="325"/>
      <c r="K182" s="347"/>
      <c r="L182" s="347"/>
      <c r="M182" s="347"/>
      <c r="N182" s="347"/>
      <c r="O182" s="347"/>
      <c r="P182" s="347"/>
      <c r="Q182" s="347"/>
      <c r="R182" s="347"/>
      <c r="S182" s="347"/>
      <c r="T182" s="347"/>
      <c r="U182" s="347"/>
      <c r="V182" s="327"/>
    </row>
    <row r="183" spans="2:22" ht="28.8" x14ac:dyDescent="0.3">
      <c r="B183" s="307"/>
      <c r="C183" s="313"/>
      <c r="D183" s="272" t="s">
        <v>1631</v>
      </c>
      <c r="E183" s="242"/>
      <c r="F183" s="242"/>
      <c r="G183" s="33" t="s">
        <v>1630</v>
      </c>
      <c r="H183" s="310"/>
      <c r="I183" s="310"/>
      <c r="J183" s="325"/>
      <c r="K183" s="347"/>
      <c r="L183" s="347"/>
      <c r="M183" s="347"/>
      <c r="N183" s="347"/>
      <c r="O183" s="347"/>
      <c r="P183" s="347"/>
      <c r="Q183" s="347"/>
      <c r="R183" s="347"/>
      <c r="S183" s="347"/>
      <c r="T183" s="347"/>
      <c r="U183" s="347"/>
      <c r="V183" s="327"/>
    </row>
    <row r="184" spans="2:22" ht="28.8" x14ac:dyDescent="0.3">
      <c r="B184" s="308"/>
      <c r="C184" s="314"/>
      <c r="D184" s="272" t="s">
        <v>1632</v>
      </c>
      <c r="E184" s="242"/>
      <c r="F184" s="242"/>
      <c r="G184" s="33" t="s">
        <v>1630</v>
      </c>
      <c r="H184" s="311"/>
      <c r="I184" s="311"/>
      <c r="J184" s="328"/>
      <c r="K184" s="329"/>
      <c r="L184" s="329"/>
      <c r="M184" s="329"/>
      <c r="N184" s="329"/>
      <c r="O184" s="329"/>
      <c r="P184" s="329"/>
      <c r="Q184" s="329"/>
      <c r="R184" s="329"/>
      <c r="S184" s="329"/>
      <c r="T184" s="329"/>
      <c r="U184" s="329"/>
      <c r="V184" s="330"/>
    </row>
    <row r="185" spans="2:22" ht="15" customHeight="1" x14ac:dyDescent="0.3">
      <c r="B185" s="306" t="s">
        <v>572</v>
      </c>
      <c r="C185" s="312" t="s">
        <v>657</v>
      </c>
      <c r="D185" s="272" t="s">
        <v>840</v>
      </c>
      <c r="E185" s="242"/>
      <c r="F185" s="242"/>
      <c r="G185" s="60">
        <v>1.4999999999999999E-2</v>
      </c>
      <c r="H185" s="309" t="s">
        <v>256</v>
      </c>
      <c r="I185" s="309"/>
      <c r="J185" s="322" t="s">
        <v>1642</v>
      </c>
      <c r="K185" s="323"/>
      <c r="L185" s="323"/>
      <c r="M185" s="323"/>
      <c r="N185" s="323"/>
      <c r="O185" s="323"/>
      <c r="P185" s="323"/>
      <c r="Q185" s="323"/>
      <c r="R185" s="323"/>
      <c r="S185" s="323"/>
      <c r="T185" s="323"/>
      <c r="U185" s="323"/>
      <c r="V185" s="324"/>
    </row>
    <row r="186" spans="2:22" ht="15" customHeight="1" x14ac:dyDescent="0.3">
      <c r="B186" s="307"/>
      <c r="C186" s="313"/>
      <c r="D186" s="272" t="s">
        <v>749</v>
      </c>
      <c r="E186" s="242"/>
      <c r="F186" s="242"/>
      <c r="G186" s="60">
        <v>0.19</v>
      </c>
      <c r="H186" s="310"/>
      <c r="I186" s="310"/>
      <c r="J186" s="325"/>
      <c r="K186" s="347"/>
      <c r="L186" s="347"/>
      <c r="M186" s="347"/>
      <c r="N186" s="347"/>
      <c r="O186" s="347"/>
      <c r="P186" s="347"/>
      <c r="Q186" s="347"/>
      <c r="R186" s="347"/>
      <c r="S186" s="347"/>
      <c r="T186" s="347"/>
      <c r="U186" s="347"/>
      <c r="V186" s="327"/>
    </row>
    <row r="187" spans="2:22" ht="15" customHeight="1" x14ac:dyDescent="0.3">
      <c r="B187" s="307"/>
      <c r="C187" s="313"/>
      <c r="D187" s="242" t="s">
        <v>664</v>
      </c>
      <c r="E187" s="242"/>
      <c r="F187" s="242"/>
      <c r="G187" s="61">
        <v>1.2999999999999999E-2</v>
      </c>
      <c r="H187" s="310"/>
      <c r="I187" s="310"/>
      <c r="J187" s="325"/>
      <c r="K187" s="347"/>
      <c r="L187" s="347"/>
      <c r="M187" s="347"/>
      <c r="N187" s="347"/>
      <c r="O187" s="347"/>
      <c r="P187" s="347"/>
      <c r="Q187" s="347"/>
      <c r="R187" s="347"/>
      <c r="S187" s="347"/>
      <c r="T187" s="347"/>
      <c r="U187" s="347"/>
      <c r="V187" s="327"/>
    </row>
    <row r="188" spans="2:22" ht="15" customHeight="1" x14ac:dyDescent="0.3">
      <c r="B188" s="307"/>
      <c r="C188" s="313"/>
      <c r="D188" s="272" t="s">
        <v>668</v>
      </c>
      <c r="E188" s="242"/>
      <c r="F188" s="242"/>
      <c r="G188" s="60">
        <v>1.4999999999999999E-2</v>
      </c>
      <c r="H188" s="310"/>
      <c r="I188" s="310"/>
      <c r="J188" s="325"/>
      <c r="K188" s="347"/>
      <c r="L188" s="347"/>
      <c r="M188" s="347"/>
      <c r="N188" s="347"/>
      <c r="O188" s="347"/>
      <c r="P188" s="347"/>
      <c r="Q188" s="347"/>
      <c r="R188" s="347"/>
      <c r="S188" s="347"/>
      <c r="T188" s="347"/>
      <c r="U188" s="347"/>
      <c r="V188" s="327"/>
    </row>
    <row r="189" spans="2:22" ht="15" customHeight="1" x14ac:dyDescent="0.3">
      <c r="B189" s="307"/>
      <c r="C189" s="313"/>
      <c r="D189" s="272" t="s">
        <v>954</v>
      </c>
      <c r="E189" s="242"/>
      <c r="F189" s="242"/>
      <c r="G189" s="60">
        <v>8.0000000000000002E-3</v>
      </c>
      <c r="H189" s="310"/>
      <c r="I189" s="310"/>
      <c r="J189" s="325"/>
      <c r="K189" s="347"/>
      <c r="L189" s="347"/>
      <c r="M189" s="347"/>
      <c r="N189" s="347"/>
      <c r="O189" s="347"/>
      <c r="P189" s="347"/>
      <c r="Q189" s="347"/>
      <c r="R189" s="347"/>
      <c r="S189" s="347"/>
      <c r="T189" s="347"/>
      <c r="U189" s="347"/>
      <c r="V189" s="327"/>
    </row>
    <row r="190" spans="2:22" ht="15" customHeight="1" x14ac:dyDescent="0.3">
      <c r="B190" s="307"/>
      <c r="C190" s="313"/>
      <c r="D190" s="272" t="s">
        <v>959</v>
      </c>
      <c r="E190" s="242"/>
      <c r="F190" s="242"/>
      <c r="G190" s="60">
        <v>1.6E-2</v>
      </c>
      <c r="H190" s="310"/>
      <c r="I190" s="310"/>
      <c r="J190" s="325"/>
      <c r="K190" s="347"/>
      <c r="L190" s="347"/>
      <c r="M190" s="347"/>
      <c r="N190" s="347"/>
      <c r="O190" s="347"/>
      <c r="P190" s="347"/>
      <c r="Q190" s="347"/>
      <c r="R190" s="347"/>
      <c r="S190" s="347"/>
      <c r="T190" s="347"/>
      <c r="U190" s="347"/>
      <c r="V190" s="327"/>
    </row>
    <row r="191" spans="2:22" ht="15" customHeight="1" x14ac:dyDescent="0.3">
      <c r="B191" s="307"/>
      <c r="C191" s="313"/>
      <c r="D191" s="242" t="s">
        <v>843</v>
      </c>
      <c r="E191" s="242"/>
      <c r="F191" s="242"/>
      <c r="G191" s="60">
        <v>8.0000000000000002E-3</v>
      </c>
      <c r="H191" s="310"/>
      <c r="I191" s="310"/>
      <c r="J191" s="325"/>
      <c r="K191" s="347"/>
      <c r="L191" s="347"/>
      <c r="M191" s="347"/>
      <c r="N191" s="347"/>
      <c r="O191" s="347"/>
      <c r="P191" s="347"/>
      <c r="Q191" s="347"/>
      <c r="R191" s="347"/>
      <c r="S191" s="347"/>
      <c r="T191" s="347"/>
      <c r="U191" s="347"/>
      <c r="V191" s="327"/>
    </row>
    <row r="192" spans="2:22" ht="15" customHeight="1" x14ac:dyDescent="0.3">
      <c r="B192" s="307"/>
      <c r="C192" s="313"/>
      <c r="D192" s="272" t="s">
        <v>848</v>
      </c>
      <c r="E192" s="242"/>
      <c r="F192" s="242"/>
      <c r="G192" s="60">
        <v>1.9E-2</v>
      </c>
      <c r="H192" s="310"/>
      <c r="I192" s="310"/>
      <c r="J192" s="325"/>
      <c r="K192" s="347"/>
      <c r="L192" s="347"/>
      <c r="M192" s="347"/>
      <c r="N192" s="347"/>
      <c r="O192" s="347"/>
      <c r="P192" s="347"/>
      <c r="Q192" s="347"/>
      <c r="R192" s="347"/>
      <c r="S192" s="347"/>
      <c r="T192" s="347"/>
      <c r="U192" s="347"/>
      <c r="V192" s="327"/>
    </row>
    <row r="193" spans="2:22" ht="15" customHeight="1" x14ac:dyDescent="0.3">
      <c r="B193" s="307"/>
      <c r="C193" s="313"/>
      <c r="D193" s="272" t="s">
        <v>955</v>
      </c>
      <c r="E193" s="242"/>
      <c r="F193" s="242"/>
      <c r="G193" s="60">
        <v>1.2999999999999999E-2</v>
      </c>
      <c r="H193" s="310"/>
      <c r="I193" s="310"/>
      <c r="J193" s="325"/>
      <c r="K193" s="347"/>
      <c r="L193" s="347"/>
      <c r="M193" s="347"/>
      <c r="N193" s="347"/>
      <c r="O193" s="347"/>
      <c r="P193" s="347"/>
      <c r="Q193" s="347"/>
      <c r="R193" s="347"/>
      <c r="S193" s="347"/>
      <c r="T193" s="347"/>
      <c r="U193" s="347"/>
      <c r="V193" s="327"/>
    </row>
    <row r="194" spans="2:22" ht="15" customHeight="1" x14ac:dyDescent="0.3">
      <c r="B194" s="307"/>
      <c r="C194" s="313"/>
      <c r="D194" s="272" t="s">
        <v>956</v>
      </c>
      <c r="E194" s="242"/>
      <c r="F194" s="242"/>
      <c r="G194" s="60">
        <v>1.4E-2</v>
      </c>
      <c r="H194" s="310"/>
      <c r="I194" s="310"/>
      <c r="J194" s="325"/>
      <c r="K194" s="347"/>
      <c r="L194" s="347"/>
      <c r="M194" s="347"/>
      <c r="N194" s="347"/>
      <c r="O194" s="347"/>
      <c r="P194" s="347"/>
      <c r="Q194" s="347"/>
      <c r="R194" s="347"/>
      <c r="S194" s="347"/>
      <c r="T194" s="347"/>
      <c r="U194" s="347"/>
      <c r="V194" s="327"/>
    </row>
    <row r="195" spans="2:22" ht="15" customHeight="1" x14ac:dyDescent="0.3">
      <c r="B195" s="307"/>
      <c r="C195" s="313"/>
      <c r="D195" s="242" t="s">
        <v>960</v>
      </c>
      <c r="E195" s="242"/>
      <c r="F195" s="242"/>
      <c r="G195" s="60">
        <v>0.02</v>
      </c>
      <c r="H195" s="310"/>
      <c r="I195" s="310"/>
      <c r="J195" s="325"/>
      <c r="K195" s="347"/>
      <c r="L195" s="347"/>
      <c r="M195" s="347"/>
      <c r="N195" s="347"/>
      <c r="O195" s="347"/>
      <c r="P195" s="347"/>
      <c r="Q195" s="347"/>
      <c r="R195" s="347"/>
      <c r="S195" s="347"/>
      <c r="T195" s="347"/>
      <c r="U195" s="347"/>
      <c r="V195" s="327"/>
    </row>
    <row r="196" spans="2:22" ht="15" customHeight="1" x14ac:dyDescent="0.3">
      <c r="B196" s="307"/>
      <c r="C196" s="313"/>
      <c r="D196" s="272" t="s">
        <v>845</v>
      </c>
      <c r="E196" s="242"/>
      <c r="F196" s="242"/>
      <c r="G196" s="60">
        <v>0</v>
      </c>
      <c r="H196" s="310"/>
      <c r="I196" s="310"/>
      <c r="J196" s="325"/>
      <c r="K196" s="347"/>
      <c r="L196" s="347"/>
      <c r="M196" s="347"/>
      <c r="N196" s="347"/>
      <c r="O196" s="347"/>
      <c r="P196" s="347"/>
      <c r="Q196" s="347"/>
      <c r="R196" s="347"/>
      <c r="S196" s="347"/>
      <c r="T196" s="347"/>
      <c r="U196" s="347"/>
      <c r="V196" s="327"/>
    </row>
    <row r="197" spans="2:22" ht="15" customHeight="1" x14ac:dyDescent="0.3">
      <c r="B197" s="307"/>
      <c r="C197" s="313"/>
      <c r="D197" s="272" t="s">
        <v>957</v>
      </c>
      <c r="E197" s="242"/>
      <c r="F197" s="242"/>
      <c r="G197" s="60">
        <v>0</v>
      </c>
      <c r="H197" s="310"/>
      <c r="I197" s="310"/>
      <c r="J197" s="325"/>
      <c r="K197" s="347"/>
      <c r="L197" s="347"/>
      <c r="M197" s="347"/>
      <c r="N197" s="347"/>
      <c r="O197" s="347"/>
      <c r="P197" s="347"/>
      <c r="Q197" s="347"/>
      <c r="R197" s="347"/>
      <c r="S197" s="347"/>
      <c r="T197" s="347"/>
      <c r="U197" s="347"/>
      <c r="V197" s="327"/>
    </row>
    <row r="198" spans="2:22" ht="15" customHeight="1" x14ac:dyDescent="0.3">
      <c r="B198" s="307"/>
      <c r="C198" s="313"/>
      <c r="D198" s="272" t="s">
        <v>958</v>
      </c>
      <c r="E198" s="242"/>
      <c r="F198" s="242"/>
      <c r="G198" s="60">
        <v>1.4999999999999999E-2</v>
      </c>
      <c r="H198" s="310"/>
      <c r="I198" s="310"/>
      <c r="J198" s="325"/>
      <c r="K198" s="347"/>
      <c r="L198" s="347"/>
      <c r="M198" s="347"/>
      <c r="N198" s="347"/>
      <c r="O198" s="347"/>
      <c r="P198" s="347"/>
      <c r="Q198" s="347"/>
      <c r="R198" s="347"/>
      <c r="S198" s="347"/>
      <c r="T198" s="347"/>
      <c r="U198" s="347"/>
      <c r="V198" s="327"/>
    </row>
    <row r="199" spans="2:22" ht="15" customHeight="1" x14ac:dyDescent="0.3">
      <c r="B199" s="307"/>
      <c r="C199" s="313"/>
      <c r="D199" s="242" t="s">
        <v>665</v>
      </c>
      <c r="E199" s="242"/>
      <c r="F199" s="242"/>
      <c r="G199" s="61">
        <v>0</v>
      </c>
      <c r="H199" s="310"/>
      <c r="I199" s="310"/>
      <c r="J199" s="325"/>
      <c r="K199" s="347"/>
      <c r="L199" s="347"/>
      <c r="M199" s="347"/>
      <c r="N199" s="347"/>
      <c r="O199" s="347"/>
      <c r="P199" s="347"/>
      <c r="Q199" s="347"/>
      <c r="R199" s="347"/>
      <c r="S199" s="347"/>
      <c r="T199" s="347"/>
      <c r="U199" s="347"/>
      <c r="V199" s="327"/>
    </row>
    <row r="200" spans="2:22" ht="15" customHeight="1" x14ac:dyDescent="0.3">
      <c r="B200" s="307"/>
      <c r="C200" s="313"/>
      <c r="D200" s="242" t="s">
        <v>961</v>
      </c>
      <c r="E200" s="242"/>
      <c r="F200" s="242"/>
      <c r="G200" s="61">
        <v>0.01</v>
      </c>
      <c r="H200" s="310"/>
      <c r="I200" s="310"/>
      <c r="J200" s="325"/>
      <c r="K200" s="347"/>
      <c r="L200" s="347"/>
      <c r="M200" s="347"/>
      <c r="N200" s="347"/>
      <c r="O200" s="347"/>
      <c r="P200" s="347"/>
      <c r="Q200" s="347"/>
      <c r="R200" s="347"/>
      <c r="S200" s="347"/>
      <c r="T200" s="347"/>
      <c r="U200" s="347"/>
      <c r="V200" s="327"/>
    </row>
    <row r="201" spans="2:22" ht="15" customHeight="1" x14ac:dyDescent="0.3">
      <c r="B201" s="307"/>
      <c r="C201" s="313"/>
      <c r="D201" s="242" t="s">
        <v>1629</v>
      </c>
      <c r="E201" s="242"/>
      <c r="F201" s="242"/>
      <c r="G201" s="60">
        <v>0</v>
      </c>
      <c r="H201" s="310"/>
      <c r="I201" s="310"/>
      <c r="J201" s="325"/>
      <c r="K201" s="347"/>
      <c r="L201" s="347"/>
      <c r="M201" s="347"/>
      <c r="N201" s="347"/>
      <c r="O201" s="347"/>
      <c r="P201" s="347"/>
      <c r="Q201" s="347"/>
      <c r="R201" s="347"/>
      <c r="S201" s="347"/>
      <c r="T201" s="347"/>
      <c r="U201" s="347"/>
      <c r="V201" s="327"/>
    </row>
    <row r="202" spans="2:22" ht="15" customHeight="1" x14ac:dyDescent="0.3">
      <c r="B202" s="307"/>
      <c r="C202" s="313"/>
      <c r="D202" s="272" t="s">
        <v>1631</v>
      </c>
      <c r="E202" s="242"/>
      <c r="F202" s="242"/>
      <c r="G202" s="60">
        <v>0</v>
      </c>
      <c r="H202" s="310"/>
      <c r="I202" s="310"/>
      <c r="J202" s="325"/>
      <c r="K202" s="347"/>
      <c r="L202" s="347"/>
      <c r="M202" s="347"/>
      <c r="N202" s="347"/>
      <c r="O202" s="347"/>
      <c r="P202" s="347"/>
      <c r="Q202" s="347"/>
      <c r="R202" s="347"/>
      <c r="S202" s="347"/>
      <c r="T202" s="347"/>
      <c r="U202" s="347"/>
      <c r="V202" s="327"/>
    </row>
    <row r="203" spans="2:22" ht="15" customHeight="1" x14ac:dyDescent="0.3">
      <c r="B203" s="308"/>
      <c r="C203" s="314"/>
      <c r="D203" s="272" t="s">
        <v>1632</v>
      </c>
      <c r="E203" s="242"/>
      <c r="F203" s="242"/>
      <c r="G203" s="60">
        <v>0</v>
      </c>
      <c r="H203" s="311"/>
      <c r="I203" s="311"/>
      <c r="J203" s="328"/>
      <c r="K203" s="329"/>
      <c r="L203" s="329"/>
      <c r="M203" s="329"/>
      <c r="N203" s="329"/>
      <c r="O203" s="329"/>
      <c r="P203" s="329"/>
      <c r="Q203" s="329"/>
      <c r="R203" s="329"/>
      <c r="S203" s="329"/>
      <c r="T203" s="329"/>
      <c r="U203" s="329"/>
      <c r="V203" s="330"/>
    </row>
    <row r="204" spans="2:22" ht="15" customHeight="1" x14ac:dyDescent="0.3">
      <c r="B204" s="250" t="s">
        <v>1216</v>
      </c>
      <c r="C204" s="242"/>
      <c r="D204" s="272"/>
      <c r="E204" s="242"/>
      <c r="F204" s="242"/>
      <c r="G204" s="272"/>
      <c r="H204" s="221" t="s">
        <v>497</v>
      </c>
      <c r="I204" s="221" t="s">
        <v>1217</v>
      </c>
      <c r="J204" s="288" t="s">
        <v>1911</v>
      </c>
      <c r="K204" s="289"/>
      <c r="L204" s="289"/>
      <c r="M204" s="289"/>
      <c r="N204" s="289"/>
      <c r="O204" s="289"/>
      <c r="P204" s="289"/>
      <c r="Q204" s="289"/>
      <c r="R204" s="289"/>
      <c r="S204" s="289"/>
      <c r="T204" s="289"/>
      <c r="U204" s="289"/>
      <c r="V204" s="290"/>
    </row>
    <row r="205" spans="2:22" ht="15" customHeight="1" x14ac:dyDescent="0.3">
      <c r="B205" s="250" t="s">
        <v>575</v>
      </c>
      <c r="C205" s="242"/>
      <c r="D205" s="272"/>
      <c r="E205" s="242"/>
      <c r="F205" s="242"/>
      <c r="G205" s="34">
        <v>197</v>
      </c>
      <c r="H205" s="221" t="s">
        <v>256</v>
      </c>
      <c r="I205" s="221"/>
      <c r="J205" s="288" t="s">
        <v>577</v>
      </c>
      <c r="K205" s="289"/>
      <c r="L205" s="289"/>
      <c r="M205" s="289"/>
      <c r="N205" s="289"/>
      <c r="O205" s="289"/>
      <c r="P205" s="289"/>
      <c r="Q205" s="289"/>
      <c r="R205" s="289"/>
      <c r="S205" s="289"/>
      <c r="T205" s="289"/>
      <c r="U205" s="289"/>
      <c r="V205" s="290"/>
    </row>
    <row r="206" spans="2:22" ht="45" customHeight="1" x14ac:dyDescent="0.3"/>
    <row r="207" spans="2:22" ht="15" customHeight="1" x14ac:dyDescent="0.3"/>
    <row r="208" spans="2:22" ht="15" customHeight="1" x14ac:dyDescent="0.3"/>
  </sheetData>
  <mergeCells count="75">
    <mergeCell ref="J204:V204"/>
    <mergeCell ref="J205:V205"/>
    <mergeCell ref="I109:I146"/>
    <mergeCell ref="J109:V146"/>
    <mergeCell ref="F128:F146"/>
    <mergeCell ref="B147:B165"/>
    <mergeCell ref="C147:C165"/>
    <mergeCell ref="H147:H165"/>
    <mergeCell ref="I147:I165"/>
    <mergeCell ref="J147:V165"/>
    <mergeCell ref="B109:B146"/>
    <mergeCell ref="C109:C146"/>
    <mergeCell ref="E109:E146"/>
    <mergeCell ref="F109:F127"/>
    <mergeCell ref="H109:H146"/>
    <mergeCell ref="B166:B184"/>
    <mergeCell ref="C166:C184"/>
    <mergeCell ref="H166:H184"/>
    <mergeCell ref="I166:I184"/>
    <mergeCell ref="J166:V184"/>
    <mergeCell ref="B185:B203"/>
    <mergeCell ref="C185:C203"/>
    <mergeCell ref="H185:H203"/>
    <mergeCell ref="I185:I203"/>
    <mergeCell ref="J185:V203"/>
    <mergeCell ref="E43:I43"/>
    <mergeCell ref="E44:I44"/>
    <mergeCell ref="B88:B106"/>
    <mergeCell ref="C88:C106"/>
    <mergeCell ref="H88:H106"/>
    <mergeCell ref="I88:I106"/>
    <mergeCell ref="I62:I68"/>
    <mergeCell ref="C62:C68"/>
    <mergeCell ref="B62:B68"/>
    <mergeCell ref="B53:V53"/>
    <mergeCell ref="J54:V54"/>
    <mergeCell ref="C55:C61"/>
    <mergeCell ref="B55:B61"/>
    <mergeCell ref="F55:F56"/>
    <mergeCell ref="F57:F58"/>
    <mergeCell ref="F59:F61"/>
    <mergeCell ref="F62:F68"/>
    <mergeCell ref="E62:E68"/>
    <mergeCell ref="H62:H68"/>
    <mergeCell ref="E55:E61"/>
    <mergeCell ref="H55:H61"/>
    <mergeCell ref="J88:V106"/>
    <mergeCell ref="B69:B87"/>
    <mergeCell ref="C69:C87"/>
    <mergeCell ref="H69:H87"/>
    <mergeCell ref="I69:I87"/>
    <mergeCell ref="J69:V87"/>
    <mergeCell ref="C25:H25"/>
    <mergeCell ref="A26:A30"/>
    <mergeCell ref="C26:H26"/>
    <mergeCell ref="C27:H27"/>
    <mergeCell ref="C28:H28"/>
    <mergeCell ref="C29:H29"/>
    <mergeCell ref="C30:H30"/>
    <mergeCell ref="J107:V107"/>
    <mergeCell ref="J108:V108"/>
    <mergeCell ref="A31:A40"/>
    <mergeCell ref="C31:H31"/>
    <mergeCell ref="C32:H32"/>
    <mergeCell ref="C33:H33"/>
    <mergeCell ref="C34:H34"/>
    <mergeCell ref="C35:H35"/>
    <mergeCell ref="C36:H36"/>
    <mergeCell ref="C37:H37"/>
    <mergeCell ref="C38:H38"/>
    <mergeCell ref="C39:H39"/>
    <mergeCell ref="C40:H40"/>
    <mergeCell ref="J62:V68"/>
    <mergeCell ref="I55:I61"/>
    <mergeCell ref="J55:V61"/>
  </mergeCells>
  <conditionalFormatting sqref="C62:G62 G57 D63:D68 G63:G68 C107:G107 C204:G205 G55 G59:G61">
    <cfRule type="cellIs" dxfId="725" priority="25" operator="notEqual">
      <formula>""</formula>
    </cfRule>
  </conditionalFormatting>
  <conditionalFormatting sqref="C69:G69 D70:G84 D85:F87">
    <cfRule type="cellIs" dxfId="724" priority="24" operator="notEqual">
      <formula>""</formula>
    </cfRule>
  </conditionalFormatting>
  <conditionalFormatting sqref="G85:G87">
    <cfRule type="cellIs" dxfId="723" priority="23" operator="notEqual">
      <formula>""</formula>
    </cfRule>
  </conditionalFormatting>
  <conditionalFormatting sqref="C88:F88 D89:F106">
    <cfRule type="cellIs" dxfId="722" priority="22" operator="notEqual">
      <formula>""</formula>
    </cfRule>
  </conditionalFormatting>
  <conditionalFormatting sqref="C108:G108">
    <cfRule type="cellIs" dxfId="721" priority="21" operator="notEqual">
      <formula>""</formula>
    </cfRule>
  </conditionalFormatting>
  <conditionalFormatting sqref="C109:F109 D110:D127">
    <cfRule type="cellIs" dxfId="720" priority="17" operator="notEqual">
      <formula>""</formula>
    </cfRule>
  </conditionalFormatting>
  <conditionalFormatting sqref="F128">
    <cfRule type="cellIs" dxfId="719" priority="18" operator="notEqual">
      <formula>""</formula>
    </cfRule>
  </conditionalFormatting>
  <conditionalFormatting sqref="D128:D146">
    <cfRule type="cellIs" dxfId="718" priority="16" operator="notEqual">
      <formula>""</formula>
    </cfRule>
  </conditionalFormatting>
  <conditionalFormatting sqref="C147:F147 D148:F165">
    <cfRule type="cellIs" dxfId="717" priority="14" operator="notEqual">
      <formula>""</formula>
    </cfRule>
  </conditionalFormatting>
  <conditionalFormatting sqref="C166:F166 D167:F184">
    <cfRule type="cellIs" dxfId="716" priority="13" operator="notEqual">
      <formula>""</formula>
    </cfRule>
  </conditionalFormatting>
  <conditionalFormatting sqref="G182:G184">
    <cfRule type="cellIs" dxfId="715" priority="12" operator="notEqual">
      <formula>""</formula>
    </cfRule>
  </conditionalFormatting>
  <conditionalFormatting sqref="C185:F185 D186:F203">
    <cfRule type="cellIs" dxfId="714" priority="11" operator="notEqual">
      <formula>""</formula>
    </cfRule>
  </conditionalFormatting>
  <conditionalFormatting sqref="G56">
    <cfRule type="cellIs" dxfId="713" priority="7" operator="notEqual">
      <formula>""</formula>
    </cfRule>
  </conditionalFormatting>
  <conditionalFormatting sqref="E55:F55 F57 F59">
    <cfRule type="cellIs" dxfId="712" priority="10" operator="notEqual">
      <formula>""</formula>
    </cfRule>
  </conditionalFormatting>
  <conditionalFormatting sqref="C55:D55 D56:D61">
    <cfRule type="cellIs" dxfId="711" priority="9" operator="notEqual">
      <formula>""</formula>
    </cfRule>
  </conditionalFormatting>
  <conditionalFormatting sqref="G58">
    <cfRule type="cellIs" dxfId="710" priority="8" operator="notEqual">
      <formula>""</formula>
    </cfRule>
  </conditionalFormatting>
  <conditionalFormatting sqref="G88:G106">
    <cfRule type="cellIs" dxfId="709" priority="6" operator="notEqual">
      <formula>""</formula>
    </cfRule>
  </conditionalFormatting>
  <conditionalFormatting sqref="G128:G146">
    <cfRule type="cellIs" dxfId="708" priority="4" operator="notEqual">
      <formula>""</formula>
    </cfRule>
  </conditionalFormatting>
  <conditionalFormatting sqref="G109:G127">
    <cfRule type="cellIs" dxfId="707" priority="5" operator="notEqual">
      <formula>""</formula>
    </cfRule>
  </conditionalFormatting>
  <conditionalFormatting sqref="G147:G165">
    <cfRule type="cellIs" dxfId="706" priority="3" operator="notEqual">
      <formula>""</formula>
    </cfRule>
  </conditionalFormatting>
  <conditionalFormatting sqref="G166:G181">
    <cfRule type="cellIs" dxfId="705" priority="2" operator="notEqual">
      <formula>""</formula>
    </cfRule>
  </conditionalFormatting>
  <conditionalFormatting sqref="G185:G203">
    <cfRule type="cellIs" dxfId="704"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6"/>
  <sheetViews>
    <sheetView workbookViewId="0">
      <selection activeCell="D65" sqref="D65:D68"/>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Temp. Based On Off Vent. Contr.</v>
      </c>
    </row>
    <row r="2" spans="2:9" x14ac:dyDescent="0.3">
      <c r="B2" t="s">
        <v>191</v>
      </c>
      <c r="C2" s="49" t="s">
        <v>303</v>
      </c>
    </row>
    <row r="4" spans="2:9" x14ac:dyDescent="0.3">
      <c r="B4" s="49" t="s">
        <v>192</v>
      </c>
      <c r="G4" s="49" t="s">
        <v>193</v>
      </c>
    </row>
    <row r="5" spans="2:9" ht="40.200000000000003" x14ac:dyDescent="0.3">
      <c r="B5" s="223" t="s">
        <v>194</v>
      </c>
      <c r="C5" s="223" t="s">
        <v>195</v>
      </c>
      <c r="D5" s="136" t="s">
        <v>196</v>
      </c>
      <c r="G5" s="223" t="s">
        <v>194</v>
      </c>
      <c r="H5" s="223" t="s">
        <v>195</v>
      </c>
      <c r="I5" s="136" t="s">
        <v>197</v>
      </c>
    </row>
    <row r="6" spans="2:9" ht="15" customHeight="1" x14ac:dyDescent="0.3">
      <c r="B6" s="84"/>
      <c r="C6" s="84"/>
      <c r="D6" s="74">
        <v>7</v>
      </c>
      <c r="G6" s="84"/>
      <c r="H6" s="84"/>
      <c r="I6" s="74"/>
    </row>
    <row r="7" spans="2:9" x14ac:dyDescent="0.3">
      <c r="D7" s="137"/>
    </row>
    <row r="11" spans="2:9" x14ac:dyDescent="0.3">
      <c r="B11" s="49" t="s">
        <v>198</v>
      </c>
      <c r="C11" s="138"/>
      <c r="D11" s="137"/>
      <c r="G11" s="49" t="s">
        <v>199</v>
      </c>
      <c r="H11" s="135"/>
      <c r="I11" s="135"/>
    </row>
    <row r="12" spans="2:9" ht="45.75" customHeight="1" x14ac:dyDescent="0.3">
      <c r="B12" s="223" t="s">
        <v>200</v>
      </c>
      <c r="C12" s="223" t="s">
        <v>195</v>
      </c>
      <c r="D12" s="136" t="s">
        <v>201</v>
      </c>
      <c r="E12" s="136" t="s">
        <v>202</v>
      </c>
      <c r="G12" s="223" t="s">
        <v>194</v>
      </c>
      <c r="H12" s="223" t="s">
        <v>195</v>
      </c>
      <c r="I12" s="136" t="s">
        <v>203</v>
      </c>
    </row>
    <row r="13" spans="2:9" x14ac:dyDescent="0.3">
      <c r="B13" s="222"/>
      <c r="C13" s="222"/>
      <c r="D13" s="222"/>
      <c r="E13" s="222" t="s">
        <v>280</v>
      </c>
      <c r="G13" s="222"/>
      <c r="H13" s="222"/>
      <c r="I13" s="5"/>
    </row>
    <row r="14" spans="2:9" x14ac:dyDescent="0.3">
      <c r="B14" s="135"/>
      <c r="C14" s="135"/>
      <c r="D14" s="135"/>
      <c r="E14" s="135"/>
    </row>
    <row r="15" spans="2:9" x14ac:dyDescent="0.3">
      <c r="B15" s="135"/>
      <c r="C15" s="135"/>
      <c r="D15" s="135"/>
      <c r="E15" s="135"/>
    </row>
    <row r="16" spans="2:9" x14ac:dyDescent="0.3">
      <c r="B16" s="135"/>
      <c r="C16" s="135"/>
      <c r="D16" s="135"/>
      <c r="E16" s="135"/>
      <c r="F16" s="135"/>
    </row>
    <row r="17" spans="1:17" x14ac:dyDescent="0.3">
      <c r="B17" s="49" t="s">
        <v>204</v>
      </c>
      <c r="E17" s="135"/>
      <c r="F17" s="135"/>
    </row>
    <row r="18" spans="1:17" x14ac:dyDescent="0.3">
      <c r="E18" s="135"/>
      <c r="F18" s="135"/>
    </row>
    <row r="19" spans="1:17" x14ac:dyDescent="0.3">
      <c r="E19" s="135"/>
      <c r="F19" s="135"/>
    </row>
    <row r="22" spans="1:17" x14ac:dyDescent="0.3">
      <c r="B22" s="2"/>
    </row>
    <row r="23" spans="1:17" x14ac:dyDescent="0.3">
      <c r="B23" s="2"/>
    </row>
    <row r="24" spans="1:17" x14ac:dyDescent="0.3">
      <c r="B24" s="49" t="s">
        <v>207</v>
      </c>
    </row>
    <row r="25" spans="1:17" x14ac:dyDescent="0.3">
      <c r="B25" s="133" t="s">
        <v>208</v>
      </c>
      <c r="C25" s="316" t="s">
        <v>209</v>
      </c>
      <c r="D25" s="316"/>
      <c r="E25" s="316"/>
      <c r="F25" s="316"/>
      <c r="G25" s="316"/>
      <c r="H25" s="316"/>
    </row>
    <row r="26" spans="1:17" x14ac:dyDescent="0.3">
      <c r="A26" s="331" t="s">
        <v>210</v>
      </c>
      <c r="B26" s="134" t="s">
        <v>211</v>
      </c>
      <c r="C26" s="334" t="s">
        <v>304</v>
      </c>
      <c r="D26" s="315"/>
      <c r="E26" s="315"/>
      <c r="F26" s="315"/>
      <c r="G26" s="315"/>
      <c r="H26" s="315"/>
      <c r="P26" s="131"/>
      <c r="Q26" s="131"/>
    </row>
    <row r="27" spans="1:17" x14ac:dyDescent="0.3">
      <c r="A27" s="331"/>
      <c r="B27" s="134" t="s">
        <v>212</v>
      </c>
      <c r="C27" s="334"/>
      <c r="D27" s="315"/>
      <c r="E27" s="315"/>
      <c r="F27" s="315"/>
      <c r="G27" s="315"/>
      <c r="H27" s="315"/>
      <c r="P27" s="131"/>
      <c r="Q27" s="131"/>
    </row>
    <row r="28" spans="1:17" x14ac:dyDescent="0.3">
      <c r="A28" s="331"/>
      <c r="B28" s="134" t="s">
        <v>213</v>
      </c>
      <c r="C28" s="315"/>
      <c r="D28" s="315"/>
      <c r="E28" s="315"/>
      <c r="F28" s="315"/>
      <c r="G28" s="315"/>
      <c r="H28" s="315"/>
      <c r="P28" s="131"/>
      <c r="Q28" s="131"/>
    </row>
    <row r="29" spans="1:17" x14ac:dyDescent="0.3">
      <c r="A29" s="331"/>
      <c r="B29" s="134" t="s">
        <v>214</v>
      </c>
      <c r="C29" s="315"/>
      <c r="D29" s="315"/>
      <c r="E29" s="315"/>
      <c r="F29" s="315"/>
      <c r="G29" s="315"/>
      <c r="H29" s="315"/>
      <c r="P29" s="31"/>
      <c r="Q29" s="31"/>
    </row>
    <row r="30" spans="1:17" x14ac:dyDescent="0.3">
      <c r="A30" s="331"/>
      <c r="B30" s="134" t="s">
        <v>215</v>
      </c>
      <c r="C30" s="315"/>
      <c r="D30" s="315"/>
      <c r="E30" s="315"/>
      <c r="F30" s="315"/>
      <c r="G30" s="315"/>
      <c r="H30" s="315"/>
      <c r="P30" s="131"/>
      <c r="Q30" s="131"/>
    </row>
    <row r="31" spans="1:17" x14ac:dyDescent="0.3">
      <c r="A31" s="331" t="s">
        <v>216</v>
      </c>
      <c r="B31" s="134" t="s">
        <v>217</v>
      </c>
      <c r="C31" s="315"/>
      <c r="D31" s="315"/>
      <c r="E31" s="315"/>
      <c r="F31" s="315"/>
      <c r="G31" s="315"/>
      <c r="H31" s="315"/>
      <c r="P31" s="131"/>
      <c r="Q31" s="131"/>
    </row>
    <row r="32" spans="1:17" x14ac:dyDescent="0.3">
      <c r="A32" s="331"/>
      <c r="B32" s="134" t="s">
        <v>218</v>
      </c>
      <c r="C32" s="315"/>
      <c r="D32" s="315"/>
      <c r="E32" s="315"/>
      <c r="F32" s="315"/>
      <c r="G32" s="315"/>
      <c r="H32" s="315"/>
      <c r="P32" s="131"/>
      <c r="Q32" s="131"/>
    </row>
    <row r="33" spans="1:17" x14ac:dyDescent="0.3">
      <c r="A33" s="331"/>
      <c r="B33" s="134" t="s">
        <v>219</v>
      </c>
      <c r="C33" s="315"/>
      <c r="D33" s="315"/>
      <c r="E33" s="315"/>
      <c r="F33" s="315"/>
      <c r="G33" s="315"/>
      <c r="H33" s="315"/>
      <c r="P33" s="131"/>
      <c r="Q33" s="131"/>
    </row>
    <row r="34" spans="1:17" x14ac:dyDescent="0.3">
      <c r="A34" s="331"/>
      <c r="B34" s="134" t="s">
        <v>220</v>
      </c>
      <c r="C34" s="315"/>
      <c r="D34" s="315"/>
      <c r="E34" s="315"/>
      <c r="F34" s="315"/>
      <c r="G34" s="315"/>
      <c r="H34" s="315"/>
      <c r="P34" s="131"/>
      <c r="Q34" s="131"/>
    </row>
    <row r="35" spans="1:17" x14ac:dyDescent="0.3">
      <c r="A35" s="331"/>
      <c r="B35" s="134" t="s">
        <v>221</v>
      </c>
      <c r="C35" s="315"/>
      <c r="D35" s="315"/>
      <c r="E35" s="315"/>
      <c r="F35" s="315"/>
      <c r="G35" s="315"/>
      <c r="H35" s="315"/>
      <c r="P35" s="131"/>
      <c r="Q35" s="131"/>
    </row>
    <row r="36" spans="1:17" x14ac:dyDescent="0.3">
      <c r="A36" s="331"/>
      <c r="B36" s="134" t="s">
        <v>222</v>
      </c>
      <c r="C36" s="315"/>
      <c r="D36" s="315"/>
      <c r="E36" s="315"/>
      <c r="F36" s="315"/>
      <c r="G36" s="315"/>
      <c r="H36" s="315"/>
      <c r="P36" s="131"/>
      <c r="Q36" s="131"/>
    </row>
    <row r="37" spans="1:17" x14ac:dyDescent="0.3">
      <c r="A37" s="331"/>
      <c r="B37" s="134" t="s">
        <v>223</v>
      </c>
      <c r="C37" s="315"/>
      <c r="D37" s="315"/>
      <c r="E37" s="315"/>
      <c r="F37" s="315"/>
      <c r="G37" s="315"/>
      <c r="H37" s="315"/>
      <c r="P37" s="131"/>
      <c r="Q37" s="131"/>
    </row>
    <row r="38" spans="1:17" x14ac:dyDescent="0.3">
      <c r="A38" s="331"/>
      <c r="B38" s="134" t="s">
        <v>224</v>
      </c>
      <c r="C38" s="315"/>
      <c r="D38" s="315"/>
      <c r="E38" s="315"/>
      <c r="F38" s="315"/>
      <c r="G38" s="315"/>
      <c r="H38" s="315"/>
    </row>
    <row r="39" spans="1:17" x14ac:dyDescent="0.3">
      <c r="A39" s="331"/>
      <c r="B39" s="134" t="s">
        <v>225</v>
      </c>
      <c r="C39" s="315"/>
      <c r="D39" s="315"/>
      <c r="E39" s="315"/>
      <c r="F39" s="315"/>
      <c r="G39" s="315"/>
      <c r="H39" s="315"/>
    </row>
    <row r="40" spans="1:17" x14ac:dyDescent="0.3">
      <c r="A40" s="331"/>
      <c r="B40" s="134" t="s">
        <v>226</v>
      </c>
      <c r="C40" s="315"/>
      <c r="D40" s="315"/>
      <c r="E40" s="315"/>
      <c r="F40" s="315"/>
      <c r="G40" s="315"/>
      <c r="H40" s="315"/>
    </row>
    <row r="41" spans="1:17" x14ac:dyDescent="0.3">
      <c r="L41" s="131"/>
      <c r="M41" s="131"/>
    </row>
    <row r="42" spans="1:17" x14ac:dyDescent="0.3">
      <c r="B42" s="49" t="s">
        <v>227</v>
      </c>
      <c r="L42" s="131"/>
      <c r="M42" s="131"/>
    </row>
    <row r="43" spans="1:17" ht="27" x14ac:dyDescent="0.3">
      <c r="B43" s="133" t="s">
        <v>228</v>
      </c>
      <c r="C43" s="223" t="s">
        <v>194</v>
      </c>
      <c r="D43" s="223" t="s">
        <v>195</v>
      </c>
      <c r="E43" s="316" t="s">
        <v>229</v>
      </c>
      <c r="F43" s="316"/>
      <c r="G43" s="316"/>
      <c r="H43" s="316"/>
      <c r="I43" s="316"/>
      <c r="L43" s="131"/>
      <c r="M43" s="131"/>
    </row>
    <row r="44" spans="1:17" ht="15" customHeight="1" x14ac:dyDescent="0.3">
      <c r="B44" s="83"/>
      <c r="C44" s="84"/>
      <c r="D44" s="84"/>
      <c r="E44" s="317"/>
      <c r="F44" s="318"/>
      <c r="G44" s="318"/>
      <c r="H44" s="318"/>
      <c r="I44" s="319"/>
      <c r="L44" s="31"/>
      <c r="M44" s="31"/>
    </row>
    <row r="45" spans="1:17" x14ac:dyDescent="0.3">
      <c r="L45" s="131"/>
      <c r="M45" s="131"/>
    </row>
    <row r="48" spans="1:17" x14ac:dyDescent="0.3">
      <c r="L48" s="131"/>
      <c r="M48" s="131"/>
    </row>
    <row r="49" spans="2:22" x14ac:dyDescent="0.3">
      <c r="L49" s="31"/>
      <c r="M49" s="31"/>
    </row>
    <row r="50" spans="2:22" x14ac:dyDescent="0.3">
      <c r="L50" s="131"/>
      <c r="M50" s="131"/>
    </row>
    <row r="51" spans="2:22" x14ac:dyDescent="0.3">
      <c r="L51" s="131"/>
      <c r="M51" s="131"/>
    </row>
    <row r="53" spans="2:22" s="18" customFormat="1" x14ac:dyDescent="0.3">
      <c r="B53" s="320" t="s">
        <v>230</v>
      </c>
      <c r="C53" s="320"/>
      <c r="D53" s="320"/>
      <c r="E53" s="320"/>
      <c r="F53" s="320"/>
      <c r="G53" s="320"/>
      <c r="H53" s="320"/>
      <c r="I53" s="320"/>
      <c r="J53" s="320"/>
      <c r="K53" s="320"/>
      <c r="L53" s="320"/>
      <c r="M53" s="320"/>
      <c r="N53" s="320"/>
      <c r="O53" s="320"/>
      <c r="P53" s="320"/>
      <c r="Q53" s="320"/>
      <c r="R53" s="320"/>
      <c r="S53" s="320"/>
      <c r="T53" s="320"/>
      <c r="U53" s="320"/>
      <c r="V53" s="320"/>
    </row>
    <row r="54" spans="2:22" s="18" customFormat="1" ht="33" customHeight="1" x14ac:dyDescent="0.3">
      <c r="B54" s="85" t="s">
        <v>231</v>
      </c>
      <c r="C54" s="17" t="s">
        <v>200</v>
      </c>
      <c r="D54" s="17" t="s">
        <v>195</v>
      </c>
      <c r="E54" s="17" t="s">
        <v>232</v>
      </c>
      <c r="F54" s="17" t="s">
        <v>233</v>
      </c>
      <c r="G54" s="17" t="s">
        <v>234</v>
      </c>
      <c r="H54" s="17" t="s">
        <v>235</v>
      </c>
      <c r="I54" s="228" t="s">
        <v>236</v>
      </c>
      <c r="J54" s="321" t="s">
        <v>237</v>
      </c>
      <c r="K54" s="321"/>
      <c r="L54" s="321"/>
      <c r="M54" s="321"/>
      <c r="N54" s="321"/>
      <c r="O54" s="321"/>
      <c r="P54" s="321"/>
      <c r="Q54" s="321"/>
      <c r="R54" s="321"/>
      <c r="S54" s="321"/>
      <c r="T54" s="321"/>
      <c r="U54" s="321"/>
      <c r="V54" s="321"/>
    </row>
    <row r="55" spans="2:22" s="18" customFormat="1" ht="15" customHeight="1" x14ac:dyDescent="0.3">
      <c r="B55" s="306" t="s">
        <v>305</v>
      </c>
      <c r="C55" s="312" t="s">
        <v>306</v>
      </c>
      <c r="D55" s="242" t="s">
        <v>275</v>
      </c>
      <c r="E55" s="242"/>
      <c r="F55" s="242"/>
      <c r="G55" s="33">
        <v>382</v>
      </c>
      <c r="H55" s="309" t="s">
        <v>264</v>
      </c>
      <c r="I55" s="309" t="s">
        <v>257</v>
      </c>
      <c r="J55" s="322" t="s">
        <v>307</v>
      </c>
      <c r="K55" s="323"/>
      <c r="L55" s="323"/>
      <c r="M55" s="323"/>
      <c r="N55" s="323"/>
      <c r="O55" s="323"/>
      <c r="P55" s="323"/>
      <c r="Q55" s="323"/>
      <c r="R55" s="323"/>
      <c r="S55" s="323"/>
      <c r="T55" s="323"/>
      <c r="U55" s="323"/>
      <c r="V55" s="324"/>
    </row>
    <row r="56" spans="2:22" s="18" customFormat="1" ht="15" customHeight="1" x14ac:dyDescent="0.3">
      <c r="B56" s="307"/>
      <c r="C56" s="313"/>
      <c r="D56" s="242" t="s">
        <v>246</v>
      </c>
      <c r="E56" s="242"/>
      <c r="F56" s="242"/>
      <c r="G56" s="33">
        <v>550</v>
      </c>
      <c r="H56" s="310"/>
      <c r="I56" s="310"/>
      <c r="J56" s="325"/>
      <c r="K56" s="326"/>
      <c r="L56" s="326"/>
      <c r="M56" s="326"/>
      <c r="N56" s="326"/>
      <c r="O56" s="326"/>
      <c r="P56" s="326"/>
      <c r="Q56" s="326"/>
      <c r="R56" s="326"/>
      <c r="S56" s="326"/>
      <c r="T56" s="326"/>
      <c r="U56" s="326"/>
      <c r="V56" s="327"/>
    </row>
    <row r="57" spans="2:22" s="18" customFormat="1" ht="15" customHeight="1" x14ac:dyDescent="0.3">
      <c r="B57" s="307"/>
      <c r="C57" s="313"/>
      <c r="D57" s="242" t="s">
        <v>248</v>
      </c>
      <c r="E57" s="242"/>
      <c r="F57" s="242"/>
      <c r="G57" s="34">
        <v>879</v>
      </c>
      <c r="H57" s="310"/>
      <c r="I57" s="310"/>
      <c r="J57" s="325"/>
      <c r="K57" s="326"/>
      <c r="L57" s="326"/>
      <c r="M57" s="326"/>
      <c r="N57" s="326"/>
      <c r="O57" s="326"/>
      <c r="P57" s="326"/>
      <c r="Q57" s="326"/>
      <c r="R57" s="326"/>
      <c r="S57" s="326"/>
      <c r="T57" s="326"/>
      <c r="U57" s="326"/>
      <c r="V57" s="327"/>
    </row>
    <row r="58" spans="2:22" s="18" customFormat="1" ht="15" customHeight="1" x14ac:dyDescent="0.3">
      <c r="B58" s="308"/>
      <c r="C58" s="314"/>
      <c r="D58" s="272" t="s">
        <v>250</v>
      </c>
      <c r="E58" s="242"/>
      <c r="F58" s="242"/>
      <c r="G58" s="34">
        <v>1353</v>
      </c>
      <c r="H58" s="311"/>
      <c r="I58" s="311"/>
      <c r="J58" s="328"/>
      <c r="K58" s="329"/>
      <c r="L58" s="329"/>
      <c r="M58" s="329"/>
      <c r="N58" s="329"/>
      <c r="O58" s="329"/>
      <c r="P58" s="329"/>
      <c r="Q58" s="329"/>
      <c r="R58" s="329"/>
      <c r="S58" s="329"/>
      <c r="T58" s="329"/>
      <c r="U58" s="329"/>
      <c r="V58" s="330"/>
    </row>
    <row r="59" spans="2:22" s="18" customFormat="1" ht="15" customHeight="1" x14ac:dyDescent="0.3">
      <c r="B59" s="306" t="s">
        <v>308</v>
      </c>
      <c r="C59" s="312" t="s">
        <v>262</v>
      </c>
      <c r="D59" s="272" t="s">
        <v>263</v>
      </c>
      <c r="E59" s="242"/>
      <c r="F59" s="242"/>
      <c r="G59" s="34">
        <v>1384</v>
      </c>
      <c r="H59" s="309" t="s">
        <v>256</v>
      </c>
      <c r="I59" s="309" t="s">
        <v>265</v>
      </c>
      <c r="J59" s="322" t="s">
        <v>309</v>
      </c>
      <c r="K59" s="323"/>
      <c r="L59" s="323"/>
      <c r="M59" s="323"/>
      <c r="N59" s="323"/>
      <c r="O59" s="323"/>
      <c r="P59" s="323"/>
      <c r="Q59" s="323"/>
      <c r="R59" s="323"/>
      <c r="S59" s="323"/>
      <c r="T59" s="323"/>
      <c r="U59" s="323"/>
      <c r="V59" s="324"/>
    </row>
    <row r="60" spans="2:22" s="18" customFormat="1" ht="15" customHeight="1" x14ac:dyDescent="0.3">
      <c r="B60" s="307"/>
      <c r="C60" s="313"/>
      <c r="D60" s="272" t="s">
        <v>267</v>
      </c>
      <c r="E60" s="242"/>
      <c r="F60" s="242"/>
      <c r="G60" s="34">
        <v>877</v>
      </c>
      <c r="H60" s="310"/>
      <c r="I60" s="310"/>
      <c r="J60" s="325"/>
      <c r="K60" s="326"/>
      <c r="L60" s="326"/>
      <c r="M60" s="326"/>
      <c r="N60" s="326"/>
      <c r="O60" s="326"/>
      <c r="P60" s="326"/>
      <c r="Q60" s="326"/>
      <c r="R60" s="326"/>
      <c r="S60" s="326"/>
      <c r="T60" s="326"/>
      <c r="U60" s="326"/>
      <c r="V60" s="327"/>
    </row>
    <row r="61" spans="2:22" s="18" customFormat="1" ht="15" customHeight="1" x14ac:dyDescent="0.3">
      <c r="B61" s="307"/>
      <c r="C61" s="313"/>
      <c r="D61" s="272" t="s">
        <v>268</v>
      </c>
      <c r="E61" s="242"/>
      <c r="F61" s="242"/>
      <c r="G61" s="34">
        <v>624</v>
      </c>
      <c r="H61" s="310"/>
      <c r="I61" s="310"/>
      <c r="J61" s="325"/>
      <c r="K61" s="326"/>
      <c r="L61" s="326"/>
      <c r="M61" s="326"/>
      <c r="N61" s="326"/>
      <c r="O61" s="326"/>
      <c r="P61" s="326"/>
      <c r="Q61" s="326"/>
      <c r="R61" s="326"/>
      <c r="S61" s="326"/>
      <c r="T61" s="326"/>
      <c r="U61" s="326"/>
      <c r="V61" s="327"/>
    </row>
    <row r="62" spans="2:22" s="18" customFormat="1" ht="15" customHeight="1" x14ac:dyDescent="0.3">
      <c r="B62" s="308"/>
      <c r="C62" s="314"/>
      <c r="D62" s="272" t="s">
        <v>269</v>
      </c>
      <c r="E62" s="242"/>
      <c r="F62" s="242"/>
      <c r="G62" s="34">
        <v>1137</v>
      </c>
      <c r="H62" s="311"/>
      <c r="I62" s="311"/>
      <c r="J62" s="328"/>
      <c r="K62" s="329"/>
      <c r="L62" s="329"/>
      <c r="M62" s="329"/>
      <c r="N62" s="329"/>
      <c r="O62" s="329"/>
      <c r="P62" s="329"/>
      <c r="Q62" s="329"/>
      <c r="R62" s="329"/>
      <c r="S62" s="329"/>
      <c r="T62" s="329"/>
      <c r="U62" s="329"/>
      <c r="V62" s="330"/>
    </row>
    <row r="64" spans="2:22" ht="45" customHeight="1" x14ac:dyDescent="0.3"/>
    <row r="65" ht="15" customHeight="1" x14ac:dyDescent="0.3"/>
    <row r="66" ht="15" customHeight="1" x14ac:dyDescent="0.3"/>
  </sheetData>
  <mergeCells count="32">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C59:C62"/>
    <mergeCell ref="B59:B62"/>
    <mergeCell ref="I59:I62"/>
    <mergeCell ref="H59:H62"/>
    <mergeCell ref="J59:V62"/>
    <mergeCell ref="E43:I43"/>
    <mergeCell ref="E44:I44"/>
    <mergeCell ref="B53:V53"/>
    <mergeCell ref="J54:V54"/>
    <mergeCell ref="J55:V58"/>
    <mergeCell ref="I55:I58"/>
    <mergeCell ref="H55:H58"/>
    <mergeCell ref="C55:C58"/>
    <mergeCell ref="B55:B58"/>
  </mergeCells>
  <conditionalFormatting sqref="C55:G55 C59:G61 D56:G58 D62:G62">
    <cfRule type="cellIs" dxfId="1891"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174"/>
  <sheetViews>
    <sheetView zoomScale="90" zoomScaleNormal="90"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Commercial LED Exit Sign</v>
      </c>
    </row>
    <row r="2" spans="2:9" x14ac:dyDescent="0.3">
      <c r="B2" s="18" t="s">
        <v>191</v>
      </c>
      <c r="C2" s="44" t="s">
        <v>1912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13</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33" t="s">
        <v>1263</v>
      </c>
      <c r="C13" s="222" t="s">
        <v>242</v>
      </c>
      <c r="D13" s="38"/>
      <c r="E13" s="222" t="s">
        <v>280</v>
      </c>
      <c r="G13" s="222"/>
      <c r="H13" s="222"/>
      <c r="I13" s="5"/>
    </row>
    <row r="14" spans="2:9" x14ac:dyDescent="0.3">
      <c r="B14" s="333"/>
      <c r="C14" s="222" t="s">
        <v>252</v>
      </c>
      <c r="D14" s="26"/>
      <c r="E14" s="38">
        <v>32.5</v>
      </c>
      <c r="G14" s="4"/>
      <c r="H14" s="4"/>
      <c r="I14" s="46"/>
    </row>
    <row r="15" spans="2:9" x14ac:dyDescent="0.3">
      <c r="B15" s="4"/>
      <c r="C15" s="4"/>
      <c r="D15" s="4"/>
      <c r="E15" s="4"/>
      <c r="G15" s="4"/>
      <c r="H15" s="4"/>
      <c r="I15" s="46"/>
    </row>
    <row r="16" spans="2:9" x14ac:dyDescent="0.3">
      <c r="B16" s="4"/>
      <c r="C16" s="4"/>
      <c r="D16" s="4"/>
      <c r="E16" s="4"/>
      <c r="G16" s="4"/>
      <c r="H16" s="4"/>
      <c r="I16" s="46"/>
    </row>
    <row r="17" spans="1:17" x14ac:dyDescent="0.3">
      <c r="B17" s="4"/>
      <c r="C17" s="4"/>
      <c r="D17" s="4"/>
      <c r="E17" s="4"/>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61" t="s">
        <v>1913</v>
      </c>
      <c r="C23" s="26"/>
      <c r="D23" s="221">
        <v>0.56999999999999995</v>
      </c>
      <c r="E23" s="40">
        <v>13</v>
      </c>
    </row>
    <row r="24" spans="1:17" x14ac:dyDescent="0.3">
      <c r="B24" s="2"/>
    </row>
    <row r="25" spans="1:17" x14ac:dyDescent="0.3">
      <c r="B25" s="2"/>
    </row>
    <row r="26" spans="1:17" x14ac:dyDescent="0.3">
      <c r="B26" s="24" t="s">
        <v>207</v>
      </c>
    </row>
    <row r="27" spans="1:17" x14ac:dyDescent="0.3">
      <c r="B27" s="29" t="s">
        <v>208</v>
      </c>
      <c r="C27" s="303" t="s">
        <v>209</v>
      </c>
      <c r="D27" s="304"/>
      <c r="E27" s="304"/>
      <c r="F27" s="304"/>
      <c r="G27" s="304"/>
      <c r="H27" s="305"/>
    </row>
    <row r="28" spans="1:17" ht="15" customHeight="1" x14ac:dyDescent="0.3">
      <c r="A28" s="300" t="s">
        <v>210</v>
      </c>
      <c r="B28" s="30" t="s">
        <v>211</v>
      </c>
      <c r="C28" s="344" t="s">
        <v>1914</v>
      </c>
      <c r="D28" s="345"/>
      <c r="E28" s="345"/>
      <c r="F28" s="345"/>
      <c r="G28" s="345"/>
      <c r="H28" s="346"/>
      <c r="P28" s="31"/>
      <c r="Q28" s="31"/>
    </row>
    <row r="29" spans="1:17" x14ac:dyDescent="0.3">
      <c r="A29" s="301"/>
      <c r="B29" s="30" t="s">
        <v>212</v>
      </c>
      <c r="C29" s="344" t="s">
        <v>1915</v>
      </c>
      <c r="D29" s="345"/>
      <c r="E29" s="345"/>
      <c r="F29" s="345"/>
      <c r="G29" s="345"/>
      <c r="H29" s="346"/>
      <c r="P29" s="31"/>
      <c r="Q29" s="31"/>
    </row>
    <row r="30" spans="1:17" x14ac:dyDescent="0.3">
      <c r="A30" s="301"/>
      <c r="B30" s="30" t="s">
        <v>213</v>
      </c>
      <c r="C30" s="344" t="s">
        <v>1916</v>
      </c>
      <c r="D30" s="345"/>
      <c r="E30" s="345"/>
      <c r="F30" s="345"/>
      <c r="G30" s="345"/>
      <c r="H30" s="346"/>
      <c r="P30" s="31"/>
      <c r="Q30" s="31"/>
    </row>
    <row r="31" spans="1:17" x14ac:dyDescent="0.3">
      <c r="A31" s="301"/>
      <c r="B31" s="30" t="s">
        <v>214</v>
      </c>
      <c r="C31" s="291"/>
      <c r="D31" s="292"/>
      <c r="E31" s="292"/>
      <c r="F31" s="292"/>
      <c r="G31" s="292"/>
      <c r="H31" s="293"/>
      <c r="P31" s="1"/>
      <c r="Q31" s="1"/>
    </row>
    <row r="32" spans="1:17" x14ac:dyDescent="0.3">
      <c r="A32" s="302"/>
      <c r="B32" s="30" t="s">
        <v>215</v>
      </c>
      <c r="C32" s="291"/>
      <c r="D32" s="292"/>
      <c r="E32" s="292"/>
      <c r="F32" s="292"/>
      <c r="G32" s="292"/>
      <c r="H32" s="293"/>
      <c r="P32" s="31"/>
      <c r="Q32" s="31"/>
    </row>
    <row r="33" spans="1:17" ht="15" customHeight="1" x14ac:dyDescent="0.3">
      <c r="A33" s="300" t="s">
        <v>216</v>
      </c>
      <c r="B33" s="30" t="s">
        <v>217</v>
      </c>
      <c r="C33" s="291"/>
      <c r="D33" s="292"/>
      <c r="E33" s="292"/>
      <c r="F33" s="292"/>
      <c r="G33" s="292"/>
      <c r="H33" s="293"/>
      <c r="P33" s="31"/>
      <c r="Q33" s="31"/>
    </row>
    <row r="34" spans="1:17" x14ac:dyDescent="0.3">
      <c r="A34" s="301"/>
      <c r="B34" s="30" t="s">
        <v>218</v>
      </c>
      <c r="C34" s="291"/>
      <c r="D34" s="292"/>
      <c r="E34" s="292"/>
      <c r="F34" s="292"/>
      <c r="G34" s="292"/>
      <c r="H34" s="293"/>
      <c r="P34" s="31"/>
      <c r="Q34" s="31"/>
    </row>
    <row r="35" spans="1:17" x14ac:dyDescent="0.3">
      <c r="A35" s="301"/>
      <c r="B35" s="30" t="s">
        <v>219</v>
      </c>
      <c r="C35" s="291"/>
      <c r="D35" s="292"/>
      <c r="E35" s="292"/>
      <c r="F35" s="292"/>
      <c r="G35" s="292"/>
      <c r="H35" s="293"/>
      <c r="P35" s="31"/>
      <c r="Q35" s="31"/>
    </row>
    <row r="36" spans="1:17" x14ac:dyDescent="0.3">
      <c r="A36" s="301"/>
      <c r="B36" s="30" t="s">
        <v>220</v>
      </c>
      <c r="C36" s="291"/>
      <c r="D36" s="292"/>
      <c r="E36" s="292"/>
      <c r="F36" s="292"/>
      <c r="G36" s="292"/>
      <c r="H36" s="293"/>
      <c r="P36" s="31"/>
      <c r="Q36" s="31"/>
    </row>
    <row r="37" spans="1:17" x14ac:dyDescent="0.3">
      <c r="A37" s="301"/>
      <c r="B37" s="30" t="s">
        <v>221</v>
      </c>
      <c r="C37" s="291"/>
      <c r="D37" s="292"/>
      <c r="E37" s="292"/>
      <c r="F37" s="292"/>
      <c r="G37" s="292"/>
      <c r="H37" s="293"/>
      <c r="P37" s="31"/>
      <c r="Q37" s="31"/>
    </row>
    <row r="38" spans="1:17" x14ac:dyDescent="0.3">
      <c r="A38" s="301"/>
      <c r="B38" s="30" t="s">
        <v>222</v>
      </c>
      <c r="C38" s="291"/>
      <c r="D38" s="292"/>
      <c r="E38" s="292"/>
      <c r="F38" s="292"/>
      <c r="G38" s="292"/>
      <c r="H38" s="293"/>
      <c r="P38" s="31"/>
      <c r="Q38" s="31"/>
    </row>
    <row r="39" spans="1:17" x14ac:dyDescent="0.3">
      <c r="A39" s="301"/>
      <c r="B39" s="30" t="s">
        <v>223</v>
      </c>
      <c r="C39" s="291"/>
      <c r="D39" s="292"/>
      <c r="E39" s="292"/>
      <c r="F39" s="292"/>
      <c r="G39" s="292"/>
      <c r="H39" s="293"/>
      <c r="P39" s="31"/>
      <c r="Q39" s="31"/>
    </row>
    <row r="40" spans="1:17" x14ac:dyDescent="0.3">
      <c r="A40" s="301"/>
      <c r="B40" s="30" t="s">
        <v>224</v>
      </c>
      <c r="C40" s="291"/>
      <c r="D40" s="292"/>
      <c r="E40" s="292"/>
      <c r="F40" s="292"/>
      <c r="G40" s="292"/>
      <c r="H40" s="293"/>
    </row>
    <row r="41" spans="1:17" x14ac:dyDescent="0.3">
      <c r="A41" s="301"/>
      <c r="B41" s="30" t="s">
        <v>225</v>
      </c>
      <c r="C41" s="291"/>
      <c r="D41" s="292"/>
      <c r="E41" s="292"/>
      <c r="F41" s="292"/>
      <c r="G41" s="292"/>
      <c r="H41" s="293"/>
    </row>
    <row r="42" spans="1:17" x14ac:dyDescent="0.3">
      <c r="A42" s="302"/>
      <c r="B42" s="30" t="s">
        <v>226</v>
      </c>
      <c r="C42" s="291"/>
      <c r="D42" s="292"/>
      <c r="E42" s="292"/>
      <c r="F42" s="292"/>
      <c r="G42" s="292"/>
      <c r="H42" s="293"/>
    </row>
    <row r="43" spans="1:17" x14ac:dyDescent="0.3">
      <c r="L43" s="31"/>
      <c r="M43" s="31"/>
    </row>
    <row r="44" spans="1:17" x14ac:dyDescent="0.3">
      <c r="B44" s="24" t="s">
        <v>227</v>
      </c>
      <c r="L44" s="31"/>
      <c r="M44" s="31"/>
    </row>
    <row r="45" spans="1:17" ht="26.4" x14ac:dyDescent="0.3">
      <c r="B45" s="29" t="s">
        <v>228</v>
      </c>
      <c r="C45" s="284" t="s">
        <v>194</v>
      </c>
      <c r="D45" s="284" t="s">
        <v>195</v>
      </c>
      <c r="E45" s="303" t="s">
        <v>229</v>
      </c>
      <c r="F45" s="304"/>
      <c r="G45" s="304"/>
      <c r="H45" s="304"/>
      <c r="I45" s="305"/>
      <c r="L45" s="31"/>
      <c r="M45" s="31"/>
    </row>
    <row r="46" spans="1:17" ht="15" customHeight="1" x14ac:dyDescent="0.3">
      <c r="B46" s="262" t="s">
        <v>1615</v>
      </c>
      <c r="C46" s="26"/>
      <c r="D46" s="26"/>
      <c r="E46" s="344" t="s">
        <v>1917</v>
      </c>
      <c r="F46" s="361"/>
      <c r="G46" s="361"/>
      <c r="H46" s="361"/>
      <c r="I46" s="362"/>
      <c r="L46" s="1"/>
      <c r="M46" s="1"/>
    </row>
    <row r="47" spans="1:17" x14ac:dyDescent="0.3">
      <c r="L47" s="31"/>
      <c r="M47" s="31"/>
    </row>
    <row r="50" spans="2:22" x14ac:dyDescent="0.3">
      <c r="L50" s="31"/>
      <c r="M50" s="31"/>
    </row>
    <row r="51" spans="2:22" x14ac:dyDescent="0.3">
      <c r="L51" s="1"/>
      <c r="M51" s="1"/>
    </row>
    <row r="52" spans="2:22" x14ac:dyDescent="0.3">
      <c r="L52" s="31"/>
      <c r="M52" s="31"/>
    </row>
    <row r="53" spans="2:22" x14ac:dyDescent="0.3">
      <c r="L53" s="31"/>
      <c r="M53" s="31"/>
    </row>
    <row r="55" spans="2:22" x14ac:dyDescent="0.3">
      <c r="B55" s="294" t="s">
        <v>230</v>
      </c>
      <c r="C55" s="295"/>
      <c r="D55" s="295"/>
      <c r="E55" s="295"/>
      <c r="F55" s="295"/>
      <c r="G55" s="295"/>
      <c r="H55" s="295"/>
      <c r="I55" s="295"/>
      <c r="J55" s="295"/>
      <c r="K55" s="295"/>
      <c r="L55" s="295"/>
      <c r="M55" s="295"/>
      <c r="N55" s="295"/>
      <c r="O55" s="295"/>
      <c r="P55" s="295"/>
      <c r="Q55" s="295"/>
      <c r="R55" s="295"/>
      <c r="S55" s="295"/>
      <c r="T55" s="295"/>
      <c r="U55" s="295"/>
      <c r="V55" s="296"/>
    </row>
    <row r="56" spans="2:22" ht="33" customHeight="1" x14ac:dyDescent="0.3">
      <c r="B56" s="228" t="s">
        <v>231</v>
      </c>
      <c r="C56" s="17" t="s">
        <v>200</v>
      </c>
      <c r="D56" s="17" t="s">
        <v>195</v>
      </c>
      <c r="E56" s="17" t="s">
        <v>232</v>
      </c>
      <c r="F56" s="17" t="s">
        <v>233</v>
      </c>
      <c r="G56" s="17" t="s">
        <v>234</v>
      </c>
      <c r="H56" s="17" t="s">
        <v>235</v>
      </c>
      <c r="I56" s="228" t="s">
        <v>236</v>
      </c>
      <c r="J56" s="297" t="s">
        <v>237</v>
      </c>
      <c r="K56" s="298"/>
      <c r="L56" s="298"/>
      <c r="M56" s="298"/>
      <c r="N56" s="298"/>
      <c r="O56" s="298"/>
      <c r="P56" s="298"/>
      <c r="Q56" s="298"/>
      <c r="R56" s="298"/>
      <c r="S56" s="298"/>
      <c r="T56" s="298"/>
      <c r="U56" s="298"/>
      <c r="V56" s="299"/>
    </row>
    <row r="57" spans="2:22" s="42" customFormat="1" ht="45" customHeight="1" x14ac:dyDescent="0.3">
      <c r="B57" s="348" t="s">
        <v>1918</v>
      </c>
      <c r="C57" s="312" t="s">
        <v>1172</v>
      </c>
      <c r="D57" s="312" t="s">
        <v>1919</v>
      </c>
      <c r="E57" s="312" t="s">
        <v>1920</v>
      </c>
      <c r="F57" s="242" t="s">
        <v>1921</v>
      </c>
      <c r="G57" s="33">
        <v>14</v>
      </c>
      <c r="H57" s="309" t="s">
        <v>264</v>
      </c>
      <c r="I57" s="309" t="s">
        <v>257</v>
      </c>
      <c r="J57" s="322" t="s">
        <v>1922</v>
      </c>
      <c r="K57" s="323"/>
      <c r="L57" s="323"/>
      <c r="M57" s="323"/>
      <c r="N57" s="323"/>
      <c r="O57" s="323"/>
      <c r="P57" s="323"/>
      <c r="Q57" s="323"/>
      <c r="R57" s="323"/>
      <c r="S57" s="323"/>
      <c r="T57" s="323"/>
      <c r="U57" s="323"/>
      <c r="V57" s="324"/>
    </row>
    <row r="58" spans="2:22" ht="15" customHeight="1" x14ac:dyDescent="0.3">
      <c r="B58" s="350"/>
      <c r="C58" s="314"/>
      <c r="D58" s="314"/>
      <c r="E58" s="314"/>
      <c r="F58" s="242" t="s">
        <v>1923</v>
      </c>
      <c r="G58" s="34">
        <v>7</v>
      </c>
      <c r="H58" s="311"/>
      <c r="I58" s="311"/>
      <c r="J58" s="328"/>
      <c r="K58" s="329"/>
      <c r="L58" s="329"/>
      <c r="M58" s="329"/>
      <c r="N58" s="329"/>
      <c r="O58" s="329"/>
      <c r="P58" s="329"/>
      <c r="Q58" s="329"/>
      <c r="R58" s="329"/>
      <c r="S58" s="329"/>
      <c r="T58" s="329"/>
      <c r="U58" s="329"/>
      <c r="V58" s="330"/>
    </row>
    <row r="59" spans="2:22" ht="15" customHeight="1" x14ac:dyDescent="0.3">
      <c r="B59" s="306" t="s">
        <v>259</v>
      </c>
      <c r="C59" s="312" t="s">
        <v>1924</v>
      </c>
      <c r="D59" s="242" t="s">
        <v>1925</v>
      </c>
      <c r="E59" s="242"/>
      <c r="F59" s="242"/>
      <c r="G59" s="33">
        <v>2</v>
      </c>
      <c r="H59" s="309" t="s">
        <v>264</v>
      </c>
      <c r="I59" s="309" t="s">
        <v>257</v>
      </c>
      <c r="J59" s="322" t="s">
        <v>1926</v>
      </c>
      <c r="K59" s="323"/>
      <c r="L59" s="323"/>
      <c r="M59" s="323"/>
      <c r="N59" s="323"/>
      <c r="O59" s="323"/>
      <c r="P59" s="323"/>
      <c r="Q59" s="323"/>
      <c r="R59" s="323"/>
      <c r="S59" s="323"/>
      <c r="T59" s="323"/>
      <c r="U59" s="323"/>
      <c r="V59" s="324"/>
    </row>
    <row r="60" spans="2:22" ht="15" customHeight="1" x14ac:dyDescent="0.3">
      <c r="B60" s="308"/>
      <c r="C60" s="314"/>
      <c r="D60" s="242" t="s">
        <v>1927</v>
      </c>
      <c r="E60" s="242"/>
      <c r="F60" s="242"/>
      <c r="G60" s="34">
        <v>4</v>
      </c>
      <c r="H60" s="311"/>
      <c r="I60" s="311"/>
      <c r="J60" s="328"/>
      <c r="K60" s="329"/>
      <c r="L60" s="329"/>
      <c r="M60" s="329"/>
      <c r="N60" s="329"/>
      <c r="O60" s="329"/>
      <c r="P60" s="329"/>
      <c r="Q60" s="329"/>
      <c r="R60" s="329"/>
      <c r="S60" s="329"/>
      <c r="T60" s="329"/>
      <c r="U60" s="329"/>
      <c r="V60" s="330"/>
    </row>
    <row r="61" spans="2:22" ht="15" customHeight="1" x14ac:dyDescent="0.3">
      <c r="B61" s="250" t="s">
        <v>261</v>
      </c>
      <c r="C61" s="242"/>
      <c r="D61" s="272"/>
      <c r="E61" s="242"/>
      <c r="F61" s="242"/>
      <c r="G61" s="34">
        <v>8766</v>
      </c>
      <c r="H61" s="221" t="s">
        <v>256</v>
      </c>
      <c r="I61" s="221" t="s">
        <v>265</v>
      </c>
      <c r="J61" s="288" t="s">
        <v>1928</v>
      </c>
      <c r="K61" s="289"/>
      <c r="L61" s="289"/>
      <c r="M61" s="289"/>
      <c r="N61" s="289"/>
      <c r="O61" s="289"/>
      <c r="P61" s="289"/>
      <c r="Q61" s="289"/>
      <c r="R61" s="289"/>
      <c r="S61" s="289"/>
      <c r="T61" s="289"/>
      <c r="U61" s="289"/>
      <c r="V61" s="290"/>
    </row>
    <row r="62" spans="2:22" ht="45.75" customHeight="1" x14ac:dyDescent="0.3">
      <c r="B62" s="306" t="s">
        <v>552</v>
      </c>
      <c r="C62" s="312" t="s">
        <v>657</v>
      </c>
      <c r="D62" s="242" t="s">
        <v>1721</v>
      </c>
      <c r="E62" s="242"/>
      <c r="F62" s="242"/>
      <c r="G62" s="39">
        <v>1</v>
      </c>
      <c r="H62" s="309" t="s">
        <v>256</v>
      </c>
      <c r="I62" s="309" t="s">
        <v>265</v>
      </c>
      <c r="J62" s="322" t="s">
        <v>1909</v>
      </c>
      <c r="K62" s="323"/>
      <c r="L62" s="323"/>
      <c r="M62" s="323"/>
      <c r="N62" s="323"/>
      <c r="O62" s="323"/>
      <c r="P62" s="323"/>
      <c r="Q62" s="323"/>
      <c r="R62" s="323"/>
      <c r="S62" s="323"/>
      <c r="T62" s="323"/>
      <c r="U62" s="323"/>
      <c r="V62" s="324"/>
    </row>
    <row r="63" spans="2:22" ht="15" customHeight="1" x14ac:dyDescent="0.3">
      <c r="B63" s="307"/>
      <c r="C63" s="313"/>
      <c r="D63" s="272" t="s">
        <v>840</v>
      </c>
      <c r="E63" s="242"/>
      <c r="F63" s="242"/>
      <c r="G63" s="272">
        <v>1.1399999999999999</v>
      </c>
      <c r="H63" s="310"/>
      <c r="I63" s="310"/>
      <c r="J63" s="325"/>
      <c r="K63" s="347"/>
      <c r="L63" s="347"/>
      <c r="M63" s="347"/>
      <c r="N63" s="347"/>
      <c r="O63" s="347"/>
      <c r="P63" s="347"/>
      <c r="Q63" s="347"/>
      <c r="R63" s="347"/>
      <c r="S63" s="347"/>
      <c r="T63" s="347"/>
      <c r="U63" s="347"/>
      <c r="V63" s="327"/>
    </row>
    <row r="64" spans="2:22" ht="15" customHeight="1" x14ac:dyDescent="0.3">
      <c r="B64" s="307"/>
      <c r="C64" s="313"/>
      <c r="D64" s="272" t="s">
        <v>749</v>
      </c>
      <c r="E64" s="242"/>
      <c r="F64" s="242"/>
      <c r="G64" s="272">
        <v>1.07</v>
      </c>
      <c r="H64" s="310"/>
      <c r="I64" s="310"/>
      <c r="J64" s="325"/>
      <c r="K64" s="347"/>
      <c r="L64" s="347"/>
      <c r="M64" s="347"/>
      <c r="N64" s="347"/>
      <c r="O64" s="347"/>
      <c r="P64" s="347"/>
      <c r="Q64" s="347"/>
      <c r="R64" s="347"/>
      <c r="S64" s="347"/>
      <c r="T64" s="347"/>
      <c r="U64" s="347"/>
      <c r="V64" s="327"/>
    </row>
    <row r="65" spans="2:22" ht="15" customHeight="1" x14ac:dyDescent="0.3">
      <c r="B65" s="307"/>
      <c r="C65" s="313"/>
      <c r="D65" s="272" t="s">
        <v>1722</v>
      </c>
      <c r="E65" s="242"/>
      <c r="F65" s="242"/>
      <c r="G65" s="277">
        <v>1</v>
      </c>
      <c r="H65" s="310"/>
      <c r="I65" s="310"/>
      <c r="J65" s="325"/>
      <c r="K65" s="347"/>
      <c r="L65" s="347"/>
      <c r="M65" s="347"/>
      <c r="N65" s="347"/>
      <c r="O65" s="347"/>
      <c r="P65" s="347"/>
      <c r="Q65" s="347"/>
      <c r="R65" s="347"/>
      <c r="S65" s="347"/>
      <c r="T65" s="347"/>
      <c r="U65" s="347"/>
      <c r="V65" s="327"/>
    </row>
    <row r="66" spans="2:22" ht="15" customHeight="1" x14ac:dyDescent="0.3">
      <c r="B66" s="307"/>
      <c r="C66" s="313"/>
      <c r="D66" s="242" t="s">
        <v>664</v>
      </c>
      <c r="E66" s="242"/>
      <c r="F66" s="242"/>
      <c r="G66" s="242">
        <v>1.02</v>
      </c>
      <c r="H66" s="310"/>
      <c r="I66" s="310"/>
      <c r="J66" s="325"/>
      <c r="K66" s="347"/>
      <c r="L66" s="347"/>
      <c r="M66" s="347"/>
      <c r="N66" s="347"/>
      <c r="O66" s="347"/>
      <c r="P66" s="347"/>
      <c r="Q66" s="347"/>
      <c r="R66" s="347"/>
      <c r="S66" s="347"/>
      <c r="T66" s="347"/>
      <c r="U66" s="347"/>
      <c r="V66" s="327"/>
    </row>
    <row r="67" spans="2:22" ht="15" customHeight="1" x14ac:dyDescent="0.3">
      <c r="B67" s="307"/>
      <c r="C67" s="313"/>
      <c r="D67" s="272" t="s">
        <v>668</v>
      </c>
      <c r="E67" s="242"/>
      <c r="F67" s="242"/>
      <c r="G67" s="272">
        <v>1.0900000000000001</v>
      </c>
      <c r="H67" s="310"/>
      <c r="I67" s="310"/>
      <c r="J67" s="325"/>
      <c r="K67" s="347"/>
      <c r="L67" s="347"/>
      <c r="M67" s="347"/>
      <c r="N67" s="347"/>
      <c r="O67" s="347"/>
      <c r="P67" s="347"/>
      <c r="Q67" s="347"/>
      <c r="R67" s="347"/>
      <c r="S67" s="347"/>
      <c r="T67" s="347"/>
      <c r="U67" s="347"/>
      <c r="V67" s="327"/>
    </row>
    <row r="68" spans="2:22" ht="15" customHeight="1" x14ac:dyDescent="0.3">
      <c r="B68" s="307"/>
      <c r="C68" s="313"/>
      <c r="D68" s="272" t="s">
        <v>954</v>
      </c>
      <c r="E68" s="242"/>
      <c r="F68" s="242"/>
      <c r="G68" s="272">
        <v>1.1599999999999999</v>
      </c>
      <c r="H68" s="310"/>
      <c r="I68" s="310"/>
      <c r="J68" s="325"/>
      <c r="K68" s="347"/>
      <c r="L68" s="347"/>
      <c r="M68" s="347"/>
      <c r="N68" s="347"/>
      <c r="O68" s="347"/>
      <c r="P68" s="347"/>
      <c r="Q68" s="347"/>
      <c r="R68" s="347"/>
      <c r="S68" s="347"/>
      <c r="T68" s="347"/>
      <c r="U68" s="347"/>
      <c r="V68" s="327"/>
    </row>
    <row r="69" spans="2:22" ht="15" customHeight="1" x14ac:dyDescent="0.3">
      <c r="B69" s="307"/>
      <c r="C69" s="313"/>
      <c r="D69" s="272" t="s">
        <v>959</v>
      </c>
      <c r="E69" s="242"/>
      <c r="F69" s="242"/>
      <c r="G69" s="272">
        <v>1.02</v>
      </c>
      <c r="H69" s="310"/>
      <c r="I69" s="310"/>
      <c r="J69" s="325"/>
      <c r="K69" s="347"/>
      <c r="L69" s="347"/>
      <c r="M69" s="347"/>
      <c r="N69" s="347"/>
      <c r="O69" s="347"/>
      <c r="P69" s="347"/>
      <c r="Q69" s="347"/>
      <c r="R69" s="347"/>
      <c r="S69" s="347"/>
      <c r="T69" s="347"/>
      <c r="U69" s="347"/>
      <c r="V69" s="327"/>
    </row>
    <row r="70" spans="2:22" ht="15" customHeight="1" x14ac:dyDescent="0.3">
      <c r="B70" s="307"/>
      <c r="C70" s="313"/>
      <c r="D70" s="242" t="s">
        <v>843</v>
      </c>
      <c r="E70" s="242"/>
      <c r="F70" s="242"/>
      <c r="G70" s="272">
        <v>1.23</v>
      </c>
      <c r="H70" s="310"/>
      <c r="I70" s="310"/>
      <c r="J70" s="325"/>
      <c r="K70" s="347"/>
      <c r="L70" s="347"/>
      <c r="M70" s="347"/>
      <c r="N70" s="347"/>
      <c r="O70" s="347"/>
      <c r="P70" s="347"/>
      <c r="Q70" s="347"/>
      <c r="R70" s="347"/>
      <c r="S70" s="347"/>
      <c r="T70" s="347"/>
      <c r="U70" s="347"/>
      <c r="V70" s="327"/>
    </row>
    <row r="71" spans="2:22" ht="15" customHeight="1" x14ac:dyDescent="0.3">
      <c r="B71" s="307"/>
      <c r="C71" s="313"/>
      <c r="D71" s="272" t="s">
        <v>848</v>
      </c>
      <c r="E71" s="242"/>
      <c r="F71" s="242"/>
      <c r="G71" s="272">
        <v>1.1299999999999999</v>
      </c>
      <c r="H71" s="310"/>
      <c r="I71" s="310"/>
      <c r="J71" s="325"/>
      <c r="K71" s="347"/>
      <c r="L71" s="347"/>
      <c r="M71" s="347"/>
      <c r="N71" s="347"/>
      <c r="O71" s="347"/>
      <c r="P71" s="347"/>
      <c r="Q71" s="347"/>
      <c r="R71" s="347"/>
      <c r="S71" s="347"/>
      <c r="T71" s="347"/>
      <c r="U71" s="347"/>
      <c r="V71" s="327"/>
    </row>
    <row r="72" spans="2:22" ht="15" customHeight="1" x14ac:dyDescent="0.3">
      <c r="B72" s="307"/>
      <c r="C72" s="313"/>
      <c r="D72" s="272" t="s">
        <v>955</v>
      </c>
      <c r="E72" s="242"/>
      <c r="F72" s="242"/>
      <c r="G72" s="272">
        <v>1.17</v>
      </c>
      <c r="H72" s="310"/>
      <c r="I72" s="310"/>
      <c r="J72" s="325"/>
      <c r="K72" s="347"/>
      <c r="L72" s="347"/>
      <c r="M72" s="347"/>
      <c r="N72" s="347"/>
      <c r="O72" s="347"/>
      <c r="P72" s="347"/>
      <c r="Q72" s="347"/>
      <c r="R72" s="347"/>
      <c r="S72" s="347"/>
      <c r="T72" s="347"/>
      <c r="U72" s="347"/>
      <c r="V72" s="327"/>
    </row>
    <row r="73" spans="2:22" ht="15" customHeight="1" x14ac:dyDescent="0.3">
      <c r="B73" s="307"/>
      <c r="C73" s="313"/>
      <c r="D73" s="272" t="s">
        <v>956</v>
      </c>
      <c r="E73" s="242"/>
      <c r="F73" s="242"/>
      <c r="G73" s="272">
        <v>1.1000000000000001</v>
      </c>
      <c r="H73" s="310"/>
      <c r="I73" s="310"/>
      <c r="J73" s="325"/>
      <c r="K73" s="347"/>
      <c r="L73" s="347"/>
      <c r="M73" s="347"/>
      <c r="N73" s="347"/>
      <c r="O73" s="347"/>
      <c r="P73" s="347"/>
      <c r="Q73" s="347"/>
      <c r="R73" s="347"/>
      <c r="S73" s="347"/>
      <c r="T73" s="347"/>
      <c r="U73" s="347"/>
      <c r="V73" s="327"/>
    </row>
    <row r="74" spans="2:22" ht="15" customHeight="1" x14ac:dyDescent="0.3">
      <c r="B74" s="307"/>
      <c r="C74" s="313"/>
      <c r="D74" s="242" t="s">
        <v>960</v>
      </c>
      <c r="E74" s="242"/>
      <c r="F74" s="242"/>
      <c r="G74" s="272">
        <v>1.1200000000000001</v>
      </c>
      <c r="H74" s="310"/>
      <c r="I74" s="310"/>
      <c r="J74" s="325"/>
      <c r="K74" s="347"/>
      <c r="L74" s="347"/>
      <c r="M74" s="347"/>
      <c r="N74" s="347"/>
      <c r="O74" s="347"/>
      <c r="P74" s="347"/>
      <c r="Q74" s="347"/>
      <c r="R74" s="347"/>
      <c r="S74" s="347"/>
      <c r="T74" s="347"/>
      <c r="U74" s="347"/>
      <c r="V74" s="327"/>
    </row>
    <row r="75" spans="2:22" ht="15" customHeight="1" x14ac:dyDescent="0.3">
      <c r="B75" s="307"/>
      <c r="C75" s="313"/>
      <c r="D75" s="272" t="s">
        <v>845</v>
      </c>
      <c r="E75" s="242"/>
      <c r="F75" s="242"/>
      <c r="G75" s="272">
        <v>1</v>
      </c>
      <c r="H75" s="310"/>
      <c r="I75" s="310"/>
      <c r="J75" s="325"/>
      <c r="K75" s="347"/>
      <c r="L75" s="347"/>
      <c r="M75" s="347"/>
      <c r="N75" s="347"/>
      <c r="O75" s="347"/>
      <c r="P75" s="347"/>
      <c r="Q75" s="347"/>
      <c r="R75" s="347"/>
      <c r="S75" s="347"/>
      <c r="T75" s="347"/>
      <c r="U75" s="347"/>
      <c r="V75" s="327"/>
    </row>
    <row r="76" spans="2:22" ht="15" customHeight="1" x14ac:dyDescent="0.3">
      <c r="B76" s="307"/>
      <c r="C76" s="313"/>
      <c r="D76" s="272" t="s">
        <v>957</v>
      </c>
      <c r="E76" s="242"/>
      <c r="F76" s="242"/>
      <c r="G76" s="272">
        <v>1</v>
      </c>
      <c r="H76" s="310"/>
      <c r="I76" s="310"/>
      <c r="J76" s="325"/>
      <c r="K76" s="347"/>
      <c r="L76" s="347"/>
      <c r="M76" s="347"/>
      <c r="N76" s="347"/>
      <c r="O76" s="347"/>
      <c r="P76" s="347"/>
      <c r="Q76" s="347"/>
      <c r="R76" s="347"/>
      <c r="S76" s="347"/>
      <c r="T76" s="347"/>
      <c r="U76" s="347"/>
      <c r="V76" s="327"/>
    </row>
    <row r="77" spans="2:22" ht="15" customHeight="1" x14ac:dyDescent="0.3">
      <c r="B77" s="307"/>
      <c r="C77" s="313"/>
      <c r="D77" s="272" t="s">
        <v>958</v>
      </c>
      <c r="E77" s="242"/>
      <c r="F77" s="242"/>
      <c r="G77" s="272">
        <v>1.0900000000000001</v>
      </c>
      <c r="H77" s="310"/>
      <c r="I77" s="310"/>
      <c r="J77" s="325"/>
      <c r="K77" s="347"/>
      <c r="L77" s="347"/>
      <c r="M77" s="347"/>
      <c r="N77" s="347"/>
      <c r="O77" s="347"/>
      <c r="P77" s="347"/>
      <c r="Q77" s="347"/>
      <c r="R77" s="347"/>
      <c r="S77" s="347"/>
      <c r="T77" s="347"/>
      <c r="U77" s="347"/>
      <c r="V77" s="327"/>
    </row>
    <row r="78" spans="2:22" x14ac:dyDescent="0.3">
      <c r="B78" s="307"/>
      <c r="C78" s="313"/>
      <c r="D78" s="242" t="s">
        <v>665</v>
      </c>
      <c r="E78" s="242"/>
      <c r="F78" s="242"/>
      <c r="G78" s="242">
        <v>1</v>
      </c>
      <c r="H78" s="310"/>
      <c r="I78" s="310"/>
      <c r="J78" s="325"/>
      <c r="K78" s="347"/>
      <c r="L78" s="347"/>
      <c r="M78" s="347"/>
      <c r="N78" s="347"/>
      <c r="O78" s="347"/>
      <c r="P78" s="347"/>
      <c r="Q78" s="347"/>
      <c r="R78" s="347"/>
      <c r="S78" s="347"/>
      <c r="T78" s="347"/>
      <c r="U78" s="347"/>
      <c r="V78" s="327"/>
    </row>
    <row r="79" spans="2:22" ht="28.8" x14ac:dyDescent="0.3">
      <c r="B79" s="307"/>
      <c r="C79" s="313"/>
      <c r="D79" s="242" t="s">
        <v>961</v>
      </c>
      <c r="E79" s="242"/>
      <c r="F79" s="242"/>
      <c r="G79" s="242">
        <v>1.06</v>
      </c>
      <c r="H79" s="310"/>
      <c r="I79" s="310"/>
      <c r="J79" s="325"/>
      <c r="K79" s="347"/>
      <c r="L79" s="347"/>
      <c r="M79" s="347"/>
      <c r="N79" s="347"/>
      <c r="O79" s="347"/>
      <c r="P79" s="347"/>
      <c r="Q79" s="347"/>
      <c r="R79" s="347"/>
      <c r="S79" s="347"/>
      <c r="T79" s="347"/>
      <c r="U79" s="347"/>
      <c r="V79" s="327"/>
    </row>
    <row r="80" spans="2:22" ht="28.8" x14ac:dyDescent="0.3">
      <c r="B80" s="307"/>
      <c r="C80" s="313"/>
      <c r="D80" s="242" t="s">
        <v>1629</v>
      </c>
      <c r="E80" s="242"/>
      <c r="F80" s="242"/>
      <c r="G80" s="277">
        <v>1</v>
      </c>
      <c r="H80" s="310"/>
      <c r="I80" s="310"/>
      <c r="J80" s="325"/>
      <c r="K80" s="347"/>
      <c r="L80" s="347"/>
      <c r="M80" s="347"/>
      <c r="N80" s="347"/>
      <c r="O80" s="347"/>
      <c r="P80" s="347"/>
      <c r="Q80" s="347"/>
      <c r="R80" s="347"/>
      <c r="S80" s="347"/>
      <c r="T80" s="347"/>
      <c r="U80" s="347"/>
      <c r="V80" s="327"/>
    </row>
    <row r="81" spans="2:22" ht="15" customHeight="1" x14ac:dyDescent="0.3">
      <c r="B81" s="307"/>
      <c r="C81" s="313"/>
      <c r="D81" s="272" t="s">
        <v>1631</v>
      </c>
      <c r="E81" s="242"/>
      <c r="F81" s="242"/>
      <c r="G81" s="272">
        <v>1.29</v>
      </c>
      <c r="H81" s="310"/>
      <c r="I81" s="310"/>
      <c r="J81" s="325"/>
      <c r="K81" s="347"/>
      <c r="L81" s="347"/>
      <c r="M81" s="347"/>
      <c r="N81" s="347"/>
      <c r="O81" s="347"/>
      <c r="P81" s="347"/>
      <c r="Q81" s="347"/>
      <c r="R81" s="347"/>
      <c r="S81" s="347"/>
      <c r="T81" s="347"/>
      <c r="U81" s="347"/>
      <c r="V81" s="327"/>
    </row>
    <row r="82" spans="2:22" ht="15" customHeight="1" x14ac:dyDescent="0.3">
      <c r="B82" s="308"/>
      <c r="C82" s="314"/>
      <c r="D82" s="272" t="s">
        <v>1632</v>
      </c>
      <c r="E82" s="242"/>
      <c r="F82" s="242"/>
      <c r="G82" s="272">
        <v>1.5</v>
      </c>
      <c r="H82" s="311"/>
      <c r="I82" s="311"/>
      <c r="J82" s="328"/>
      <c r="K82" s="329"/>
      <c r="L82" s="329"/>
      <c r="M82" s="329"/>
      <c r="N82" s="329"/>
      <c r="O82" s="329"/>
      <c r="P82" s="329"/>
      <c r="Q82" s="329"/>
      <c r="R82" s="329"/>
      <c r="S82" s="329"/>
      <c r="T82" s="329"/>
      <c r="U82" s="329"/>
      <c r="V82" s="330"/>
    </row>
    <row r="83" spans="2:22" ht="15" customHeight="1" x14ac:dyDescent="0.3">
      <c r="B83" s="264" t="s">
        <v>1615</v>
      </c>
      <c r="C83" s="234"/>
      <c r="D83" s="272"/>
      <c r="E83" s="242"/>
      <c r="F83" s="242"/>
      <c r="G83" s="34"/>
      <c r="H83" s="237" t="s">
        <v>497</v>
      </c>
      <c r="I83" s="237"/>
      <c r="J83" s="288" t="s">
        <v>1638</v>
      </c>
      <c r="K83" s="289"/>
      <c r="L83" s="289"/>
      <c r="M83" s="289"/>
      <c r="N83" s="289"/>
      <c r="O83" s="289"/>
      <c r="P83" s="289"/>
      <c r="Q83" s="289"/>
      <c r="R83" s="289"/>
      <c r="S83" s="289"/>
      <c r="T83" s="289"/>
      <c r="U83" s="289"/>
      <c r="V83" s="290"/>
    </row>
    <row r="84" spans="2:22" ht="46.5" customHeight="1" x14ac:dyDescent="0.3">
      <c r="B84" s="335" t="s">
        <v>563</v>
      </c>
      <c r="C84" s="312" t="s">
        <v>657</v>
      </c>
      <c r="D84" s="242" t="s">
        <v>1721</v>
      </c>
      <c r="E84" s="312" t="s">
        <v>1076</v>
      </c>
      <c r="F84" s="312" t="s">
        <v>704</v>
      </c>
      <c r="G84" s="35">
        <v>0</v>
      </c>
      <c r="H84" s="309" t="s">
        <v>256</v>
      </c>
      <c r="I84" s="309"/>
      <c r="J84" s="322" t="s">
        <v>1639</v>
      </c>
      <c r="K84" s="323"/>
      <c r="L84" s="323"/>
      <c r="M84" s="323"/>
      <c r="N84" s="323"/>
      <c r="O84" s="323"/>
      <c r="P84" s="323"/>
      <c r="Q84" s="323"/>
      <c r="R84" s="323"/>
      <c r="S84" s="323"/>
      <c r="T84" s="323"/>
      <c r="U84" s="323"/>
      <c r="V84" s="324"/>
    </row>
    <row r="85" spans="2:22" ht="15" customHeight="1" x14ac:dyDescent="0.3">
      <c r="B85" s="336"/>
      <c r="C85" s="313"/>
      <c r="D85" s="272" t="s">
        <v>840</v>
      </c>
      <c r="E85" s="313"/>
      <c r="F85" s="313"/>
      <c r="G85" s="272">
        <v>0.36</v>
      </c>
      <c r="H85" s="310"/>
      <c r="I85" s="310"/>
      <c r="J85" s="325"/>
      <c r="K85" s="347"/>
      <c r="L85" s="347"/>
      <c r="M85" s="347"/>
      <c r="N85" s="347"/>
      <c r="O85" s="347"/>
      <c r="P85" s="347"/>
      <c r="Q85" s="347"/>
      <c r="R85" s="347"/>
      <c r="S85" s="347"/>
      <c r="T85" s="347"/>
      <c r="U85" s="347"/>
      <c r="V85" s="327"/>
    </row>
    <row r="86" spans="2:22" x14ac:dyDescent="0.3">
      <c r="B86" s="336"/>
      <c r="C86" s="313"/>
      <c r="D86" s="272" t="s">
        <v>749</v>
      </c>
      <c r="E86" s="313"/>
      <c r="F86" s="313"/>
      <c r="G86" s="272">
        <v>0.45</v>
      </c>
      <c r="H86" s="310"/>
      <c r="I86" s="310"/>
      <c r="J86" s="325"/>
      <c r="K86" s="347"/>
      <c r="L86" s="347"/>
      <c r="M86" s="347"/>
      <c r="N86" s="347"/>
      <c r="O86" s="347"/>
      <c r="P86" s="347"/>
      <c r="Q86" s="347"/>
      <c r="R86" s="347"/>
      <c r="S86" s="347"/>
      <c r="T86" s="347"/>
      <c r="U86" s="347"/>
      <c r="V86" s="327"/>
    </row>
    <row r="87" spans="2:22" x14ac:dyDescent="0.3">
      <c r="B87" s="336"/>
      <c r="C87" s="313"/>
      <c r="D87" s="272" t="s">
        <v>1722</v>
      </c>
      <c r="E87" s="313"/>
      <c r="F87" s="313"/>
      <c r="G87" s="35">
        <v>0</v>
      </c>
      <c r="H87" s="310"/>
      <c r="I87" s="310"/>
      <c r="J87" s="325"/>
      <c r="K87" s="347"/>
      <c r="L87" s="347"/>
      <c r="M87" s="347"/>
      <c r="N87" s="347"/>
      <c r="O87" s="347"/>
      <c r="P87" s="347"/>
      <c r="Q87" s="347"/>
      <c r="R87" s="347"/>
      <c r="S87" s="347"/>
      <c r="T87" s="347"/>
      <c r="U87" s="347"/>
      <c r="V87" s="327"/>
    </row>
    <row r="88" spans="2:22" x14ac:dyDescent="0.3">
      <c r="B88" s="336"/>
      <c r="C88" s="313"/>
      <c r="D88" s="242" t="s">
        <v>664</v>
      </c>
      <c r="E88" s="313"/>
      <c r="F88" s="313"/>
      <c r="G88" s="242">
        <v>0.3</v>
      </c>
      <c r="H88" s="310"/>
      <c r="I88" s="310"/>
      <c r="J88" s="325"/>
      <c r="K88" s="347"/>
      <c r="L88" s="347"/>
      <c r="M88" s="347"/>
      <c r="N88" s="347"/>
      <c r="O88" s="347"/>
      <c r="P88" s="347"/>
      <c r="Q88" s="347"/>
      <c r="R88" s="347"/>
      <c r="S88" s="347"/>
      <c r="T88" s="347"/>
      <c r="U88" s="347"/>
      <c r="V88" s="327"/>
    </row>
    <row r="89" spans="2:22" ht="15" customHeight="1" x14ac:dyDescent="0.3">
      <c r="B89" s="336"/>
      <c r="C89" s="313"/>
      <c r="D89" s="272" t="s">
        <v>668</v>
      </c>
      <c r="E89" s="313"/>
      <c r="F89" s="313"/>
      <c r="G89" s="272">
        <v>0.35</v>
      </c>
      <c r="H89" s="310"/>
      <c r="I89" s="310"/>
      <c r="J89" s="325"/>
      <c r="K89" s="347"/>
      <c r="L89" s="347"/>
      <c r="M89" s="347"/>
      <c r="N89" s="347"/>
      <c r="O89" s="347"/>
      <c r="P89" s="347"/>
      <c r="Q89" s="347"/>
      <c r="R89" s="347"/>
      <c r="S89" s="347"/>
      <c r="T89" s="347"/>
      <c r="U89" s="347"/>
      <c r="V89" s="327"/>
    </row>
    <row r="90" spans="2:22" ht="15" customHeight="1" x14ac:dyDescent="0.3">
      <c r="B90" s="336"/>
      <c r="C90" s="313"/>
      <c r="D90" s="272" t="s">
        <v>954</v>
      </c>
      <c r="E90" s="313"/>
      <c r="F90" s="313"/>
      <c r="G90" s="272">
        <v>0.18</v>
      </c>
      <c r="H90" s="310"/>
      <c r="I90" s="310"/>
      <c r="J90" s="325"/>
      <c r="K90" s="347"/>
      <c r="L90" s="347"/>
      <c r="M90" s="347"/>
      <c r="N90" s="347"/>
      <c r="O90" s="347"/>
      <c r="P90" s="347"/>
      <c r="Q90" s="347"/>
      <c r="R90" s="347"/>
      <c r="S90" s="347"/>
      <c r="T90" s="347"/>
      <c r="U90" s="347"/>
      <c r="V90" s="327"/>
    </row>
    <row r="91" spans="2:22" ht="15" customHeight="1" x14ac:dyDescent="0.3">
      <c r="B91" s="336"/>
      <c r="C91" s="313"/>
      <c r="D91" s="272" t="s">
        <v>959</v>
      </c>
      <c r="E91" s="313"/>
      <c r="F91" s="313"/>
      <c r="G91" s="272">
        <v>0.37</v>
      </c>
      <c r="H91" s="310"/>
      <c r="I91" s="310"/>
      <c r="J91" s="325"/>
      <c r="K91" s="347"/>
      <c r="L91" s="347"/>
      <c r="M91" s="347"/>
      <c r="N91" s="347"/>
      <c r="O91" s="347"/>
      <c r="P91" s="347"/>
      <c r="Q91" s="347"/>
      <c r="R91" s="347"/>
      <c r="S91" s="347"/>
      <c r="T91" s="347"/>
      <c r="U91" s="347"/>
      <c r="V91" s="327"/>
    </row>
    <row r="92" spans="2:22" ht="15" customHeight="1" x14ac:dyDescent="0.3">
      <c r="B92" s="336"/>
      <c r="C92" s="313"/>
      <c r="D92" s="242" t="s">
        <v>843</v>
      </c>
      <c r="E92" s="313"/>
      <c r="F92" s="313"/>
      <c r="G92" s="272">
        <v>0.19</v>
      </c>
      <c r="H92" s="310"/>
      <c r="I92" s="310"/>
      <c r="J92" s="325"/>
      <c r="K92" s="347"/>
      <c r="L92" s="347"/>
      <c r="M92" s="347"/>
      <c r="N92" s="347"/>
      <c r="O92" s="347"/>
      <c r="P92" s="347"/>
      <c r="Q92" s="347"/>
      <c r="R92" s="347"/>
      <c r="S92" s="347"/>
      <c r="T92" s="347"/>
      <c r="U92" s="347"/>
      <c r="V92" s="327"/>
    </row>
    <row r="93" spans="2:22" ht="15" customHeight="1" x14ac:dyDescent="0.3">
      <c r="B93" s="336"/>
      <c r="C93" s="313"/>
      <c r="D93" s="272" t="s">
        <v>848</v>
      </c>
      <c r="E93" s="313"/>
      <c r="F93" s="313"/>
      <c r="G93" s="272">
        <v>0.44</v>
      </c>
      <c r="H93" s="310"/>
      <c r="I93" s="310"/>
      <c r="J93" s="325"/>
      <c r="K93" s="347"/>
      <c r="L93" s="347"/>
      <c r="M93" s="347"/>
      <c r="N93" s="347"/>
      <c r="O93" s="347"/>
      <c r="P93" s="347"/>
      <c r="Q93" s="347"/>
      <c r="R93" s="347"/>
      <c r="S93" s="347"/>
      <c r="T93" s="347"/>
      <c r="U93" s="347"/>
      <c r="V93" s="327"/>
    </row>
    <row r="94" spans="2:22" ht="15" customHeight="1" x14ac:dyDescent="0.3">
      <c r="B94" s="336"/>
      <c r="C94" s="313"/>
      <c r="D94" s="272" t="s">
        <v>955</v>
      </c>
      <c r="E94" s="313"/>
      <c r="F94" s="313"/>
      <c r="G94" s="272">
        <v>0.28999999999999998</v>
      </c>
      <c r="H94" s="310"/>
      <c r="I94" s="310"/>
      <c r="J94" s="325"/>
      <c r="K94" s="347"/>
      <c r="L94" s="347"/>
      <c r="M94" s="347"/>
      <c r="N94" s="347"/>
      <c r="O94" s="347"/>
      <c r="P94" s="347"/>
      <c r="Q94" s="347"/>
      <c r="R94" s="347"/>
      <c r="S94" s="347"/>
      <c r="T94" s="347"/>
      <c r="U94" s="347"/>
      <c r="V94" s="327"/>
    </row>
    <row r="95" spans="2:22" ht="15" customHeight="1" x14ac:dyDescent="0.3">
      <c r="B95" s="336"/>
      <c r="C95" s="313"/>
      <c r="D95" s="272" t="s">
        <v>956</v>
      </c>
      <c r="E95" s="313"/>
      <c r="F95" s="313"/>
      <c r="G95" s="272">
        <v>0.33</v>
      </c>
      <c r="H95" s="310"/>
      <c r="I95" s="310"/>
      <c r="J95" s="325"/>
      <c r="K95" s="347"/>
      <c r="L95" s="347"/>
      <c r="M95" s="347"/>
      <c r="N95" s="347"/>
      <c r="O95" s="347"/>
      <c r="P95" s="347"/>
      <c r="Q95" s="347"/>
      <c r="R95" s="347"/>
      <c r="S95" s="347"/>
      <c r="T95" s="347"/>
      <c r="U95" s="347"/>
      <c r="V95" s="327"/>
    </row>
    <row r="96" spans="2:22" ht="15" customHeight="1" x14ac:dyDescent="0.3">
      <c r="B96" s="336"/>
      <c r="C96" s="313"/>
      <c r="D96" s="242" t="s">
        <v>960</v>
      </c>
      <c r="E96" s="313"/>
      <c r="F96" s="313"/>
      <c r="G96" s="272">
        <v>0.46</v>
      </c>
      <c r="H96" s="310"/>
      <c r="I96" s="310"/>
      <c r="J96" s="325"/>
      <c r="K96" s="347"/>
      <c r="L96" s="347"/>
      <c r="M96" s="347"/>
      <c r="N96" s="347"/>
      <c r="O96" s="347"/>
      <c r="P96" s="347"/>
      <c r="Q96" s="347"/>
      <c r="R96" s="347"/>
      <c r="S96" s="347"/>
      <c r="T96" s="347"/>
      <c r="U96" s="347"/>
      <c r="V96" s="327"/>
    </row>
    <row r="97" spans="2:22" ht="15" customHeight="1" x14ac:dyDescent="0.3">
      <c r="B97" s="336"/>
      <c r="C97" s="313"/>
      <c r="D97" s="272" t="s">
        <v>845</v>
      </c>
      <c r="E97" s="313"/>
      <c r="F97" s="313"/>
      <c r="G97" s="272">
        <v>0</v>
      </c>
      <c r="H97" s="310"/>
      <c r="I97" s="310"/>
      <c r="J97" s="325"/>
      <c r="K97" s="347"/>
      <c r="L97" s="347"/>
      <c r="M97" s="347"/>
      <c r="N97" s="347"/>
      <c r="O97" s="347"/>
      <c r="P97" s="347"/>
      <c r="Q97" s="347"/>
      <c r="R97" s="347"/>
      <c r="S97" s="347"/>
      <c r="T97" s="347"/>
      <c r="U97" s="347"/>
      <c r="V97" s="327"/>
    </row>
    <row r="98" spans="2:22" ht="15" customHeight="1" x14ac:dyDescent="0.3">
      <c r="B98" s="336"/>
      <c r="C98" s="313"/>
      <c r="D98" s="272" t="s">
        <v>957</v>
      </c>
      <c r="E98" s="313"/>
      <c r="F98" s="313"/>
      <c r="G98" s="272">
        <v>0</v>
      </c>
      <c r="H98" s="310"/>
      <c r="I98" s="310"/>
      <c r="J98" s="325"/>
      <c r="K98" s="347"/>
      <c r="L98" s="347"/>
      <c r="M98" s="347"/>
      <c r="N98" s="347"/>
      <c r="O98" s="347"/>
      <c r="P98" s="347"/>
      <c r="Q98" s="347"/>
      <c r="R98" s="347"/>
      <c r="S98" s="347"/>
      <c r="T98" s="347"/>
      <c r="U98" s="347"/>
      <c r="V98" s="327"/>
    </row>
    <row r="99" spans="2:22" ht="15" customHeight="1" x14ac:dyDescent="0.3">
      <c r="B99" s="336"/>
      <c r="C99" s="313"/>
      <c r="D99" s="272" t="s">
        <v>958</v>
      </c>
      <c r="E99" s="313"/>
      <c r="F99" s="313"/>
      <c r="G99" s="272">
        <v>0.36</v>
      </c>
      <c r="H99" s="310"/>
      <c r="I99" s="310"/>
      <c r="J99" s="325"/>
      <c r="K99" s="347"/>
      <c r="L99" s="347"/>
      <c r="M99" s="347"/>
      <c r="N99" s="347"/>
      <c r="O99" s="347"/>
      <c r="P99" s="347"/>
      <c r="Q99" s="347"/>
      <c r="R99" s="347"/>
      <c r="S99" s="347"/>
      <c r="T99" s="347"/>
      <c r="U99" s="347"/>
      <c r="V99" s="327"/>
    </row>
    <row r="100" spans="2:22" ht="15" customHeight="1" x14ac:dyDescent="0.3">
      <c r="B100" s="336"/>
      <c r="C100" s="313"/>
      <c r="D100" s="242" t="s">
        <v>665</v>
      </c>
      <c r="E100" s="313"/>
      <c r="F100" s="313"/>
      <c r="G100" s="242">
        <v>0</v>
      </c>
      <c r="H100" s="310"/>
      <c r="I100" s="310"/>
      <c r="J100" s="325"/>
      <c r="K100" s="347"/>
      <c r="L100" s="347"/>
      <c r="M100" s="347"/>
      <c r="N100" s="347"/>
      <c r="O100" s="347"/>
      <c r="P100" s="347"/>
      <c r="Q100" s="347"/>
      <c r="R100" s="347"/>
      <c r="S100" s="347"/>
      <c r="T100" s="347"/>
      <c r="U100" s="347"/>
      <c r="V100" s="327"/>
    </row>
    <row r="101" spans="2:22" ht="15" customHeight="1" x14ac:dyDescent="0.3">
      <c r="B101" s="336"/>
      <c r="C101" s="313"/>
      <c r="D101" s="242" t="s">
        <v>961</v>
      </c>
      <c r="E101" s="313"/>
      <c r="F101" s="313"/>
      <c r="G101" s="242">
        <v>0.24</v>
      </c>
      <c r="H101" s="310"/>
      <c r="I101" s="310"/>
      <c r="J101" s="325"/>
      <c r="K101" s="347"/>
      <c r="L101" s="347"/>
      <c r="M101" s="347"/>
      <c r="N101" s="347"/>
      <c r="O101" s="347"/>
      <c r="P101" s="347"/>
      <c r="Q101" s="347"/>
      <c r="R101" s="347"/>
      <c r="S101" s="347"/>
      <c r="T101" s="347"/>
      <c r="U101" s="347"/>
      <c r="V101" s="327"/>
    </row>
    <row r="102" spans="2:22" ht="15" customHeight="1" x14ac:dyDescent="0.3">
      <c r="B102" s="336"/>
      <c r="C102" s="313"/>
      <c r="D102" s="242" t="s">
        <v>1629</v>
      </c>
      <c r="E102" s="313"/>
      <c r="F102" s="313"/>
      <c r="G102" s="35">
        <v>0</v>
      </c>
      <c r="H102" s="310"/>
      <c r="I102" s="310"/>
      <c r="J102" s="325"/>
      <c r="K102" s="347"/>
      <c r="L102" s="347"/>
      <c r="M102" s="347"/>
      <c r="N102" s="347"/>
      <c r="O102" s="347"/>
      <c r="P102" s="347"/>
      <c r="Q102" s="347"/>
      <c r="R102" s="347"/>
      <c r="S102" s="347"/>
      <c r="T102" s="347"/>
      <c r="U102" s="347"/>
      <c r="V102" s="327"/>
    </row>
    <row r="103" spans="2:22" ht="15" customHeight="1" x14ac:dyDescent="0.3">
      <c r="B103" s="336"/>
      <c r="C103" s="313"/>
      <c r="D103" s="272" t="s">
        <v>1631</v>
      </c>
      <c r="E103" s="313"/>
      <c r="F103" s="313"/>
      <c r="G103" s="35">
        <v>0</v>
      </c>
      <c r="H103" s="310"/>
      <c r="I103" s="310"/>
      <c r="J103" s="325"/>
      <c r="K103" s="347"/>
      <c r="L103" s="347"/>
      <c r="M103" s="347"/>
      <c r="N103" s="347"/>
      <c r="O103" s="347"/>
      <c r="P103" s="347"/>
      <c r="Q103" s="347"/>
      <c r="R103" s="347"/>
      <c r="S103" s="347"/>
      <c r="T103" s="347"/>
      <c r="U103" s="347"/>
      <c r="V103" s="327"/>
    </row>
    <row r="104" spans="2:22" ht="15" customHeight="1" x14ac:dyDescent="0.3">
      <c r="B104" s="336"/>
      <c r="C104" s="313"/>
      <c r="D104" s="272" t="s">
        <v>1632</v>
      </c>
      <c r="E104" s="313"/>
      <c r="F104" s="314"/>
      <c r="G104" s="35">
        <v>0</v>
      </c>
      <c r="H104" s="310"/>
      <c r="I104" s="310"/>
      <c r="J104" s="325"/>
      <c r="K104" s="347"/>
      <c r="L104" s="347"/>
      <c r="M104" s="347"/>
      <c r="N104" s="347"/>
      <c r="O104" s="347"/>
      <c r="P104" s="347"/>
      <c r="Q104" s="347"/>
      <c r="R104" s="347"/>
      <c r="S104" s="347"/>
      <c r="T104" s="347"/>
      <c r="U104" s="347"/>
      <c r="V104" s="327"/>
    </row>
    <row r="105" spans="2:22" ht="15" customHeight="1" x14ac:dyDescent="0.3">
      <c r="B105" s="336"/>
      <c r="C105" s="313"/>
      <c r="D105" s="242" t="s">
        <v>1721</v>
      </c>
      <c r="E105" s="313"/>
      <c r="F105" s="312" t="s">
        <v>706</v>
      </c>
      <c r="G105" s="35">
        <v>0</v>
      </c>
      <c r="H105" s="310"/>
      <c r="I105" s="310"/>
      <c r="J105" s="325"/>
      <c r="K105" s="347"/>
      <c r="L105" s="347"/>
      <c r="M105" s="347"/>
      <c r="N105" s="347"/>
      <c r="O105" s="347"/>
      <c r="P105" s="347"/>
      <c r="Q105" s="347"/>
      <c r="R105" s="347"/>
      <c r="S105" s="347"/>
      <c r="T105" s="347"/>
      <c r="U105" s="347"/>
      <c r="V105" s="327"/>
    </row>
    <row r="106" spans="2:22" ht="15" customHeight="1" x14ac:dyDescent="0.3">
      <c r="B106" s="336"/>
      <c r="C106" s="313"/>
      <c r="D106" s="272" t="s">
        <v>840</v>
      </c>
      <c r="E106" s="313"/>
      <c r="F106" s="313"/>
      <c r="G106" s="272">
        <v>0.16</v>
      </c>
      <c r="H106" s="310"/>
      <c r="I106" s="310"/>
      <c r="J106" s="325"/>
      <c r="K106" s="347"/>
      <c r="L106" s="347"/>
      <c r="M106" s="347"/>
      <c r="N106" s="347"/>
      <c r="O106" s="347"/>
      <c r="P106" s="347"/>
      <c r="Q106" s="347"/>
      <c r="R106" s="347"/>
      <c r="S106" s="347"/>
      <c r="T106" s="347"/>
      <c r="U106" s="347"/>
      <c r="V106" s="327"/>
    </row>
    <row r="107" spans="2:22" ht="15" customHeight="1" x14ac:dyDescent="0.3">
      <c r="B107" s="336"/>
      <c r="C107" s="313"/>
      <c r="D107" s="272" t="s">
        <v>749</v>
      </c>
      <c r="E107" s="313"/>
      <c r="F107" s="313"/>
      <c r="G107" s="272">
        <v>0.2</v>
      </c>
      <c r="H107" s="310"/>
      <c r="I107" s="310"/>
      <c r="J107" s="325"/>
      <c r="K107" s="347"/>
      <c r="L107" s="347"/>
      <c r="M107" s="347"/>
      <c r="N107" s="347"/>
      <c r="O107" s="347"/>
      <c r="P107" s="347"/>
      <c r="Q107" s="347"/>
      <c r="R107" s="347"/>
      <c r="S107" s="347"/>
      <c r="T107" s="347"/>
      <c r="U107" s="347"/>
      <c r="V107" s="327"/>
    </row>
    <row r="108" spans="2:22" ht="15" customHeight="1" x14ac:dyDescent="0.3">
      <c r="B108" s="336"/>
      <c r="C108" s="313"/>
      <c r="D108" s="272" t="s">
        <v>1722</v>
      </c>
      <c r="E108" s="313"/>
      <c r="F108" s="313"/>
      <c r="G108" s="272">
        <v>0</v>
      </c>
      <c r="H108" s="310"/>
      <c r="I108" s="310"/>
      <c r="J108" s="325"/>
      <c r="K108" s="347"/>
      <c r="L108" s="347"/>
      <c r="M108" s="347"/>
      <c r="N108" s="347"/>
      <c r="O108" s="347"/>
      <c r="P108" s="347"/>
      <c r="Q108" s="347"/>
      <c r="R108" s="347"/>
      <c r="S108" s="347"/>
      <c r="T108" s="347"/>
      <c r="U108" s="347"/>
      <c r="V108" s="327"/>
    </row>
    <row r="109" spans="2:22" ht="15" customHeight="1" x14ac:dyDescent="0.3">
      <c r="B109" s="336"/>
      <c r="C109" s="313"/>
      <c r="D109" s="242" t="s">
        <v>664</v>
      </c>
      <c r="E109" s="313"/>
      <c r="F109" s="313"/>
      <c r="G109" s="242">
        <v>0.13</v>
      </c>
      <c r="H109" s="310"/>
      <c r="I109" s="310"/>
      <c r="J109" s="325"/>
      <c r="K109" s="347"/>
      <c r="L109" s="347"/>
      <c r="M109" s="347"/>
      <c r="N109" s="347"/>
      <c r="O109" s="347"/>
      <c r="P109" s="347"/>
      <c r="Q109" s="347"/>
      <c r="R109" s="347"/>
      <c r="S109" s="347"/>
      <c r="T109" s="347"/>
      <c r="U109" s="347"/>
      <c r="V109" s="327"/>
    </row>
    <row r="110" spans="2:22" ht="15" customHeight="1" x14ac:dyDescent="0.3">
      <c r="B110" s="336"/>
      <c r="C110" s="313"/>
      <c r="D110" s="272" t="s">
        <v>668</v>
      </c>
      <c r="E110" s="313"/>
      <c r="F110" s="313"/>
      <c r="G110" s="272">
        <v>0.15</v>
      </c>
      <c r="H110" s="310"/>
      <c r="I110" s="310"/>
      <c r="J110" s="325"/>
      <c r="K110" s="347"/>
      <c r="L110" s="347"/>
      <c r="M110" s="347"/>
      <c r="N110" s="347"/>
      <c r="O110" s="347"/>
      <c r="P110" s="347"/>
      <c r="Q110" s="347"/>
      <c r="R110" s="347"/>
      <c r="S110" s="347"/>
      <c r="T110" s="347"/>
      <c r="U110" s="347"/>
      <c r="V110" s="327"/>
    </row>
    <row r="111" spans="2:22" ht="15" customHeight="1" x14ac:dyDescent="0.3">
      <c r="B111" s="336"/>
      <c r="C111" s="313"/>
      <c r="D111" s="272" t="s">
        <v>954</v>
      </c>
      <c r="E111" s="313"/>
      <c r="F111" s="313"/>
      <c r="G111" s="272">
        <v>0.08</v>
      </c>
      <c r="H111" s="310"/>
      <c r="I111" s="310"/>
      <c r="J111" s="325"/>
      <c r="K111" s="347"/>
      <c r="L111" s="347"/>
      <c r="M111" s="347"/>
      <c r="N111" s="347"/>
      <c r="O111" s="347"/>
      <c r="P111" s="347"/>
      <c r="Q111" s="347"/>
      <c r="R111" s="347"/>
      <c r="S111" s="347"/>
      <c r="T111" s="347"/>
      <c r="U111" s="347"/>
      <c r="V111" s="327"/>
    </row>
    <row r="112" spans="2:22" ht="15" customHeight="1" x14ac:dyDescent="0.3">
      <c r="B112" s="336"/>
      <c r="C112" s="313"/>
      <c r="D112" s="272" t="s">
        <v>959</v>
      </c>
      <c r="E112" s="313"/>
      <c r="F112" s="313"/>
      <c r="G112" s="272">
        <v>0.16</v>
      </c>
      <c r="H112" s="310"/>
      <c r="I112" s="310"/>
      <c r="J112" s="325"/>
      <c r="K112" s="347"/>
      <c r="L112" s="347"/>
      <c r="M112" s="347"/>
      <c r="N112" s="347"/>
      <c r="O112" s="347"/>
      <c r="P112" s="347"/>
      <c r="Q112" s="347"/>
      <c r="R112" s="347"/>
      <c r="S112" s="347"/>
      <c r="T112" s="347"/>
      <c r="U112" s="347"/>
      <c r="V112" s="327"/>
    </row>
    <row r="113" spans="2:22" ht="15" customHeight="1" x14ac:dyDescent="0.3">
      <c r="B113" s="336"/>
      <c r="C113" s="313"/>
      <c r="D113" s="242" t="s">
        <v>843</v>
      </c>
      <c r="E113" s="313"/>
      <c r="F113" s="313"/>
      <c r="G113" s="272">
        <v>0.08</v>
      </c>
      <c r="H113" s="310"/>
      <c r="I113" s="310"/>
      <c r="J113" s="325"/>
      <c r="K113" s="347"/>
      <c r="L113" s="347"/>
      <c r="M113" s="347"/>
      <c r="N113" s="347"/>
      <c r="O113" s="347"/>
      <c r="P113" s="347"/>
      <c r="Q113" s="347"/>
      <c r="R113" s="347"/>
      <c r="S113" s="347"/>
      <c r="T113" s="347"/>
      <c r="U113" s="347"/>
      <c r="V113" s="327"/>
    </row>
    <row r="114" spans="2:22" ht="15" customHeight="1" x14ac:dyDescent="0.3">
      <c r="B114" s="336"/>
      <c r="C114" s="313"/>
      <c r="D114" s="272" t="s">
        <v>848</v>
      </c>
      <c r="E114" s="313"/>
      <c r="F114" s="313"/>
      <c r="G114" s="272">
        <v>0.19</v>
      </c>
      <c r="H114" s="310"/>
      <c r="I114" s="310"/>
      <c r="J114" s="325"/>
      <c r="K114" s="347"/>
      <c r="L114" s="347"/>
      <c r="M114" s="347"/>
      <c r="N114" s="347"/>
      <c r="O114" s="347"/>
      <c r="P114" s="347"/>
      <c r="Q114" s="347"/>
      <c r="R114" s="347"/>
      <c r="S114" s="347"/>
      <c r="T114" s="347"/>
      <c r="U114" s="347"/>
      <c r="V114" s="327"/>
    </row>
    <row r="115" spans="2:22" ht="15" customHeight="1" x14ac:dyDescent="0.3">
      <c r="B115" s="336"/>
      <c r="C115" s="313"/>
      <c r="D115" s="272" t="s">
        <v>955</v>
      </c>
      <c r="E115" s="313"/>
      <c r="F115" s="313"/>
      <c r="G115" s="272">
        <v>0.13</v>
      </c>
      <c r="H115" s="310"/>
      <c r="I115" s="310"/>
      <c r="J115" s="325"/>
      <c r="K115" s="347"/>
      <c r="L115" s="347"/>
      <c r="M115" s="347"/>
      <c r="N115" s="347"/>
      <c r="O115" s="347"/>
      <c r="P115" s="347"/>
      <c r="Q115" s="347"/>
      <c r="R115" s="347"/>
      <c r="S115" s="347"/>
      <c r="T115" s="347"/>
      <c r="U115" s="347"/>
      <c r="V115" s="327"/>
    </row>
    <row r="116" spans="2:22" ht="15" customHeight="1" x14ac:dyDescent="0.3">
      <c r="B116" s="336"/>
      <c r="C116" s="313"/>
      <c r="D116" s="272" t="s">
        <v>956</v>
      </c>
      <c r="E116" s="313"/>
      <c r="F116" s="313"/>
      <c r="G116" s="272">
        <v>0.15</v>
      </c>
      <c r="H116" s="310"/>
      <c r="I116" s="310"/>
      <c r="J116" s="325"/>
      <c r="K116" s="347"/>
      <c r="L116" s="347"/>
      <c r="M116" s="347"/>
      <c r="N116" s="347"/>
      <c r="O116" s="347"/>
      <c r="P116" s="347"/>
      <c r="Q116" s="347"/>
      <c r="R116" s="347"/>
      <c r="S116" s="347"/>
      <c r="T116" s="347"/>
      <c r="U116" s="347"/>
      <c r="V116" s="327"/>
    </row>
    <row r="117" spans="2:22" ht="15" customHeight="1" x14ac:dyDescent="0.3">
      <c r="B117" s="336"/>
      <c r="C117" s="313"/>
      <c r="D117" s="242" t="s">
        <v>960</v>
      </c>
      <c r="E117" s="313"/>
      <c r="F117" s="313"/>
      <c r="G117" s="272">
        <v>0.2</v>
      </c>
      <c r="H117" s="310"/>
      <c r="I117" s="310"/>
      <c r="J117" s="325"/>
      <c r="K117" s="347"/>
      <c r="L117" s="347"/>
      <c r="M117" s="347"/>
      <c r="N117" s="347"/>
      <c r="O117" s="347"/>
      <c r="P117" s="347"/>
      <c r="Q117" s="347"/>
      <c r="R117" s="347"/>
      <c r="S117" s="347"/>
      <c r="T117" s="347"/>
      <c r="U117" s="347"/>
      <c r="V117" s="327"/>
    </row>
    <row r="118" spans="2:22" ht="15" customHeight="1" x14ac:dyDescent="0.3">
      <c r="B118" s="336"/>
      <c r="C118" s="313"/>
      <c r="D118" s="272" t="s">
        <v>845</v>
      </c>
      <c r="E118" s="313"/>
      <c r="F118" s="313"/>
      <c r="G118" s="272">
        <v>0</v>
      </c>
      <c r="H118" s="310"/>
      <c r="I118" s="310"/>
      <c r="J118" s="325"/>
      <c r="K118" s="347"/>
      <c r="L118" s="347"/>
      <c r="M118" s="347"/>
      <c r="N118" s="347"/>
      <c r="O118" s="347"/>
      <c r="P118" s="347"/>
      <c r="Q118" s="347"/>
      <c r="R118" s="347"/>
      <c r="S118" s="347"/>
      <c r="T118" s="347"/>
      <c r="U118" s="347"/>
      <c r="V118" s="327"/>
    </row>
    <row r="119" spans="2:22" ht="15" customHeight="1" x14ac:dyDescent="0.3">
      <c r="B119" s="336"/>
      <c r="C119" s="313"/>
      <c r="D119" s="272" t="s">
        <v>957</v>
      </c>
      <c r="E119" s="313"/>
      <c r="F119" s="313"/>
      <c r="G119" s="272">
        <v>0</v>
      </c>
      <c r="H119" s="310"/>
      <c r="I119" s="310"/>
      <c r="J119" s="325"/>
      <c r="K119" s="347"/>
      <c r="L119" s="347"/>
      <c r="M119" s="347"/>
      <c r="N119" s="347"/>
      <c r="O119" s="347"/>
      <c r="P119" s="347"/>
      <c r="Q119" s="347"/>
      <c r="R119" s="347"/>
      <c r="S119" s="347"/>
      <c r="T119" s="347"/>
      <c r="U119" s="347"/>
      <c r="V119" s="327"/>
    </row>
    <row r="120" spans="2:22" ht="15" customHeight="1" x14ac:dyDescent="0.3">
      <c r="B120" s="336"/>
      <c r="C120" s="313"/>
      <c r="D120" s="272" t="s">
        <v>958</v>
      </c>
      <c r="E120" s="313"/>
      <c r="F120" s="313"/>
      <c r="G120" s="272">
        <v>0.16</v>
      </c>
      <c r="H120" s="310"/>
      <c r="I120" s="310"/>
      <c r="J120" s="325"/>
      <c r="K120" s="347"/>
      <c r="L120" s="347"/>
      <c r="M120" s="347"/>
      <c r="N120" s="347"/>
      <c r="O120" s="347"/>
      <c r="P120" s="347"/>
      <c r="Q120" s="347"/>
      <c r="R120" s="347"/>
      <c r="S120" s="347"/>
      <c r="T120" s="347"/>
      <c r="U120" s="347"/>
      <c r="V120" s="327"/>
    </row>
    <row r="121" spans="2:22" ht="15" customHeight="1" x14ac:dyDescent="0.3">
      <c r="B121" s="336"/>
      <c r="C121" s="313"/>
      <c r="D121" s="242" t="s">
        <v>665</v>
      </c>
      <c r="E121" s="313"/>
      <c r="F121" s="313"/>
      <c r="G121" s="242">
        <v>0</v>
      </c>
      <c r="H121" s="310"/>
      <c r="I121" s="310"/>
      <c r="J121" s="325"/>
      <c r="K121" s="347"/>
      <c r="L121" s="347"/>
      <c r="M121" s="347"/>
      <c r="N121" s="347"/>
      <c r="O121" s="347"/>
      <c r="P121" s="347"/>
      <c r="Q121" s="347"/>
      <c r="R121" s="347"/>
      <c r="S121" s="347"/>
      <c r="T121" s="347"/>
      <c r="U121" s="347"/>
      <c r="V121" s="327"/>
    </row>
    <row r="122" spans="2:22" ht="15" customHeight="1" x14ac:dyDescent="0.3">
      <c r="B122" s="336"/>
      <c r="C122" s="313"/>
      <c r="D122" s="242" t="s">
        <v>961</v>
      </c>
      <c r="E122" s="313"/>
      <c r="F122" s="313"/>
      <c r="G122" s="242">
        <v>0.1</v>
      </c>
      <c r="H122" s="310"/>
      <c r="I122" s="310"/>
      <c r="J122" s="325"/>
      <c r="K122" s="347"/>
      <c r="L122" s="347"/>
      <c r="M122" s="347"/>
      <c r="N122" s="347"/>
      <c r="O122" s="347"/>
      <c r="P122" s="347"/>
      <c r="Q122" s="347"/>
      <c r="R122" s="347"/>
      <c r="S122" s="347"/>
      <c r="T122" s="347"/>
      <c r="U122" s="347"/>
      <c r="V122" s="327"/>
    </row>
    <row r="123" spans="2:22" ht="15" customHeight="1" x14ac:dyDescent="0.3">
      <c r="B123" s="336"/>
      <c r="C123" s="313"/>
      <c r="D123" s="242" t="s">
        <v>1629</v>
      </c>
      <c r="E123" s="313"/>
      <c r="F123" s="313"/>
      <c r="G123" s="35">
        <v>0</v>
      </c>
      <c r="H123" s="310"/>
      <c r="I123" s="310"/>
      <c r="J123" s="325"/>
      <c r="K123" s="347"/>
      <c r="L123" s="347"/>
      <c r="M123" s="347"/>
      <c r="N123" s="347"/>
      <c r="O123" s="347"/>
      <c r="P123" s="347"/>
      <c r="Q123" s="347"/>
      <c r="R123" s="347"/>
      <c r="S123" s="347"/>
      <c r="T123" s="347"/>
      <c r="U123" s="347"/>
      <c r="V123" s="327"/>
    </row>
    <row r="124" spans="2:22" ht="15" customHeight="1" x14ac:dyDescent="0.3">
      <c r="B124" s="336"/>
      <c r="C124" s="313"/>
      <c r="D124" s="272" t="s">
        <v>1631</v>
      </c>
      <c r="E124" s="313"/>
      <c r="F124" s="313"/>
      <c r="G124" s="35">
        <v>0</v>
      </c>
      <c r="H124" s="310"/>
      <c r="I124" s="310"/>
      <c r="J124" s="325"/>
      <c r="K124" s="347"/>
      <c r="L124" s="347"/>
      <c r="M124" s="347"/>
      <c r="N124" s="347"/>
      <c r="O124" s="347"/>
      <c r="P124" s="347"/>
      <c r="Q124" s="347"/>
      <c r="R124" s="347"/>
      <c r="S124" s="347"/>
      <c r="T124" s="347"/>
      <c r="U124" s="347"/>
      <c r="V124" s="327"/>
    </row>
    <row r="125" spans="2:22" ht="15" customHeight="1" x14ac:dyDescent="0.3">
      <c r="B125" s="337"/>
      <c r="C125" s="314"/>
      <c r="D125" s="272" t="s">
        <v>1632</v>
      </c>
      <c r="E125" s="314"/>
      <c r="F125" s="314"/>
      <c r="G125" s="35">
        <v>0</v>
      </c>
      <c r="H125" s="311"/>
      <c r="I125" s="311"/>
      <c r="J125" s="328"/>
      <c r="K125" s="329"/>
      <c r="L125" s="329"/>
      <c r="M125" s="329"/>
      <c r="N125" s="329"/>
      <c r="O125" s="329"/>
      <c r="P125" s="329"/>
      <c r="Q125" s="329"/>
      <c r="R125" s="329"/>
      <c r="S125" s="329"/>
      <c r="T125" s="329"/>
      <c r="U125" s="329"/>
      <c r="V125" s="330"/>
    </row>
    <row r="126" spans="2:22" ht="46.5" customHeight="1" x14ac:dyDescent="0.3">
      <c r="B126" s="306" t="s">
        <v>570</v>
      </c>
      <c r="C126" s="312" t="s">
        <v>657</v>
      </c>
      <c r="D126" s="242" t="s">
        <v>1721</v>
      </c>
      <c r="E126" s="234"/>
      <c r="F126" s="234"/>
      <c r="G126" s="277">
        <v>1</v>
      </c>
      <c r="H126" s="309" t="s">
        <v>256</v>
      </c>
      <c r="I126" s="309"/>
      <c r="J126" s="322" t="s">
        <v>1640</v>
      </c>
      <c r="K126" s="323"/>
      <c r="L126" s="323"/>
      <c r="M126" s="323"/>
      <c r="N126" s="323"/>
      <c r="O126" s="323"/>
      <c r="P126" s="323"/>
      <c r="Q126" s="323"/>
      <c r="R126" s="323"/>
      <c r="S126" s="323"/>
      <c r="T126" s="323"/>
      <c r="U126" s="323"/>
      <c r="V126" s="324"/>
    </row>
    <row r="127" spans="2:22" ht="15" customHeight="1" x14ac:dyDescent="0.3">
      <c r="B127" s="307"/>
      <c r="C127" s="313"/>
      <c r="D127" s="272" t="s">
        <v>840</v>
      </c>
      <c r="E127" s="242"/>
      <c r="F127" s="242"/>
      <c r="G127" s="272">
        <v>1.31</v>
      </c>
      <c r="H127" s="310"/>
      <c r="I127" s="310"/>
      <c r="J127" s="325"/>
      <c r="K127" s="347"/>
      <c r="L127" s="347"/>
      <c r="M127" s="347"/>
      <c r="N127" s="347"/>
      <c r="O127" s="347"/>
      <c r="P127" s="347"/>
      <c r="Q127" s="347"/>
      <c r="R127" s="347"/>
      <c r="S127" s="347"/>
      <c r="T127" s="347"/>
      <c r="U127" s="347"/>
      <c r="V127" s="327"/>
    </row>
    <row r="128" spans="2:22" ht="15" customHeight="1" x14ac:dyDescent="0.3">
      <c r="B128" s="307"/>
      <c r="C128" s="313"/>
      <c r="D128" s="272" t="s">
        <v>749</v>
      </c>
      <c r="E128" s="242"/>
      <c r="F128" s="242"/>
      <c r="G128" s="272">
        <v>1.48</v>
      </c>
      <c r="H128" s="310"/>
      <c r="I128" s="310"/>
      <c r="J128" s="325"/>
      <c r="K128" s="347"/>
      <c r="L128" s="347"/>
      <c r="M128" s="347"/>
      <c r="N128" s="347"/>
      <c r="O128" s="347"/>
      <c r="P128" s="347"/>
      <c r="Q128" s="347"/>
      <c r="R128" s="347"/>
      <c r="S128" s="347"/>
      <c r="T128" s="347"/>
      <c r="U128" s="347"/>
      <c r="V128" s="327"/>
    </row>
    <row r="129" spans="2:22" ht="15" customHeight="1" x14ac:dyDescent="0.3">
      <c r="B129" s="307"/>
      <c r="C129" s="313"/>
      <c r="D129" s="272" t="s">
        <v>1722</v>
      </c>
      <c r="E129" s="242"/>
      <c r="F129" s="242"/>
      <c r="G129" s="277">
        <v>1</v>
      </c>
      <c r="H129" s="310"/>
      <c r="I129" s="310"/>
      <c r="J129" s="325"/>
      <c r="K129" s="347"/>
      <c r="L129" s="347"/>
      <c r="M129" s="347"/>
      <c r="N129" s="347"/>
      <c r="O129" s="347"/>
      <c r="P129" s="347"/>
      <c r="Q129" s="347"/>
      <c r="R129" s="347"/>
      <c r="S129" s="347"/>
      <c r="T129" s="347"/>
      <c r="U129" s="347"/>
      <c r="V129" s="327"/>
    </row>
    <row r="130" spans="2:22" ht="15" customHeight="1" x14ac:dyDescent="0.3">
      <c r="B130" s="307"/>
      <c r="C130" s="313"/>
      <c r="D130" s="242" t="s">
        <v>664</v>
      </c>
      <c r="E130" s="242"/>
      <c r="F130" s="242"/>
      <c r="G130" s="242">
        <v>1.2</v>
      </c>
      <c r="H130" s="310"/>
      <c r="I130" s="310"/>
      <c r="J130" s="325"/>
      <c r="K130" s="347"/>
      <c r="L130" s="347"/>
      <c r="M130" s="347"/>
      <c r="N130" s="347"/>
      <c r="O130" s="347"/>
      <c r="P130" s="347"/>
      <c r="Q130" s="347"/>
      <c r="R130" s="347"/>
      <c r="S130" s="347"/>
      <c r="T130" s="347"/>
      <c r="U130" s="347"/>
      <c r="V130" s="327"/>
    </row>
    <row r="131" spans="2:22" ht="15" customHeight="1" x14ac:dyDescent="0.3">
      <c r="B131" s="307"/>
      <c r="C131" s="313"/>
      <c r="D131" s="272" t="s">
        <v>668</v>
      </c>
      <c r="E131" s="242"/>
      <c r="F131" s="242"/>
      <c r="G131" s="272">
        <v>1.69</v>
      </c>
      <c r="H131" s="310"/>
      <c r="I131" s="310"/>
      <c r="J131" s="325"/>
      <c r="K131" s="347"/>
      <c r="L131" s="347"/>
      <c r="M131" s="347"/>
      <c r="N131" s="347"/>
      <c r="O131" s="347"/>
      <c r="P131" s="347"/>
      <c r="Q131" s="347"/>
      <c r="R131" s="347"/>
      <c r="S131" s="347"/>
      <c r="T131" s="347"/>
      <c r="U131" s="347"/>
      <c r="V131" s="327"/>
    </row>
    <row r="132" spans="2:22" ht="15" customHeight="1" x14ac:dyDescent="0.3">
      <c r="B132" s="307"/>
      <c r="C132" s="313"/>
      <c r="D132" s="272" t="s">
        <v>954</v>
      </c>
      <c r="E132" s="242"/>
      <c r="F132" s="242"/>
      <c r="G132" s="272">
        <v>1.26</v>
      </c>
      <c r="H132" s="310"/>
      <c r="I132" s="310"/>
      <c r="J132" s="325"/>
      <c r="K132" s="347"/>
      <c r="L132" s="347"/>
      <c r="M132" s="347"/>
      <c r="N132" s="347"/>
      <c r="O132" s="347"/>
      <c r="P132" s="347"/>
      <c r="Q132" s="347"/>
      <c r="R132" s="347"/>
      <c r="S132" s="347"/>
      <c r="T132" s="347"/>
      <c r="U132" s="347"/>
      <c r="V132" s="327"/>
    </row>
    <row r="133" spans="2:22" ht="15" customHeight="1" x14ac:dyDescent="0.3">
      <c r="B133" s="307"/>
      <c r="C133" s="313"/>
      <c r="D133" s="272" t="s">
        <v>959</v>
      </c>
      <c r="E133" s="242"/>
      <c r="F133" s="242"/>
      <c r="G133" s="272">
        <v>1.02</v>
      </c>
      <c r="H133" s="310"/>
      <c r="I133" s="310"/>
      <c r="J133" s="325"/>
      <c r="K133" s="347"/>
      <c r="L133" s="347"/>
      <c r="M133" s="347"/>
      <c r="N133" s="347"/>
      <c r="O133" s="347"/>
      <c r="P133" s="347"/>
      <c r="Q133" s="347"/>
      <c r="R133" s="347"/>
      <c r="S133" s="347"/>
      <c r="T133" s="347"/>
      <c r="U133" s="347"/>
      <c r="V133" s="327"/>
    </row>
    <row r="134" spans="2:22" ht="15" customHeight="1" x14ac:dyDescent="0.3">
      <c r="B134" s="307"/>
      <c r="C134" s="313"/>
      <c r="D134" s="242" t="s">
        <v>843</v>
      </c>
      <c r="E134" s="242"/>
      <c r="F134" s="242"/>
      <c r="G134" s="272">
        <v>1.47</v>
      </c>
      <c r="H134" s="310"/>
      <c r="I134" s="310"/>
      <c r="J134" s="325"/>
      <c r="K134" s="347"/>
      <c r="L134" s="347"/>
      <c r="M134" s="347"/>
      <c r="N134" s="347"/>
      <c r="O134" s="347"/>
      <c r="P134" s="347"/>
      <c r="Q134" s="347"/>
      <c r="R134" s="347"/>
      <c r="S134" s="347"/>
      <c r="T134" s="347"/>
      <c r="U134" s="347"/>
      <c r="V134" s="327"/>
    </row>
    <row r="135" spans="2:22" ht="15" customHeight="1" x14ac:dyDescent="0.3">
      <c r="B135" s="307"/>
      <c r="C135" s="313"/>
      <c r="D135" s="272" t="s">
        <v>848</v>
      </c>
      <c r="E135" s="242"/>
      <c r="F135" s="242"/>
      <c r="G135" s="272">
        <v>1.1499999999999999</v>
      </c>
      <c r="H135" s="310"/>
      <c r="I135" s="310"/>
      <c r="J135" s="325"/>
      <c r="K135" s="347"/>
      <c r="L135" s="347"/>
      <c r="M135" s="347"/>
      <c r="N135" s="347"/>
      <c r="O135" s="347"/>
      <c r="P135" s="347"/>
      <c r="Q135" s="347"/>
      <c r="R135" s="347"/>
      <c r="S135" s="347"/>
      <c r="T135" s="347"/>
      <c r="U135" s="347"/>
      <c r="V135" s="327"/>
    </row>
    <row r="136" spans="2:22" ht="15" customHeight="1" x14ac:dyDescent="0.3">
      <c r="B136" s="307"/>
      <c r="C136" s="313"/>
      <c r="D136" s="272" t="s">
        <v>955</v>
      </c>
      <c r="E136" s="242"/>
      <c r="F136" s="242"/>
      <c r="G136" s="272">
        <v>1.04</v>
      </c>
      <c r="H136" s="310"/>
      <c r="I136" s="310"/>
      <c r="J136" s="325"/>
      <c r="K136" s="347"/>
      <c r="L136" s="347"/>
      <c r="M136" s="347"/>
      <c r="N136" s="347"/>
      <c r="O136" s="347"/>
      <c r="P136" s="347"/>
      <c r="Q136" s="347"/>
      <c r="R136" s="347"/>
      <c r="S136" s="347"/>
      <c r="T136" s="347"/>
      <c r="U136" s="347"/>
      <c r="V136" s="327"/>
    </row>
    <row r="137" spans="2:22" ht="15" customHeight="1" x14ac:dyDescent="0.3">
      <c r="B137" s="307"/>
      <c r="C137" s="313"/>
      <c r="D137" s="272" t="s">
        <v>956</v>
      </c>
      <c r="E137" s="242"/>
      <c r="F137" s="242"/>
      <c r="G137" s="272">
        <v>1.28</v>
      </c>
      <c r="H137" s="310"/>
      <c r="I137" s="310"/>
      <c r="J137" s="325"/>
      <c r="K137" s="347"/>
      <c r="L137" s="347"/>
      <c r="M137" s="347"/>
      <c r="N137" s="347"/>
      <c r="O137" s="347"/>
      <c r="P137" s="347"/>
      <c r="Q137" s="347"/>
      <c r="R137" s="347"/>
      <c r="S137" s="347"/>
      <c r="T137" s="347"/>
      <c r="U137" s="347"/>
      <c r="V137" s="327"/>
    </row>
    <row r="138" spans="2:22" ht="15" customHeight="1" x14ac:dyDescent="0.3">
      <c r="B138" s="307"/>
      <c r="C138" s="313"/>
      <c r="D138" s="242" t="s">
        <v>960</v>
      </c>
      <c r="E138" s="242"/>
      <c r="F138" s="242"/>
      <c r="G138" s="272">
        <v>1.32</v>
      </c>
      <c r="H138" s="310"/>
      <c r="I138" s="310"/>
      <c r="J138" s="325"/>
      <c r="K138" s="347"/>
      <c r="L138" s="347"/>
      <c r="M138" s="347"/>
      <c r="N138" s="347"/>
      <c r="O138" s="347"/>
      <c r="P138" s="347"/>
      <c r="Q138" s="347"/>
      <c r="R138" s="347"/>
      <c r="S138" s="347"/>
      <c r="T138" s="347"/>
      <c r="U138" s="347"/>
      <c r="V138" s="327"/>
    </row>
    <row r="139" spans="2:22" ht="15" customHeight="1" x14ac:dyDescent="0.3">
      <c r="B139" s="307"/>
      <c r="C139" s="313"/>
      <c r="D139" s="272" t="s">
        <v>845</v>
      </c>
      <c r="E139" s="242"/>
      <c r="F139" s="242"/>
      <c r="G139" s="272">
        <v>1.47</v>
      </c>
      <c r="H139" s="310"/>
      <c r="I139" s="310"/>
      <c r="J139" s="325"/>
      <c r="K139" s="347"/>
      <c r="L139" s="347"/>
      <c r="M139" s="347"/>
      <c r="N139" s="347"/>
      <c r="O139" s="347"/>
      <c r="P139" s="347"/>
      <c r="Q139" s="347"/>
      <c r="R139" s="347"/>
      <c r="S139" s="347"/>
      <c r="T139" s="347"/>
      <c r="U139" s="347"/>
      <c r="V139" s="327"/>
    </row>
    <row r="140" spans="2:22" ht="15" customHeight="1" x14ac:dyDescent="0.3">
      <c r="B140" s="307"/>
      <c r="C140" s="313"/>
      <c r="D140" s="272" t="s">
        <v>957</v>
      </c>
      <c r="E140" s="242"/>
      <c r="F140" s="242"/>
      <c r="G140" s="272">
        <v>1.28</v>
      </c>
      <c r="H140" s="310"/>
      <c r="I140" s="310"/>
      <c r="J140" s="325"/>
      <c r="K140" s="347"/>
      <c r="L140" s="347"/>
      <c r="M140" s="347"/>
      <c r="N140" s="347"/>
      <c r="O140" s="347"/>
      <c r="P140" s="347"/>
      <c r="Q140" s="347"/>
      <c r="R140" s="347"/>
      <c r="S140" s="347"/>
      <c r="T140" s="347"/>
      <c r="U140" s="347"/>
      <c r="V140" s="327"/>
    </row>
    <row r="141" spans="2:22" ht="15" customHeight="1" x14ac:dyDescent="0.3">
      <c r="B141" s="307"/>
      <c r="C141" s="313"/>
      <c r="D141" s="272" t="s">
        <v>958</v>
      </c>
      <c r="E141" s="242"/>
      <c r="F141" s="242"/>
      <c r="G141" s="272">
        <v>1.2</v>
      </c>
      <c r="H141" s="310"/>
      <c r="I141" s="310"/>
      <c r="J141" s="325"/>
      <c r="K141" s="347"/>
      <c r="L141" s="347"/>
      <c r="M141" s="347"/>
      <c r="N141" s="347"/>
      <c r="O141" s="347"/>
      <c r="P141" s="347"/>
      <c r="Q141" s="347"/>
      <c r="R141" s="347"/>
      <c r="S141" s="347"/>
      <c r="T141" s="347"/>
      <c r="U141" s="347"/>
      <c r="V141" s="327"/>
    </row>
    <row r="142" spans="2:22" ht="15" customHeight="1" x14ac:dyDescent="0.3">
      <c r="B142" s="307"/>
      <c r="C142" s="313"/>
      <c r="D142" s="242" t="s">
        <v>665</v>
      </c>
      <c r="E142" s="242"/>
      <c r="F142" s="242"/>
      <c r="G142" s="242">
        <v>1.19</v>
      </c>
      <c r="H142" s="310"/>
      <c r="I142" s="310"/>
      <c r="J142" s="325"/>
      <c r="K142" s="347"/>
      <c r="L142" s="347"/>
      <c r="M142" s="347"/>
      <c r="N142" s="347"/>
      <c r="O142" s="347"/>
      <c r="P142" s="347"/>
      <c r="Q142" s="347"/>
      <c r="R142" s="347"/>
      <c r="S142" s="347"/>
      <c r="T142" s="347"/>
      <c r="U142" s="347"/>
      <c r="V142" s="327"/>
    </row>
    <row r="143" spans="2:22" ht="15" customHeight="1" x14ac:dyDescent="0.3">
      <c r="B143" s="307"/>
      <c r="C143" s="313"/>
      <c r="D143" s="242" t="s">
        <v>961</v>
      </c>
      <c r="E143" s="242"/>
      <c r="F143" s="242"/>
      <c r="G143" s="242">
        <v>1.28</v>
      </c>
      <c r="H143" s="310"/>
      <c r="I143" s="310"/>
      <c r="J143" s="325"/>
      <c r="K143" s="347"/>
      <c r="L143" s="347"/>
      <c r="M143" s="347"/>
      <c r="N143" s="347"/>
      <c r="O143" s="347"/>
      <c r="P143" s="347"/>
      <c r="Q143" s="347"/>
      <c r="R143" s="347"/>
      <c r="S143" s="347"/>
      <c r="T143" s="347"/>
      <c r="U143" s="347"/>
      <c r="V143" s="327"/>
    </row>
    <row r="144" spans="2:22" ht="15" customHeight="1" x14ac:dyDescent="0.3">
      <c r="B144" s="307"/>
      <c r="C144" s="313"/>
      <c r="D144" s="242" t="s">
        <v>1629</v>
      </c>
      <c r="E144" s="242"/>
      <c r="F144" s="242"/>
      <c r="G144" s="277">
        <v>1</v>
      </c>
      <c r="H144" s="310"/>
      <c r="I144" s="310"/>
      <c r="J144" s="325"/>
      <c r="K144" s="347"/>
      <c r="L144" s="347"/>
      <c r="M144" s="347"/>
      <c r="N144" s="347"/>
      <c r="O144" s="347"/>
      <c r="P144" s="347"/>
      <c r="Q144" s="347"/>
      <c r="R144" s="347"/>
      <c r="S144" s="347"/>
      <c r="T144" s="347"/>
      <c r="U144" s="347"/>
      <c r="V144" s="327"/>
    </row>
    <row r="145" spans="2:22" ht="15" customHeight="1" x14ac:dyDescent="0.3">
      <c r="B145" s="307"/>
      <c r="C145" s="313"/>
      <c r="D145" s="272" t="s">
        <v>1631</v>
      </c>
      <c r="E145" s="242"/>
      <c r="F145" s="242"/>
      <c r="G145" s="272">
        <v>1.29</v>
      </c>
      <c r="H145" s="310"/>
      <c r="I145" s="310"/>
      <c r="J145" s="325"/>
      <c r="K145" s="347"/>
      <c r="L145" s="347"/>
      <c r="M145" s="347"/>
      <c r="N145" s="347"/>
      <c r="O145" s="347"/>
      <c r="P145" s="347"/>
      <c r="Q145" s="347"/>
      <c r="R145" s="347"/>
      <c r="S145" s="347"/>
      <c r="T145" s="347"/>
      <c r="U145" s="347"/>
      <c r="V145" s="327"/>
    </row>
    <row r="146" spans="2:22" ht="15" customHeight="1" x14ac:dyDescent="0.3">
      <c r="B146" s="308"/>
      <c r="C146" s="314"/>
      <c r="D146" s="272" t="s">
        <v>1632</v>
      </c>
      <c r="E146" s="242"/>
      <c r="F146" s="242"/>
      <c r="G146" s="272">
        <v>1.5</v>
      </c>
      <c r="H146" s="311"/>
      <c r="I146" s="311"/>
      <c r="J146" s="328"/>
      <c r="K146" s="329"/>
      <c r="L146" s="329"/>
      <c r="M146" s="329"/>
      <c r="N146" s="329"/>
      <c r="O146" s="329"/>
      <c r="P146" s="329"/>
      <c r="Q146" s="329"/>
      <c r="R146" s="329"/>
      <c r="S146" s="329"/>
      <c r="T146" s="329"/>
      <c r="U146" s="329"/>
      <c r="V146" s="330"/>
    </row>
    <row r="147" spans="2:22" ht="15" customHeight="1" x14ac:dyDescent="0.3">
      <c r="B147" s="250" t="s">
        <v>272</v>
      </c>
      <c r="C147" s="242"/>
      <c r="D147" s="242"/>
      <c r="E147" s="242"/>
      <c r="F147" s="242"/>
      <c r="G147" s="277">
        <v>1</v>
      </c>
      <c r="H147" s="221" t="s">
        <v>256</v>
      </c>
      <c r="I147" s="265"/>
      <c r="J147" s="288" t="s">
        <v>1929</v>
      </c>
      <c r="K147" s="289"/>
      <c r="L147" s="289"/>
      <c r="M147" s="289"/>
      <c r="N147" s="289"/>
      <c r="O147" s="289"/>
      <c r="P147" s="289"/>
      <c r="Q147" s="289"/>
      <c r="R147" s="289"/>
      <c r="S147" s="289"/>
      <c r="T147" s="289"/>
      <c r="U147" s="289"/>
      <c r="V147" s="290"/>
    </row>
    <row r="148" spans="2:22" ht="15" customHeight="1" x14ac:dyDescent="0.3">
      <c r="B148" s="306" t="s">
        <v>572</v>
      </c>
      <c r="C148" s="312" t="s">
        <v>657</v>
      </c>
      <c r="D148" s="242" t="s">
        <v>1721</v>
      </c>
      <c r="E148" s="242"/>
      <c r="F148" s="242"/>
      <c r="G148" s="48">
        <v>0</v>
      </c>
      <c r="H148" s="309" t="s">
        <v>256</v>
      </c>
      <c r="I148" s="370"/>
      <c r="J148" s="322" t="s">
        <v>1642</v>
      </c>
      <c r="K148" s="323"/>
      <c r="L148" s="323"/>
      <c r="M148" s="323"/>
      <c r="N148" s="323"/>
      <c r="O148" s="323"/>
      <c r="P148" s="323"/>
      <c r="Q148" s="323"/>
      <c r="R148" s="323"/>
      <c r="S148" s="323"/>
      <c r="T148" s="323"/>
      <c r="U148" s="323"/>
      <c r="V148" s="324"/>
    </row>
    <row r="149" spans="2:22" ht="15" customHeight="1" x14ac:dyDescent="0.3">
      <c r="B149" s="307"/>
      <c r="C149" s="313"/>
      <c r="D149" s="272" t="s">
        <v>840</v>
      </c>
      <c r="E149" s="242"/>
      <c r="F149" s="242"/>
      <c r="G149" s="60">
        <v>1.4999999999999999E-2</v>
      </c>
      <c r="H149" s="310"/>
      <c r="I149" s="371"/>
      <c r="J149" s="325"/>
      <c r="K149" s="347"/>
      <c r="L149" s="347"/>
      <c r="M149" s="347"/>
      <c r="N149" s="347"/>
      <c r="O149" s="347"/>
      <c r="P149" s="347"/>
      <c r="Q149" s="347"/>
      <c r="R149" s="347"/>
      <c r="S149" s="347"/>
      <c r="T149" s="347"/>
      <c r="U149" s="347"/>
      <c r="V149" s="327"/>
    </row>
    <row r="150" spans="2:22" ht="15" customHeight="1" x14ac:dyDescent="0.3">
      <c r="B150" s="307"/>
      <c r="C150" s="313"/>
      <c r="D150" s="272" t="s">
        <v>749</v>
      </c>
      <c r="E150" s="242"/>
      <c r="F150" s="242"/>
      <c r="G150" s="60">
        <v>1.9E-2</v>
      </c>
      <c r="H150" s="310"/>
      <c r="I150" s="371"/>
      <c r="J150" s="325"/>
      <c r="K150" s="347"/>
      <c r="L150" s="347"/>
      <c r="M150" s="347"/>
      <c r="N150" s="347"/>
      <c r="O150" s="347"/>
      <c r="P150" s="347"/>
      <c r="Q150" s="347"/>
      <c r="R150" s="347"/>
      <c r="S150" s="347"/>
      <c r="T150" s="347"/>
      <c r="U150" s="347"/>
      <c r="V150" s="327"/>
    </row>
    <row r="151" spans="2:22" ht="15" customHeight="1" x14ac:dyDescent="0.3">
      <c r="B151" s="307"/>
      <c r="C151" s="313"/>
      <c r="D151" s="272" t="s">
        <v>1722</v>
      </c>
      <c r="E151" s="242"/>
      <c r="F151" s="242"/>
      <c r="G151" s="100">
        <v>0</v>
      </c>
      <c r="H151" s="310"/>
      <c r="I151" s="371"/>
      <c r="J151" s="325"/>
      <c r="K151" s="347"/>
      <c r="L151" s="347"/>
      <c r="M151" s="347"/>
      <c r="N151" s="347"/>
      <c r="O151" s="347"/>
      <c r="P151" s="347"/>
      <c r="Q151" s="347"/>
      <c r="R151" s="347"/>
      <c r="S151" s="347"/>
      <c r="T151" s="347"/>
      <c r="U151" s="347"/>
      <c r="V151" s="327"/>
    </row>
    <row r="152" spans="2:22" ht="15" customHeight="1" x14ac:dyDescent="0.3">
      <c r="B152" s="307"/>
      <c r="C152" s="313"/>
      <c r="D152" s="242" t="s">
        <v>664</v>
      </c>
      <c r="E152" s="242"/>
      <c r="F152" s="242"/>
      <c r="G152" s="61">
        <v>1.2999999999999999E-2</v>
      </c>
      <c r="H152" s="310"/>
      <c r="I152" s="371"/>
      <c r="J152" s="325"/>
      <c r="K152" s="347"/>
      <c r="L152" s="347"/>
      <c r="M152" s="347"/>
      <c r="N152" s="347"/>
      <c r="O152" s="347"/>
      <c r="P152" s="347"/>
      <c r="Q152" s="347"/>
      <c r="R152" s="347"/>
      <c r="S152" s="347"/>
      <c r="T152" s="347"/>
      <c r="U152" s="347"/>
      <c r="V152" s="327"/>
    </row>
    <row r="153" spans="2:22" ht="15" customHeight="1" x14ac:dyDescent="0.3">
      <c r="B153" s="307"/>
      <c r="C153" s="313"/>
      <c r="D153" s="272" t="s">
        <v>668</v>
      </c>
      <c r="E153" s="242"/>
      <c r="F153" s="242"/>
      <c r="G153" s="60">
        <v>1.4999999999999999E-2</v>
      </c>
      <c r="H153" s="310"/>
      <c r="I153" s="371"/>
      <c r="J153" s="325"/>
      <c r="K153" s="347"/>
      <c r="L153" s="347"/>
      <c r="M153" s="347"/>
      <c r="N153" s="347"/>
      <c r="O153" s="347"/>
      <c r="P153" s="347"/>
      <c r="Q153" s="347"/>
      <c r="R153" s="347"/>
      <c r="S153" s="347"/>
      <c r="T153" s="347"/>
      <c r="U153" s="347"/>
      <c r="V153" s="327"/>
    </row>
    <row r="154" spans="2:22" ht="15" customHeight="1" x14ac:dyDescent="0.3">
      <c r="B154" s="307"/>
      <c r="C154" s="313"/>
      <c r="D154" s="272" t="s">
        <v>954</v>
      </c>
      <c r="E154" s="242"/>
      <c r="F154" s="242"/>
      <c r="G154" s="60">
        <v>8.0000000000000002E-3</v>
      </c>
      <c r="H154" s="310"/>
      <c r="I154" s="371"/>
      <c r="J154" s="325"/>
      <c r="K154" s="347"/>
      <c r="L154" s="347"/>
      <c r="M154" s="347"/>
      <c r="N154" s="347"/>
      <c r="O154" s="347"/>
      <c r="P154" s="347"/>
      <c r="Q154" s="347"/>
      <c r="R154" s="347"/>
      <c r="S154" s="347"/>
      <c r="T154" s="347"/>
      <c r="U154" s="347"/>
      <c r="V154" s="327"/>
    </row>
    <row r="155" spans="2:22" ht="15" customHeight="1" x14ac:dyDescent="0.3">
      <c r="B155" s="307"/>
      <c r="C155" s="313"/>
      <c r="D155" s="272" t="s">
        <v>959</v>
      </c>
      <c r="E155" s="242"/>
      <c r="F155" s="242"/>
      <c r="G155" s="60">
        <v>1.6E-2</v>
      </c>
      <c r="H155" s="310"/>
      <c r="I155" s="371"/>
      <c r="J155" s="325"/>
      <c r="K155" s="347"/>
      <c r="L155" s="347"/>
      <c r="M155" s="347"/>
      <c r="N155" s="347"/>
      <c r="O155" s="347"/>
      <c r="P155" s="347"/>
      <c r="Q155" s="347"/>
      <c r="R155" s="347"/>
      <c r="S155" s="347"/>
      <c r="T155" s="347"/>
      <c r="U155" s="347"/>
      <c r="V155" s="327"/>
    </row>
    <row r="156" spans="2:22" ht="15" customHeight="1" x14ac:dyDescent="0.3">
      <c r="B156" s="307"/>
      <c r="C156" s="313"/>
      <c r="D156" s="242" t="s">
        <v>843</v>
      </c>
      <c r="E156" s="242"/>
      <c r="F156" s="242"/>
      <c r="G156" s="60">
        <v>8.0000000000000002E-3</v>
      </c>
      <c r="H156" s="310"/>
      <c r="I156" s="371"/>
      <c r="J156" s="325"/>
      <c r="K156" s="347"/>
      <c r="L156" s="347"/>
      <c r="M156" s="347"/>
      <c r="N156" s="347"/>
      <c r="O156" s="347"/>
      <c r="P156" s="347"/>
      <c r="Q156" s="347"/>
      <c r="R156" s="347"/>
      <c r="S156" s="347"/>
      <c r="T156" s="347"/>
      <c r="U156" s="347"/>
      <c r="V156" s="327"/>
    </row>
    <row r="157" spans="2:22" ht="15" customHeight="1" x14ac:dyDescent="0.3">
      <c r="B157" s="307"/>
      <c r="C157" s="313"/>
      <c r="D157" s="272" t="s">
        <v>848</v>
      </c>
      <c r="E157" s="242"/>
      <c r="F157" s="242"/>
      <c r="G157" s="60">
        <v>1.9E-2</v>
      </c>
      <c r="H157" s="310"/>
      <c r="I157" s="371"/>
      <c r="J157" s="325"/>
      <c r="K157" s="347"/>
      <c r="L157" s="347"/>
      <c r="M157" s="347"/>
      <c r="N157" s="347"/>
      <c r="O157" s="347"/>
      <c r="P157" s="347"/>
      <c r="Q157" s="347"/>
      <c r="R157" s="347"/>
      <c r="S157" s="347"/>
      <c r="T157" s="347"/>
      <c r="U157" s="347"/>
      <c r="V157" s="327"/>
    </row>
    <row r="158" spans="2:22" ht="15" customHeight="1" x14ac:dyDescent="0.3">
      <c r="B158" s="307"/>
      <c r="C158" s="313"/>
      <c r="D158" s="272" t="s">
        <v>955</v>
      </c>
      <c r="E158" s="242"/>
      <c r="F158" s="242"/>
      <c r="G158" s="60">
        <v>1.2999999999999999E-2</v>
      </c>
      <c r="H158" s="310"/>
      <c r="I158" s="371"/>
      <c r="J158" s="325"/>
      <c r="K158" s="347"/>
      <c r="L158" s="347"/>
      <c r="M158" s="347"/>
      <c r="N158" s="347"/>
      <c r="O158" s="347"/>
      <c r="P158" s="347"/>
      <c r="Q158" s="347"/>
      <c r="R158" s="347"/>
      <c r="S158" s="347"/>
      <c r="T158" s="347"/>
      <c r="U158" s="347"/>
      <c r="V158" s="327"/>
    </row>
    <row r="159" spans="2:22" ht="15" customHeight="1" x14ac:dyDescent="0.3">
      <c r="B159" s="307"/>
      <c r="C159" s="313"/>
      <c r="D159" s="272" t="s">
        <v>956</v>
      </c>
      <c r="E159" s="242"/>
      <c r="F159" s="242"/>
      <c r="G159" s="60">
        <v>1.4E-2</v>
      </c>
      <c r="H159" s="310"/>
      <c r="I159" s="371"/>
      <c r="J159" s="325"/>
      <c r="K159" s="347"/>
      <c r="L159" s="347"/>
      <c r="M159" s="347"/>
      <c r="N159" s="347"/>
      <c r="O159" s="347"/>
      <c r="P159" s="347"/>
      <c r="Q159" s="347"/>
      <c r="R159" s="347"/>
      <c r="S159" s="347"/>
      <c r="T159" s="347"/>
      <c r="U159" s="347"/>
      <c r="V159" s="327"/>
    </row>
    <row r="160" spans="2:22" ht="15" customHeight="1" x14ac:dyDescent="0.3">
      <c r="B160" s="307"/>
      <c r="C160" s="313"/>
      <c r="D160" s="242" t="s">
        <v>960</v>
      </c>
      <c r="E160" s="242"/>
      <c r="F160" s="242"/>
      <c r="G160" s="60">
        <v>0.02</v>
      </c>
      <c r="H160" s="310"/>
      <c r="I160" s="371"/>
      <c r="J160" s="325"/>
      <c r="K160" s="347"/>
      <c r="L160" s="347"/>
      <c r="M160" s="347"/>
      <c r="N160" s="347"/>
      <c r="O160" s="347"/>
      <c r="P160" s="347"/>
      <c r="Q160" s="347"/>
      <c r="R160" s="347"/>
      <c r="S160" s="347"/>
      <c r="T160" s="347"/>
      <c r="U160" s="347"/>
      <c r="V160" s="327"/>
    </row>
    <row r="161" spans="2:22" ht="15" customHeight="1" x14ac:dyDescent="0.3">
      <c r="B161" s="307"/>
      <c r="C161" s="313"/>
      <c r="D161" s="272" t="s">
        <v>845</v>
      </c>
      <c r="E161" s="242"/>
      <c r="F161" s="242"/>
      <c r="G161" s="60">
        <v>0</v>
      </c>
      <c r="H161" s="310"/>
      <c r="I161" s="371"/>
      <c r="J161" s="325"/>
      <c r="K161" s="347"/>
      <c r="L161" s="347"/>
      <c r="M161" s="347"/>
      <c r="N161" s="347"/>
      <c r="O161" s="347"/>
      <c r="P161" s="347"/>
      <c r="Q161" s="347"/>
      <c r="R161" s="347"/>
      <c r="S161" s="347"/>
      <c r="T161" s="347"/>
      <c r="U161" s="347"/>
      <c r="V161" s="327"/>
    </row>
    <row r="162" spans="2:22" ht="15" customHeight="1" x14ac:dyDescent="0.3">
      <c r="B162" s="307"/>
      <c r="C162" s="313"/>
      <c r="D162" s="272" t="s">
        <v>957</v>
      </c>
      <c r="E162" s="242"/>
      <c r="F162" s="242"/>
      <c r="G162" s="60">
        <v>0</v>
      </c>
      <c r="H162" s="310"/>
      <c r="I162" s="371"/>
      <c r="J162" s="325"/>
      <c r="K162" s="347"/>
      <c r="L162" s="347"/>
      <c r="M162" s="347"/>
      <c r="N162" s="347"/>
      <c r="O162" s="347"/>
      <c r="P162" s="347"/>
      <c r="Q162" s="347"/>
      <c r="R162" s="347"/>
      <c r="S162" s="347"/>
      <c r="T162" s="347"/>
      <c r="U162" s="347"/>
      <c r="V162" s="327"/>
    </row>
    <row r="163" spans="2:22" ht="15" customHeight="1" x14ac:dyDescent="0.3">
      <c r="B163" s="307"/>
      <c r="C163" s="313"/>
      <c r="D163" s="272" t="s">
        <v>958</v>
      </c>
      <c r="E163" s="242"/>
      <c r="F163" s="242"/>
      <c r="G163" s="60">
        <v>1.4999999999999999E-2</v>
      </c>
      <c r="H163" s="310"/>
      <c r="I163" s="371"/>
      <c r="J163" s="325"/>
      <c r="K163" s="347"/>
      <c r="L163" s="347"/>
      <c r="M163" s="347"/>
      <c r="N163" s="347"/>
      <c r="O163" s="347"/>
      <c r="P163" s="347"/>
      <c r="Q163" s="347"/>
      <c r="R163" s="347"/>
      <c r="S163" s="347"/>
      <c r="T163" s="347"/>
      <c r="U163" s="347"/>
      <c r="V163" s="327"/>
    </row>
    <row r="164" spans="2:22" ht="15" customHeight="1" x14ac:dyDescent="0.3">
      <c r="B164" s="307"/>
      <c r="C164" s="313"/>
      <c r="D164" s="242" t="s">
        <v>665</v>
      </c>
      <c r="E164" s="242"/>
      <c r="F164" s="242"/>
      <c r="G164" s="61">
        <v>0</v>
      </c>
      <c r="H164" s="310"/>
      <c r="I164" s="371"/>
      <c r="J164" s="325"/>
      <c r="K164" s="347"/>
      <c r="L164" s="347"/>
      <c r="M164" s="347"/>
      <c r="N164" s="347"/>
      <c r="O164" s="347"/>
      <c r="P164" s="347"/>
      <c r="Q164" s="347"/>
      <c r="R164" s="347"/>
      <c r="S164" s="347"/>
      <c r="T164" s="347"/>
      <c r="U164" s="347"/>
      <c r="V164" s="327"/>
    </row>
    <row r="165" spans="2:22" ht="15" customHeight="1" x14ac:dyDescent="0.3">
      <c r="B165" s="307"/>
      <c r="C165" s="313"/>
      <c r="D165" s="242" t="s">
        <v>961</v>
      </c>
      <c r="E165" s="242"/>
      <c r="F165" s="242"/>
      <c r="G165" s="61">
        <v>0.01</v>
      </c>
      <c r="H165" s="310"/>
      <c r="I165" s="371"/>
      <c r="J165" s="325"/>
      <c r="K165" s="347"/>
      <c r="L165" s="347"/>
      <c r="M165" s="347"/>
      <c r="N165" s="347"/>
      <c r="O165" s="347"/>
      <c r="P165" s="347"/>
      <c r="Q165" s="347"/>
      <c r="R165" s="347"/>
      <c r="S165" s="347"/>
      <c r="T165" s="347"/>
      <c r="U165" s="347"/>
      <c r="V165" s="327"/>
    </row>
    <row r="166" spans="2:22" ht="15" customHeight="1" x14ac:dyDescent="0.3">
      <c r="B166" s="307"/>
      <c r="C166" s="313"/>
      <c r="D166" s="242" t="s">
        <v>1629</v>
      </c>
      <c r="E166" s="242"/>
      <c r="F166" s="242"/>
      <c r="G166" s="60">
        <v>0</v>
      </c>
      <c r="H166" s="310"/>
      <c r="I166" s="371"/>
      <c r="J166" s="325"/>
      <c r="K166" s="347"/>
      <c r="L166" s="347"/>
      <c r="M166" s="347"/>
      <c r="N166" s="347"/>
      <c r="O166" s="347"/>
      <c r="P166" s="347"/>
      <c r="Q166" s="347"/>
      <c r="R166" s="347"/>
      <c r="S166" s="347"/>
      <c r="T166" s="347"/>
      <c r="U166" s="347"/>
      <c r="V166" s="327"/>
    </row>
    <row r="167" spans="2:22" ht="15" customHeight="1" x14ac:dyDescent="0.3">
      <c r="B167" s="307"/>
      <c r="C167" s="313"/>
      <c r="D167" s="272" t="s">
        <v>1631</v>
      </c>
      <c r="E167" s="242"/>
      <c r="F167" s="242"/>
      <c r="G167" s="60">
        <v>0</v>
      </c>
      <c r="H167" s="310"/>
      <c r="I167" s="371"/>
      <c r="J167" s="325"/>
      <c r="K167" s="347"/>
      <c r="L167" s="347"/>
      <c r="M167" s="347"/>
      <c r="N167" s="347"/>
      <c r="O167" s="347"/>
      <c r="P167" s="347"/>
      <c r="Q167" s="347"/>
      <c r="R167" s="347"/>
      <c r="S167" s="347"/>
      <c r="T167" s="347"/>
      <c r="U167" s="347"/>
      <c r="V167" s="327"/>
    </row>
    <row r="168" spans="2:22" ht="15" customHeight="1" x14ac:dyDescent="0.3">
      <c r="B168" s="308"/>
      <c r="C168" s="314"/>
      <c r="D168" s="272" t="s">
        <v>1632</v>
      </c>
      <c r="E168" s="242"/>
      <c r="F168" s="242"/>
      <c r="G168" s="60">
        <v>0</v>
      </c>
      <c r="H168" s="311"/>
      <c r="I168" s="372"/>
      <c r="J168" s="328"/>
      <c r="K168" s="329"/>
      <c r="L168" s="329"/>
      <c r="M168" s="329"/>
      <c r="N168" s="329"/>
      <c r="O168" s="329"/>
      <c r="P168" s="329"/>
      <c r="Q168" s="329"/>
      <c r="R168" s="329"/>
      <c r="S168" s="329"/>
      <c r="T168" s="329"/>
      <c r="U168" s="329"/>
      <c r="V168" s="330"/>
    </row>
    <row r="169" spans="2:22" ht="15" customHeight="1" x14ac:dyDescent="0.3">
      <c r="B169" s="250" t="s">
        <v>1216</v>
      </c>
      <c r="C169" s="242"/>
      <c r="D169" s="272"/>
      <c r="E169" s="242"/>
      <c r="F169" s="242"/>
      <c r="G169" s="272"/>
      <c r="H169" s="221" t="s">
        <v>497</v>
      </c>
      <c r="I169" s="221" t="s">
        <v>1217</v>
      </c>
      <c r="J169" s="288" t="s">
        <v>1911</v>
      </c>
      <c r="K169" s="289"/>
      <c r="L169" s="289"/>
      <c r="M169" s="289"/>
      <c r="N169" s="289"/>
      <c r="O169" s="289"/>
      <c r="P169" s="289"/>
      <c r="Q169" s="289"/>
      <c r="R169" s="289"/>
      <c r="S169" s="289"/>
      <c r="T169" s="289"/>
      <c r="U169" s="289"/>
      <c r="V169" s="290"/>
    </row>
    <row r="170" spans="2:22" ht="15" customHeight="1" x14ac:dyDescent="0.3">
      <c r="B170" s="250" t="s">
        <v>575</v>
      </c>
      <c r="C170" s="242"/>
      <c r="D170" s="272"/>
      <c r="E170" s="242"/>
      <c r="F170" s="242"/>
      <c r="G170" s="34">
        <v>197</v>
      </c>
      <c r="H170" s="221" t="s">
        <v>256</v>
      </c>
      <c r="I170" s="221"/>
      <c r="J170" s="288" t="s">
        <v>577</v>
      </c>
      <c r="K170" s="289"/>
      <c r="L170" s="289"/>
      <c r="M170" s="289"/>
      <c r="N170" s="289"/>
      <c r="O170" s="289"/>
      <c r="P170" s="289"/>
      <c r="Q170" s="289"/>
      <c r="R170" s="289"/>
      <c r="S170" s="289"/>
      <c r="T170" s="289"/>
      <c r="U170" s="289"/>
      <c r="V170" s="290"/>
    </row>
    <row r="172" spans="2:22" ht="45" customHeight="1" x14ac:dyDescent="0.3"/>
    <row r="173" spans="2:22" ht="15" customHeight="1" x14ac:dyDescent="0.3"/>
    <row r="174" spans="2:22" ht="15" customHeight="1" x14ac:dyDescent="0.3"/>
  </sheetData>
  <mergeCells count="63">
    <mergeCell ref="B148:B168"/>
    <mergeCell ref="C148:C168"/>
    <mergeCell ref="H148:H168"/>
    <mergeCell ref="I148:I168"/>
    <mergeCell ref="J148:V168"/>
    <mergeCell ref="B126:B146"/>
    <mergeCell ref="C126:C146"/>
    <mergeCell ref="H126:H146"/>
    <mergeCell ref="I126:I146"/>
    <mergeCell ref="J126:V146"/>
    <mergeCell ref="B84:B125"/>
    <mergeCell ref="C84:C125"/>
    <mergeCell ref="E84:E125"/>
    <mergeCell ref="F84:F104"/>
    <mergeCell ref="F105:F125"/>
    <mergeCell ref="B62:B82"/>
    <mergeCell ref="C62:C82"/>
    <mergeCell ref="H62:H82"/>
    <mergeCell ref="I62:I82"/>
    <mergeCell ref="J62:V82"/>
    <mergeCell ref="J57:V58"/>
    <mergeCell ref="C59:C60"/>
    <mergeCell ref="I59:I60"/>
    <mergeCell ref="J169:V169"/>
    <mergeCell ref="J170:V170"/>
    <mergeCell ref="J147:V147"/>
    <mergeCell ref="J83:V83"/>
    <mergeCell ref="J61:V61"/>
    <mergeCell ref="J59:V60"/>
    <mergeCell ref="I84:I125"/>
    <mergeCell ref="J84:V125"/>
    <mergeCell ref="C40:H40"/>
    <mergeCell ref="C41:H41"/>
    <mergeCell ref="H84:H125"/>
    <mergeCell ref="B13:B14"/>
    <mergeCell ref="C27:H27"/>
    <mergeCell ref="E45:I45"/>
    <mergeCell ref="E46:I46"/>
    <mergeCell ref="C42:H42"/>
    <mergeCell ref="B55:V55"/>
    <mergeCell ref="J56:V56"/>
    <mergeCell ref="B57:B58"/>
    <mergeCell ref="C57:C58"/>
    <mergeCell ref="D57:D58"/>
    <mergeCell ref="E57:E58"/>
    <mergeCell ref="H57:H58"/>
    <mergeCell ref="I57:I58"/>
    <mergeCell ref="B59:B60"/>
    <mergeCell ref="H59:H60"/>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s>
  <conditionalFormatting sqref="C147:G147 C59:G59 C61:G61 D60:G60 C57:E57 F57:G58 D63:F63 C62 C84 D85 E84:F84 D127:F127 C126 E148:F148 D149:F149 C148">
    <cfRule type="cellIs" dxfId="703" priority="37" operator="notEqual">
      <formula>""</formula>
    </cfRule>
  </conditionalFormatting>
  <conditionalFormatting sqref="D64:F82">
    <cfRule type="cellIs" dxfId="702" priority="36" operator="notEqual">
      <formula>""</formula>
    </cfRule>
  </conditionalFormatting>
  <conditionalFormatting sqref="C83:G83">
    <cfRule type="cellIs" dxfId="701" priority="35" operator="notEqual">
      <formula>""</formula>
    </cfRule>
  </conditionalFormatting>
  <conditionalFormatting sqref="D86 D88:D104">
    <cfRule type="cellIs" dxfId="700" priority="33" operator="notEqual">
      <formula>""</formula>
    </cfRule>
  </conditionalFormatting>
  <conditionalFormatting sqref="F105">
    <cfRule type="cellIs" dxfId="699" priority="34" operator="notEqual">
      <formula>""</formula>
    </cfRule>
  </conditionalFormatting>
  <conditionalFormatting sqref="D106:D125">
    <cfRule type="cellIs" dxfId="698" priority="32" operator="notEqual">
      <formula>""</formula>
    </cfRule>
  </conditionalFormatting>
  <conditionalFormatting sqref="D128:F128 D130:F146 E129:F129">
    <cfRule type="cellIs" dxfId="697" priority="30" operator="notEqual">
      <formula>""</formula>
    </cfRule>
  </conditionalFormatting>
  <conditionalFormatting sqref="C169:G170">
    <cfRule type="cellIs" dxfId="696" priority="25" operator="notEqual">
      <formula>""</formula>
    </cfRule>
  </conditionalFormatting>
  <conditionalFormatting sqref="D150:F150 D152:F168 E151:F151">
    <cfRule type="cellIs" dxfId="695" priority="24" operator="notEqual">
      <formula>""</formula>
    </cfRule>
  </conditionalFormatting>
  <conditionalFormatting sqref="D62:F62">
    <cfRule type="cellIs" dxfId="694" priority="18" operator="notEqual">
      <formula>""</formula>
    </cfRule>
  </conditionalFormatting>
  <conditionalFormatting sqref="D84">
    <cfRule type="cellIs" dxfId="693" priority="16" operator="notEqual">
      <formula>""</formula>
    </cfRule>
  </conditionalFormatting>
  <conditionalFormatting sqref="D87">
    <cfRule type="cellIs" dxfId="692" priority="15" operator="notEqual">
      <formula>""</formula>
    </cfRule>
  </conditionalFormatting>
  <conditionalFormatting sqref="D105">
    <cfRule type="cellIs" dxfId="691" priority="14" operator="notEqual">
      <formula>""</formula>
    </cfRule>
  </conditionalFormatting>
  <conditionalFormatting sqref="D129">
    <cfRule type="cellIs" dxfId="690" priority="13" operator="notEqual">
      <formula>""</formula>
    </cfRule>
  </conditionalFormatting>
  <conditionalFormatting sqref="D126">
    <cfRule type="cellIs" dxfId="689" priority="12" operator="notEqual">
      <formula>""</formula>
    </cfRule>
  </conditionalFormatting>
  <conditionalFormatting sqref="D151">
    <cfRule type="cellIs" dxfId="688" priority="11" operator="notEqual">
      <formula>""</formula>
    </cfRule>
  </conditionalFormatting>
  <conditionalFormatting sqref="D148">
    <cfRule type="cellIs" dxfId="687" priority="10" operator="notEqual">
      <formula>""</formula>
    </cfRule>
  </conditionalFormatting>
  <conditionalFormatting sqref="G63:G82">
    <cfRule type="cellIs" dxfId="686" priority="9" operator="notEqual">
      <formula>""</formula>
    </cfRule>
  </conditionalFormatting>
  <conditionalFormatting sqref="G62">
    <cfRule type="cellIs" dxfId="685" priority="8" operator="notEqual">
      <formula>""</formula>
    </cfRule>
  </conditionalFormatting>
  <conditionalFormatting sqref="G84:G85">
    <cfRule type="cellIs" dxfId="684" priority="7" operator="notEqual">
      <formula>""</formula>
    </cfRule>
  </conditionalFormatting>
  <conditionalFormatting sqref="G106:G125">
    <cfRule type="cellIs" dxfId="683" priority="5" operator="notEqual">
      <formula>""</formula>
    </cfRule>
  </conditionalFormatting>
  <conditionalFormatting sqref="G86:G105">
    <cfRule type="cellIs" dxfId="682" priority="6" operator="notEqual">
      <formula>""</formula>
    </cfRule>
  </conditionalFormatting>
  <conditionalFormatting sqref="G127:G146">
    <cfRule type="cellIs" dxfId="681" priority="4" operator="notEqual">
      <formula>""</formula>
    </cfRule>
  </conditionalFormatting>
  <conditionalFormatting sqref="G126">
    <cfRule type="cellIs" dxfId="680" priority="3" operator="notEqual">
      <formula>""</formula>
    </cfRule>
  </conditionalFormatting>
  <conditionalFormatting sqref="G149:G168">
    <cfRule type="cellIs" dxfId="679" priority="2" operator="notEqual">
      <formula>""</formula>
    </cfRule>
  </conditionalFormatting>
  <conditionalFormatting sqref="G148">
    <cfRule type="cellIs" dxfId="67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73"/>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MID(CELL("Filename",I7),SEARCH("]",CELL("Filename",I7),1)+1,100)</f>
        <v>LED Street Lighting</v>
      </c>
    </row>
    <row r="2" spans="2:11" x14ac:dyDescent="0.3">
      <c r="B2" s="18" t="s">
        <v>191</v>
      </c>
      <c r="C2" s="44" t="s">
        <v>1930</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20</v>
      </c>
      <c r="G6" s="26"/>
      <c r="H6" s="26"/>
      <c r="I6" s="221"/>
    </row>
    <row r="7" spans="2:11" x14ac:dyDescent="0.3">
      <c r="D7" s="27"/>
    </row>
    <row r="11" spans="2:11" x14ac:dyDescent="0.3">
      <c r="B11" s="24" t="s">
        <v>198</v>
      </c>
      <c r="C11" s="28"/>
      <c r="D11" s="27"/>
      <c r="G11" s="62"/>
      <c r="H11" s="57"/>
      <c r="I11" s="24" t="s">
        <v>199</v>
      </c>
      <c r="J11" s="4"/>
      <c r="K11" s="4"/>
    </row>
    <row r="12" spans="2:11" ht="45.75" customHeight="1" x14ac:dyDescent="0.3">
      <c r="B12" s="284" t="s">
        <v>200</v>
      </c>
      <c r="C12" s="284" t="s">
        <v>195</v>
      </c>
      <c r="D12" s="25" t="s">
        <v>232</v>
      </c>
      <c r="E12" s="25" t="s">
        <v>239</v>
      </c>
      <c r="F12" s="25" t="s">
        <v>201</v>
      </c>
      <c r="G12" s="25" t="s">
        <v>202</v>
      </c>
      <c r="H12" s="56"/>
      <c r="I12" s="284" t="s">
        <v>194</v>
      </c>
      <c r="J12" s="284" t="s">
        <v>195</v>
      </c>
      <c r="K12" s="25" t="s">
        <v>203</v>
      </c>
    </row>
    <row r="13" spans="2:11" ht="26.4" x14ac:dyDescent="0.3">
      <c r="B13" s="359" t="s">
        <v>1931</v>
      </c>
      <c r="C13" s="222" t="s">
        <v>1932</v>
      </c>
      <c r="D13" s="429" t="s">
        <v>1933</v>
      </c>
      <c r="E13" s="359" t="s">
        <v>1934</v>
      </c>
      <c r="F13" s="38">
        <v>350</v>
      </c>
      <c r="G13" s="222"/>
      <c r="H13" s="57"/>
      <c r="I13" s="222"/>
      <c r="J13" s="222"/>
      <c r="K13" s="5"/>
    </row>
    <row r="14" spans="2:11" x14ac:dyDescent="0.3">
      <c r="B14" s="458"/>
      <c r="C14" s="222" t="s">
        <v>1935</v>
      </c>
      <c r="D14" s="430"/>
      <c r="E14" s="360"/>
      <c r="F14" s="51">
        <v>99</v>
      </c>
      <c r="G14" s="222"/>
      <c r="H14" s="4"/>
      <c r="I14" s="46"/>
    </row>
    <row r="15" spans="2:11" ht="26.4" x14ac:dyDescent="0.3">
      <c r="B15" s="458"/>
      <c r="C15" s="222" t="s">
        <v>1932</v>
      </c>
      <c r="D15" s="430"/>
      <c r="E15" s="359" t="s">
        <v>1936</v>
      </c>
      <c r="F15" s="51">
        <v>615</v>
      </c>
      <c r="G15" s="222"/>
      <c r="H15" s="4"/>
      <c r="I15" s="46"/>
    </row>
    <row r="16" spans="2:11" x14ac:dyDescent="0.3">
      <c r="B16" s="458"/>
      <c r="C16" s="222" t="s">
        <v>1935</v>
      </c>
      <c r="D16" s="431"/>
      <c r="E16" s="360"/>
      <c r="F16" s="51">
        <v>225</v>
      </c>
      <c r="G16" s="222"/>
      <c r="H16" s="4"/>
      <c r="I16" s="46"/>
    </row>
    <row r="17" spans="2:9" ht="26.4" x14ac:dyDescent="0.3">
      <c r="B17" s="458"/>
      <c r="C17" s="222" t="s">
        <v>1932</v>
      </c>
      <c r="D17" s="429" t="s">
        <v>1937</v>
      </c>
      <c r="E17" s="359" t="s">
        <v>1934</v>
      </c>
      <c r="F17" s="51">
        <v>550</v>
      </c>
      <c r="G17" s="222"/>
      <c r="H17" s="4"/>
      <c r="I17" s="46"/>
    </row>
    <row r="18" spans="2:9" x14ac:dyDescent="0.3">
      <c r="B18" s="458"/>
      <c r="C18" s="222" t="s">
        <v>1935</v>
      </c>
      <c r="D18" s="430"/>
      <c r="E18" s="360"/>
      <c r="F18" s="51">
        <v>179</v>
      </c>
      <c r="G18" s="222"/>
      <c r="H18" s="4"/>
      <c r="I18" s="46"/>
    </row>
    <row r="19" spans="2:9" ht="26.4" x14ac:dyDescent="0.3">
      <c r="B19" s="458"/>
      <c r="C19" s="222" t="s">
        <v>1932</v>
      </c>
      <c r="D19" s="430"/>
      <c r="E19" s="359" t="s">
        <v>1936</v>
      </c>
      <c r="F19" s="51">
        <v>950</v>
      </c>
      <c r="G19" s="222"/>
      <c r="H19" s="4"/>
      <c r="I19" s="46"/>
    </row>
    <row r="20" spans="2:9" x14ac:dyDescent="0.3">
      <c r="B20" s="458"/>
      <c r="C20" s="222" t="s">
        <v>1935</v>
      </c>
      <c r="D20" s="431"/>
      <c r="E20" s="360"/>
      <c r="F20" s="51">
        <v>451</v>
      </c>
      <c r="G20" s="222"/>
      <c r="H20" s="4"/>
      <c r="I20" s="46"/>
    </row>
    <row r="21" spans="2:9" ht="26.25" customHeight="1" x14ac:dyDescent="0.3">
      <c r="B21" s="458"/>
      <c r="C21" s="222" t="s">
        <v>1932</v>
      </c>
      <c r="D21" s="429" t="s">
        <v>1938</v>
      </c>
      <c r="E21" s="359" t="s">
        <v>1934</v>
      </c>
      <c r="F21" s="51">
        <v>750</v>
      </c>
      <c r="G21" s="222"/>
      <c r="H21" s="4"/>
      <c r="I21" s="46"/>
    </row>
    <row r="22" spans="2:9" ht="26.25" customHeight="1" x14ac:dyDescent="0.3">
      <c r="B22" s="458"/>
      <c r="C22" s="222" t="s">
        <v>1935</v>
      </c>
      <c r="D22" s="430"/>
      <c r="E22" s="360"/>
      <c r="F22" s="51">
        <v>310</v>
      </c>
      <c r="G22" s="222"/>
      <c r="H22" s="4"/>
      <c r="I22" s="46"/>
    </row>
    <row r="23" spans="2:9" ht="26.25" customHeight="1" x14ac:dyDescent="0.3">
      <c r="B23" s="458"/>
      <c r="C23" s="222" t="s">
        <v>1932</v>
      </c>
      <c r="D23" s="430"/>
      <c r="E23" s="359" t="s">
        <v>1936</v>
      </c>
      <c r="F23" s="51">
        <v>1450</v>
      </c>
      <c r="G23" s="222"/>
      <c r="H23" s="4"/>
      <c r="I23" s="46"/>
    </row>
    <row r="24" spans="2:9" x14ac:dyDescent="0.3">
      <c r="B24" s="360"/>
      <c r="C24" s="222" t="s">
        <v>1935</v>
      </c>
      <c r="D24" s="431"/>
      <c r="E24" s="360"/>
      <c r="F24" s="51">
        <v>720</v>
      </c>
      <c r="G24" s="222"/>
      <c r="H24" s="4"/>
      <c r="I24" s="46"/>
    </row>
    <row r="25" spans="2:9" x14ac:dyDescent="0.3">
      <c r="B25" s="4"/>
      <c r="C25" s="4"/>
      <c r="D25" s="4"/>
      <c r="E25" s="4"/>
      <c r="F25" s="4"/>
    </row>
    <row r="26" spans="2:9" x14ac:dyDescent="0.3">
      <c r="B26" s="24" t="s">
        <v>204</v>
      </c>
      <c r="E26" s="4"/>
      <c r="F26" s="4"/>
    </row>
    <row r="27" spans="2:9" x14ac:dyDescent="0.3">
      <c r="E27" s="4"/>
      <c r="F27" s="4"/>
    </row>
    <row r="28" spans="2:9" ht="39.6" x14ac:dyDescent="0.3">
      <c r="B28" s="284" t="s">
        <v>200</v>
      </c>
      <c r="C28" s="284" t="s">
        <v>195</v>
      </c>
      <c r="D28" s="20" t="s">
        <v>205</v>
      </c>
      <c r="E28" s="20" t="s">
        <v>206</v>
      </c>
      <c r="F28" s="4"/>
    </row>
    <row r="29" spans="2:9" x14ac:dyDescent="0.3">
      <c r="B29" s="21" t="s">
        <v>1939</v>
      </c>
      <c r="C29" s="26"/>
      <c r="D29" s="221">
        <v>1</v>
      </c>
      <c r="E29" s="268">
        <v>50</v>
      </c>
    </row>
    <row r="30" spans="2:9" x14ac:dyDescent="0.3">
      <c r="B30" s="21"/>
      <c r="C30" s="26"/>
      <c r="D30" s="221"/>
      <c r="E30" s="221"/>
    </row>
    <row r="31" spans="2:9" x14ac:dyDescent="0.3">
      <c r="B31" s="2"/>
    </row>
    <row r="32" spans="2:9" x14ac:dyDescent="0.3">
      <c r="B32" s="2"/>
    </row>
    <row r="33" spans="1:17" x14ac:dyDescent="0.3">
      <c r="B33" s="24" t="s">
        <v>207</v>
      </c>
    </row>
    <row r="34" spans="1:17" x14ac:dyDescent="0.3">
      <c r="B34" s="29" t="s">
        <v>208</v>
      </c>
      <c r="C34" s="303" t="s">
        <v>209</v>
      </c>
      <c r="D34" s="304"/>
      <c r="E34" s="304"/>
      <c r="F34" s="304"/>
      <c r="G34" s="304"/>
      <c r="H34" s="305"/>
    </row>
    <row r="35" spans="1:17" ht="15" customHeight="1" x14ac:dyDescent="0.3">
      <c r="A35" s="300" t="s">
        <v>210</v>
      </c>
      <c r="B35" s="30" t="s">
        <v>211</v>
      </c>
      <c r="C35" s="344" t="s">
        <v>1940</v>
      </c>
      <c r="D35" s="345"/>
      <c r="E35" s="345"/>
      <c r="F35" s="345"/>
      <c r="G35" s="345"/>
      <c r="H35" s="346"/>
      <c r="P35" s="31"/>
      <c r="Q35" s="31"/>
    </row>
    <row r="36" spans="1:17" x14ac:dyDescent="0.3">
      <c r="A36" s="301"/>
      <c r="B36" s="30" t="s">
        <v>212</v>
      </c>
      <c r="C36" s="344" t="s">
        <v>1941</v>
      </c>
      <c r="D36" s="345"/>
      <c r="E36" s="345"/>
      <c r="F36" s="345"/>
      <c r="G36" s="345"/>
      <c r="H36" s="346"/>
      <c r="P36" s="31"/>
      <c r="Q36" s="31"/>
    </row>
    <row r="37" spans="1:17" x14ac:dyDescent="0.3">
      <c r="A37" s="301"/>
      <c r="B37" s="30" t="s">
        <v>213</v>
      </c>
      <c r="C37" s="291"/>
      <c r="D37" s="292"/>
      <c r="E37" s="292"/>
      <c r="F37" s="292"/>
      <c r="G37" s="292"/>
      <c r="H37" s="293"/>
      <c r="P37" s="31"/>
      <c r="Q37" s="31"/>
    </row>
    <row r="38" spans="1:17" x14ac:dyDescent="0.3">
      <c r="A38" s="301"/>
      <c r="B38" s="30" t="s">
        <v>214</v>
      </c>
      <c r="C38" s="291"/>
      <c r="D38" s="292"/>
      <c r="E38" s="292"/>
      <c r="F38" s="292"/>
      <c r="G38" s="292"/>
      <c r="H38" s="293"/>
      <c r="P38" s="1"/>
      <c r="Q38" s="1"/>
    </row>
    <row r="39" spans="1:17" x14ac:dyDescent="0.3">
      <c r="A39" s="302"/>
      <c r="B39" s="30" t="s">
        <v>215</v>
      </c>
      <c r="C39" s="291"/>
      <c r="D39" s="292"/>
      <c r="E39" s="292"/>
      <c r="F39" s="292"/>
      <c r="G39" s="292"/>
      <c r="H39" s="293"/>
      <c r="P39" s="31"/>
      <c r="Q39" s="31"/>
    </row>
    <row r="40" spans="1:17" ht="15" customHeight="1" x14ac:dyDescent="0.3">
      <c r="A40" s="300" t="s">
        <v>216</v>
      </c>
      <c r="B40" s="30" t="s">
        <v>217</v>
      </c>
      <c r="C40" s="291"/>
      <c r="D40" s="292"/>
      <c r="E40" s="292"/>
      <c r="F40" s="292"/>
      <c r="G40" s="292"/>
      <c r="H40" s="293"/>
      <c r="P40" s="31"/>
      <c r="Q40" s="31"/>
    </row>
    <row r="41" spans="1:17" x14ac:dyDescent="0.3">
      <c r="A41" s="301"/>
      <c r="B41" s="30" t="s">
        <v>218</v>
      </c>
      <c r="C41" s="291"/>
      <c r="D41" s="292"/>
      <c r="E41" s="292"/>
      <c r="F41" s="292"/>
      <c r="G41" s="292"/>
      <c r="H41" s="293"/>
      <c r="P41" s="31"/>
      <c r="Q41" s="31"/>
    </row>
    <row r="42" spans="1:17" x14ac:dyDescent="0.3">
      <c r="A42" s="301"/>
      <c r="B42" s="30" t="s">
        <v>219</v>
      </c>
      <c r="C42" s="291"/>
      <c r="D42" s="292"/>
      <c r="E42" s="292"/>
      <c r="F42" s="292"/>
      <c r="G42" s="292"/>
      <c r="H42" s="293"/>
      <c r="P42" s="31"/>
      <c r="Q42" s="31"/>
    </row>
    <row r="43" spans="1:17" x14ac:dyDescent="0.3">
      <c r="A43" s="301"/>
      <c r="B43" s="30" t="s">
        <v>220</v>
      </c>
      <c r="C43" s="291"/>
      <c r="D43" s="292"/>
      <c r="E43" s="292"/>
      <c r="F43" s="292"/>
      <c r="G43" s="292"/>
      <c r="H43" s="293"/>
      <c r="P43" s="31"/>
      <c r="Q43" s="31"/>
    </row>
    <row r="44" spans="1:17" x14ac:dyDescent="0.3">
      <c r="A44" s="301"/>
      <c r="B44" s="30" t="s">
        <v>221</v>
      </c>
      <c r="C44" s="291"/>
      <c r="D44" s="292"/>
      <c r="E44" s="292"/>
      <c r="F44" s="292"/>
      <c r="G44" s="292"/>
      <c r="H44" s="293"/>
      <c r="P44" s="31"/>
      <c r="Q44" s="31"/>
    </row>
    <row r="45" spans="1:17" x14ac:dyDescent="0.3">
      <c r="A45" s="301"/>
      <c r="B45" s="30" t="s">
        <v>222</v>
      </c>
      <c r="C45" s="291"/>
      <c r="D45" s="292"/>
      <c r="E45" s="292"/>
      <c r="F45" s="292"/>
      <c r="G45" s="292"/>
      <c r="H45" s="293"/>
      <c r="P45" s="31"/>
      <c r="Q45" s="31"/>
    </row>
    <row r="46" spans="1:17" x14ac:dyDescent="0.3">
      <c r="A46" s="301"/>
      <c r="B46" s="30" t="s">
        <v>223</v>
      </c>
      <c r="C46" s="291"/>
      <c r="D46" s="292"/>
      <c r="E46" s="292"/>
      <c r="F46" s="292"/>
      <c r="G46" s="292"/>
      <c r="H46" s="293"/>
      <c r="P46" s="31"/>
      <c r="Q46" s="31"/>
    </row>
    <row r="47" spans="1:17" x14ac:dyDescent="0.3">
      <c r="A47" s="301"/>
      <c r="B47" s="30" t="s">
        <v>224</v>
      </c>
      <c r="C47" s="291"/>
      <c r="D47" s="292"/>
      <c r="E47" s="292"/>
      <c r="F47" s="292"/>
      <c r="G47" s="292"/>
      <c r="H47" s="293"/>
    </row>
    <row r="48" spans="1:17" x14ac:dyDescent="0.3">
      <c r="A48" s="301"/>
      <c r="B48" s="30" t="s">
        <v>225</v>
      </c>
      <c r="C48" s="291"/>
      <c r="D48" s="292"/>
      <c r="E48" s="292"/>
      <c r="F48" s="292"/>
      <c r="G48" s="292"/>
      <c r="H48" s="293"/>
    </row>
    <row r="49" spans="1:22" x14ac:dyDescent="0.3">
      <c r="A49" s="302"/>
      <c r="B49" s="30" t="s">
        <v>226</v>
      </c>
      <c r="C49" s="291"/>
      <c r="D49" s="292"/>
      <c r="E49" s="292"/>
      <c r="F49" s="292"/>
      <c r="G49" s="292"/>
      <c r="H49" s="293"/>
    </row>
    <row r="50" spans="1:22" x14ac:dyDescent="0.3">
      <c r="L50" s="31"/>
      <c r="M50" s="31"/>
    </row>
    <row r="51" spans="1:22" x14ac:dyDescent="0.3">
      <c r="B51" s="24" t="s">
        <v>227</v>
      </c>
      <c r="L51" s="31"/>
      <c r="M51" s="31"/>
    </row>
    <row r="52" spans="1:22" ht="26.4" x14ac:dyDescent="0.3">
      <c r="B52" s="29" t="s">
        <v>228</v>
      </c>
      <c r="C52" s="284" t="s">
        <v>194</v>
      </c>
      <c r="D52" s="284" t="s">
        <v>195</v>
      </c>
      <c r="E52" s="284" t="s">
        <v>229</v>
      </c>
      <c r="F52" s="284"/>
      <c r="G52" s="284"/>
      <c r="H52" s="284"/>
      <c r="I52" s="284"/>
      <c r="L52" s="31"/>
      <c r="M52" s="31"/>
    </row>
    <row r="53" spans="1:22" ht="15" customHeight="1" x14ac:dyDescent="0.3">
      <c r="B53" s="32"/>
      <c r="C53" s="26"/>
      <c r="D53" s="26"/>
      <c r="E53" s="243"/>
      <c r="F53" s="247"/>
      <c r="G53" s="247"/>
      <c r="H53" s="247"/>
      <c r="I53" s="248"/>
      <c r="L53" s="1"/>
      <c r="M53" s="1"/>
    </row>
    <row r="54" spans="1:22" x14ac:dyDescent="0.3">
      <c r="L54" s="31"/>
      <c r="M54" s="31"/>
    </row>
    <row r="57" spans="1:22" x14ac:dyDescent="0.3">
      <c r="L57" s="31"/>
      <c r="M57" s="31"/>
    </row>
    <row r="58" spans="1:22" x14ac:dyDescent="0.3">
      <c r="L58" s="1"/>
      <c r="M58" s="1"/>
    </row>
    <row r="59" spans="1:22" x14ac:dyDescent="0.3">
      <c r="L59" s="31"/>
      <c r="M59" s="31"/>
    </row>
    <row r="60" spans="1:22" x14ac:dyDescent="0.3">
      <c r="L60" s="31"/>
      <c r="M60" s="31"/>
    </row>
    <row r="62" spans="1:22" x14ac:dyDescent="0.3">
      <c r="B62" s="294" t="s">
        <v>230</v>
      </c>
      <c r="C62" s="295"/>
      <c r="D62" s="295"/>
      <c r="E62" s="295"/>
      <c r="F62" s="295"/>
      <c r="G62" s="295"/>
      <c r="H62" s="295"/>
      <c r="I62" s="295"/>
      <c r="J62" s="295"/>
      <c r="K62" s="295"/>
      <c r="L62" s="295"/>
      <c r="M62" s="295"/>
      <c r="N62" s="295"/>
      <c r="O62" s="295"/>
      <c r="P62" s="295"/>
      <c r="Q62" s="295"/>
      <c r="R62" s="295"/>
      <c r="S62" s="295"/>
      <c r="T62" s="295"/>
      <c r="U62" s="295"/>
      <c r="V62" s="296"/>
    </row>
    <row r="63" spans="1:22" ht="33" customHeight="1" x14ac:dyDescent="0.3">
      <c r="B63" s="228" t="s">
        <v>231</v>
      </c>
      <c r="C63" s="17" t="s">
        <v>200</v>
      </c>
      <c r="D63" s="17" t="s">
        <v>195</v>
      </c>
      <c r="E63" s="17" t="s">
        <v>232</v>
      </c>
      <c r="F63" s="17" t="s">
        <v>233</v>
      </c>
      <c r="G63" s="17" t="s">
        <v>234</v>
      </c>
      <c r="H63" s="17" t="s">
        <v>235</v>
      </c>
      <c r="I63" s="228" t="s">
        <v>236</v>
      </c>
      <c r="J63" s="297" t="s">
        <v>237</v>
      </c>
      <c r="K63" s="298"/>
      <c r="L63" s="298"/>
      <c r="M63" s="298"/>
      <c r="N63" s="298"/>
      <c r="O63" s="298"/>
      <c r="P63" s="298"/>
      <c r="Q63" s="298"/>
      <c r="R63" s="298"/>
      <c r="S63" s="298"/>
      <c r="T63" s="298"/>
      <c r="U63" s="298"/>
      <c r="V63" s="299"/>
    </row>
    <row r="64" spans="1:22" ht="15" customHeight="1" x14ac:dyDescent="0.3">
      <c r="B64" s="306" t="s">
        <v>255</v>
      </c>
      <c r="C64" s="242" t="s">
        <v>1942</v>
      </c>
      <c r="D64" s="242"/>
      <c r="E64" s="242"/>
      <c r="F64" s="242"/>
      <c r="G64" s="33">
        <v>250</v>
      </c>
      <c r="H64" s="309" t="s">
        <v>264</v>
      </c>
      <c r="I64" s="309" t="s">
        <v>257</v>
      </c>
      <c r="J64" s="322" t="s">
        <v>1943</v>
      </c>
      <c r="K64" s="323"/>
      <c r="L64" s="323"/>
      <c r="M64" s="323"/>
      <c r="N64" s="323"/>
      <c r="O64" s="323"/>
      <c r="P64" s="323"/>
      <c r="Q64" s="323"/>
      <c r="R64" s="323"/>
      <c r="S64" s="323"/>
      <c r="T64" s="323"/>
      <c r="U64" s="323"/>
      <c r="V64" s="324"/>
    </row>
    <row r="65" spans="2:22" ht="15" customHeight="1" x14ac:dyDescent="0.3">
      <c r="B65" s="307"/>
      <c r="C65" s="242" t="s">
        <v>1944</v>
      </c>
      <c r="D65" s="242"/>
      <c r="E65" s="242"/>
      <c r="F65" s="242"/>
      <c r="G65" s="33">
        <v>175</v>
      </c>
      <c r="H65" s="310"/>
      <c r="I65" s="310"/>
      <c r="J65" s="325"/>
      <c r="K65" s="347"/>
      <c r="L65" s="347"/>
      <c r="M65" s="347"/>
      <c r="N65" s="347"/>
      <c r="O65" s="347"/>
      <c r="P65" s="347"/>
      <c r="Q65" s="347"/>
      <c r="R65" s="347"/>
      <c r="S65" s="347"/>
      <c r="T65" s="347"/>
      <c r="U65" s="347"/>
      <c r="V65" s="327"/>
    </row>
    <row r="66" spans="2:22" ht="28.8" x14ac:dyDescent="0.3">
      <c r="B66" s="308"/>
      <c r="C66" s="242" t="s">
        <v>1945</v>
      </c>
      <c r="D66" s="242"/>
      <c r="E66" s="242"/>
      <c r="F66" s="242"/>
      <c r="G66" s="34">
        <v>170</v>
      </c>
      <c r="H66" s="311"/>
      <c r="I66" s="311"/>
      <c r="J66" s="328"/>
      <c r="K66" s="329"/>
      <c r="L66" s="329"/>
      <c r="M66" s="329"/>
      <c r="N66" s="329"/>
      <c r="O66" s="329"/>
      <c r="P66" s="329"/>
      <c r="Q66" s="329"/>
      <c r="R66" s="329"/>
      <c r="S66" s="329"/>
      <c r="T66" s="329"/>
      <c r="U66" s="329"/>
      <c r="V66" s="330"/>
    </row>
    <row r="67" spans="2:22" ht="15" customHeight="1" x14ac:dyDescent="0.3">
      <c r="B67" s="256" t="s">
        <v>1946</v>
      </c>
      <c r="C67" s="242"/>
      <c r="D67" s="272"/>
      <c r="E67" s="242"/>
      <c r="F67" s="242"/>
      <c r="G67" s="272"/>
      <c r="H67" s="221" t="s">
        <v>264</v>
      </c>
      <c r="I67" s="221" t="s">
        <v>257</v>
      </c>
      <c r="J67" s="288" t="s">
        <v>1947</v>
      </c>
      <c r="K67" s="289"/>
      <c r="L67" s="289"/>
      <c r="M67" s="289"/>
      <c r="N67" s="289"/>
      <c r="O67" s="289"/>
      <c r="P67" s="289"/>
      <c r="Q67" s="289"/>
      <c r="R67" s="289"/>
      <c r="S67" s="289"/>
      <c r="T67" s="289"/>
      <c r="U67" s="289"/>
      <c r="V67" s="290"/>
    </row>
    <row r="68" spans="2:22" ht="15" customHeight="1" x14ac:dyDescent="0.3">
      <c r="B68" s="250" t="s">
        <v>261</v>
      </c>
      <c r="C68" s="242"/>
      <c r="D68" s="272"/>
      <c r="E68" s="242"/>
      <c r="F68" s="242"/>
      <c r="G68" s="34">
        <v>4100</v>
      </c>
      <c r="H68" s="221" t="s">
        <v>256</v>
      </c>
      <c r="I68" s="221" t="s">
        <v>265</v>
      </c>
      <c r="J68" s="288" t="s">
        <v>1928</v>
      </c>
      <c r="K68" s="289"/>
      <c r="L68" s="289"/>
      <c r="M68" s="289"/>
      <c r="N68" s="289"/>
      <c r="O68" s="289"/>
      <c r="P68" s="289"/>
      <c r="Q68" s="289"/>
      <c r="R68" s="289"/>
      <c r="S68" s="289"/>
      <c r="T68" s="289"/>
      <c r="U68" s="289"/>
      <c r="V68" s="290"/>
    </row>
    <row r="69" spans="2:22" ht="15" customHeight="1" x14ac:dyDescent="0.3">
      <c r="B69" s="250" t="s">
        <v>272</v>
      </c>
      <c r="C69" s="242"/>
      <c r="D69" s="272"/>
      <c r="E69" s="242"/>
      <c r="F69" s="242"/>
      <c r="G69" s="43">
        <v>0</v>
      </c>
      <c r="H69" s="221" t="s">
        <v>256</v>
      </c>
      <c r="I69" s="221"/>
      <c r="J69" s="288" t="s">
        <v>273</v>
      </c>
      <c r="K69" s="289"/>
      <c r="L69" s="289"/>
      <c r="M69" s="289"/>
      <c r="N69" s="289"/>
      <c r="O69" s="289"/>
      <c r="P69" s="289"/>
      <c r="Q69" s="289"/>
      <c r="R69" s="289"/>
      <c r="S69" s="289"/>
      <c r="T69" s="289"/>
      <c r="U69" s="289"/>
      <c r="V69" s="290"/>
    </row>
    <row r="71" spans="2:22" ht="45" customHeight="1" x14ac:dyDescent="0.3"/>
    <row r="72" spans="2:22" ht="15" customHeight="1" x14ac:dyDescent="0.3"/>
    <row r="73" spans="2:22" ht="15" customHeight="1" x14ac:dyDescent="0.3"/>
  </sheetData>
  <mergeCells count="37">
    <mergeCell ref="C34:H34"/>
    <mergeCell ref="E21:E22"/>
    <mergeCell ref="E23:E24"/>
    <mergeCell ref="D21:D24"/>
    <mergeCell ref="B13:B24"/>
    <mergeCell ref="D13:D16"/>
    <mergeCell ref="E13:E14"/>
    <mergeCell ref="E15:E16"/>
    <mergeCell ref="E17:E18"/>
    <mergeCell ref="E19:E20"/>
    <mergeCell ref="D17:D20"/>
    <mergeCell ref="J67:V67"/>
    <mergeCell ref="J68:V68"/>
    <mergeCell ref="J69:V69"/>
    <mergeCell ref="C49:H49"/>
    <mergeCell ref="B62:V62"/>
    <mergeCell ref="J63:V63"/>
    <mergeCell ref="J64:V66"/>
    <mergeCell ref="I64:I66"/>
    <mergeCell ref="B64:B66"/>
    <mergeCell ref="H64:H66"/>
    <mergeCell ref="A40:A49"/>
    <mergeCell ref="C40:H40"/>
    <mergeCell ref="C41:H41"/>
    <mergeCell ref="C42:H42"/>
    <mergeCell ref="C43:H43"/>
    <mergeCell ref="C44:H44"/>
    <mergeCell ref="C45:H45"/>
    <mergeCell ref="C46:H46"/>
    <mergeCell ref="C47:H47"/>
    <mergeCell ref="C48:H48"/>
    <mergeCell ref="A35:A39"/>
    <mergeCell ref="C35:H35"/>
    <mergeCell ref="C36:H36"/>
    <mergeCell ref="C37:H37"/>
    <mergeCell ref="C38:H38"/>
    <mergeCell ref="C39:H39"/>
  </mergeCells>
  <conditionalFormatting sqref="C64:G69">
    <cfRule type="cellIs" dxfId="677" priority="1" operator="notEqual">
      <formula>""</formula>
    </cfRule>
  </conditionalFormatting>
  <hyperlinks>
    <hyperlink ref="J11" location="_ftn1" display="_ftn1"/>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112"/>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LED Traffic Ped. Signal</v>
      </c>
    </row>
    <row r="2" spans="2:9" x14ac:dyDescent="0.3">
      <c r="B2" s="18" t="s">
        <v>191</v>
      </c>
      <c r="C2" s="44" t="s">
        <v>1948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1940</v>
      </c>
      <c r="D26" s="345"/>
      <c r="E26" s="345"/>
      <c r="F26" s="345"/>
      <c r="G26" s="345"/>
      <c r="H26" s="346"/>
      <c r="P26" s="31"/>
      <c r="Q26" s="31"/>
    </row>
    <row r="27" spans="1:17" x14ac:dyDescent="0.3">
      <c r="A27" s="301"/>
      <c r="B27" s="30" t="s">
        <v>212</v>
      </c>
      <c r="C27" s="344" t="s">
        <v>1941</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32"/>
      <c r="C44" s="26"/>
      <c r="D44" s="26"/>
      <c r="E44" s="498"/>
      <c r="F44" s="499"/>
      <c r="G44" s="499"/>
      <c r="H44" s="499"/>
      <c r="I44" s="500"/>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06" t="s">
        <v>1733</v>
      </c>
      <c r="C55" s="312" t="s">
        <v>1949</v>
      </c>
      <c r="D55" s="242" t="s">
        <v>1950</v>
      </c>
      <c r="E55" s="242"/>
      <c r="F55" s="242"/>
      <c r="G55" s="33">
        <v>69</v>
      </c>
      <c r="H55" s="309" t="s">
        <v>256</v>
      </c>
      <c r="I55" s="309" t="s">
        <v>257</v>
      </c>
      <c r="J55" s="322" t="s">
        <v>1951</v>
      </c>
      <c r="K55" s="323"/>
      <c r="L55" s="323"/>
      <c r="M55" s="323"/>
      <c r="N55" s="323"/>
      <c r="O55" s="323"/>
      <c r="P55" s="323"/>
      <c r="Q55" s="323"/>
      <c r="R55" s="323"/>
      <c r="S55" s="323"/>
      <c r="T55" s="323"/>
      <c r="U55" s="323"/>
      <c r="V55" s="324"/>
    </row>
    <row r="56" spans="2:22" ht="15" customHeight="1" x14ac:dyDescent="0.3">
      <c r="B56" s="307"/>
      <c r="C56" s="313"/>
      <c r="D56" s="242" t="s">
        <v>1952</v>
      </c>
      <c r="E56" s="242"/>
      <c r="F56" s="242"/>
      <c r="G56" s="33">
        <v>150</v>
      </c>
      <c r="H56" s="310"/>
      <c r="I56" s="310"/>
      <c r="J56" s="325"/>
      <c r="K56" s="347"/>
      <c r="L56" s="347"/>
      <c r="M56" s="347"/>
      <c r="N56" s="347"/>
      <c r="O56" s="347"/>
      <c r="P56" s="347"/>
      <c r="Q56" s="347"/>
      <c r="R56" s="347"/>
      <c r="S56" s="347"/>
      <c r="T56" s="347"/>
      <c r="U56" s="347"/>
      <c r="V56" s="327"/>
    </row>
    <row r="57" spans="2:22" ht="15" customHeight="1" x14ac:dyDescent="0.3">
      <c r="B57" s="307"/>
      <c r="C57" s="313"/>
      <c r="D57" s="242" t="s">
        <v>1953</v>
      </c>
      <c r="E57" s="242"/>
      <c r="F57" s="242"/>
      <c r="G57" s="34">
        <v>69</v>
      </c>
      <c r="H57" s="310"/>
      <c r="I57" s="310"/>
      <c r="J57" s="325"/>
      <c r="K57" s="347"/>
      <c r="L57" s="347"/>
      <c r="M57" s="347"/>
      <c r="N57" s="347"/>
      <c r="O57" s="347"/>
      <c r="P57" s="347"/>
      <c r="Q57" s="347"/>
      <c r="R57" s="347"/>
      <c r="S57" s="347"/>
      <c r="T57" s="347"/>
      <c r="U57" s="347"/>
      <c r="V57" s="327"/>
    </row>
    <row r="58" spans="2:22" ht="15" customHeight="1" x14ac:dyDescent="0.3">
      <c r="B58" s="307"/>
      <c r="C58" s="313"/>
      <c r="D58" s="242" t="s">
        <v>1954</v>
      </c>
      <c r="E58" s="242"/>
      <c r="F58" s="242"/>
      <c r="G58" s="34">
        <v>150</v>
      </c>
      <c r="H58" s="310"/>
      <c r="I58" s="310"/>
      <c r="J58" s="325"/>
      <c r="K58" s="347"/>
      <c r="L58" s="347"/>
      <c r="M58" s="347"/>
      <c r="N58" s="347"/>
      <c r="O58" s="347"/>
      <c r="P58" s="347"/>
      <c r="Q58" s="347"/>
      <c r="R58" s="347"/>
      <c r="S58" s="347"/>
      <c r="T58" s="347"/>
      <c r="U58" s="347"/>
      <c r="V58" s="327"/>
    </row>
    <row r="59" spans="2:22" ht="15" customHeight="1" x14ac:dyDescent="0.3">
      <c r="B59" s="307"/>
      <c r="C59" s="313"/>
      <c r="D59" s="242" t="s">
        <v>1955</v>
      </c>
      <c r="E59" s="242"/>
      <c r="F59" s="242"/>
      <c r="G59" s="34">
        <v>69</v>
      </c>
      <c r="H59" s="310"/>
      <c r="I59" s="310"/>
      <c r="J59" s="325"/>
      <c r="K59" s="347"/>
      <c r="L59" s="347"/>
      <c r="M59" s="347"/>
      <c r="N59" s="347"/>
      <c r="O59" s="347"/>
      <c r="P59" s="347"/>
      <c r="Q59" s="347"/>
      <c r="R59" s="347"/>
      <c r="S59" s="347"/>
      <c r="T59" s="347"/>
      <c r="U59" s="347"/>
      <c r="V59" s="327"/>
    </row>
    <row r="60" spans="2:22" ht="15" customHeight="1" x14ac:dyDescent="0.3">
      <c r="B60" s="307"/>
      <c r="C60" s="314"/>
      <c r="D60" s="242" t="s">
        <v>1956</v>
      </c>
      <c r="E60" s="242"/>
      <c r="F60" s="242"/>
      <c r="G60" s="34">
        <v>150</v>
      </c>
      <c r="H60" s="310"/>
      <c r="I60" s="310"/>
      <c r="J60" s="325"/>
      <c r="K60" s="347"/>
      <c r="L60" s="347"/>
      <c r="M60" s="347"/>
      <c r="N60" s="347"/>
      <c r="O60" s="347"/>
      <c r="P60" s="347"/>
      <c r="Q60" s="347"/>
      <c r="R60" s="347"/>
      <c r="S60" s="347"/>
      <c r="T60" s="347"/>
      <c r="U60" s="347"/>
      <c r="V60" s="327"/>
    </row>
    <row r="61" spans="2:22" ht="15" customHeight="1" x14ac:dyDescent="0.3">
      <c r="B61" s="307"/>
      <c r="C61" s="312" t="s">
        <v>1957</v>
      </c>
      <c r="D61" s="242" t="s">
        <v>1950</v>
      </c>
      <c r="E61" s="242"/>
      <c r="F61" s="242"/>
      <c r="G61" s="33">
        <v>69</v>
      </c>
      <c r="H61" s="310"/>
      <c r="I61" s="310"/>
      <c r="J61" s="325"/>
      <c r="K61" s="347"/>
      <c r="L61" s="347"/>
      <c r="M61" s="347"/>
      <c r="N61" s="347"/>
      <c r="O61" s="347"/>
      <c r="P61" s="347"/>
      <c r="Q61" s="347"/>
      <c r="R61" s="347"/>
      <c r="S61" s="347"/>
      <c r="T61" s="347"/>
      <c r="U61" s="347"/>
      <c r="V61" s="327"/>
    </row>
    <row r="62" spans="2:22" ht="15" customHeight="1" x14ac:dyDescent="0.3">
      <c r="B62" s="307"/>
      <c r="C62" s="313"/>
      <c r="D62" s="242" t="s">
        <v>1952</v>
      </c>
      <c r="E62" s="242"/>
      <c r="F62" s="242"/>
      <c r="G62" s="34">
        <v>150</v>
      </c>
      <c r="H62" s="310"/>
      <c r="I62" s="310"/>
      <c r="J62" s="325"/>
      <c r="K62" s="347"/>
      <c r="L62" s="347"/>
      <c r="M62" s="347"/>
      <c r="N62" s="347"/>
      <c r="O62" s="347"/>
      <c r="P62" s="347"/>
      <c r="Q62" s="347"/>
      <c r="R62" s="347"/>
      <c r="S62" s="347"/>
      <c r="T62" s="347"/>
      <c r="U62" s="347"/>
      <c r="V62" s="327"/>
    </row>
    <row r="63" spans="2:22" ht="15" customHeight="1" x14ac:dyDescent="0.3">
      <c r="B63" s="307"/>
      <c r="C63" s="313"/>
      <c r="D63" s="242" t="s">
        <v>1953</v>
      </c>
      <c r="E63" s="242"/>
      <c r="F63" s="242"/>
      <c r="G63" s="34">
        <v>69</v>
      </c>
      <c r="H63" s="310"/>
      <c r="I63" s="310"/>
      <c r="J63" s="325"/>
      <c r="K63" s="347"/>
      <c r="L63" s="347"/>
      <c r="M63" s="347"/>
      <c r="N63" s="347"/>
      <c r="O63" s="347"/>
      <c r="P63" s="347"/>
      <c r="Q63" s="347"/>
      <c r="R63" s="347"/>
      <c r="S63" s="347"/>
      <c r="T63" s="347"/>
      <c r="U63" s="347"/>
      <c r="V63" s="327"/>
    </row>
    <row r="64" spans="2:22" ht="15" customHeight="1" x14ac:dyDescent="0.3">
      <c r="B64" s="307"/>
      <c r="C64" s="314"/>
      <c r="D64" s="242" t="s">
        <v>1954</v>
      </c>
      <c r="E64" s="242"/>
      <c r="F64" s="242"/>
      <c r="G64" s="34">
        <v>150</v>
      </c>
      <c r="H64" s="310"/>
      <c r="I64" s="310"/>
      <c r="J64" s="325"/>
      <c r="K64" s="347"/>
      <c r="L64" s="347"/>
      <c r="M64" s="347"/>
      <c r="N64" s="347"/>
      <c r="O64" s="347"/>
      <c r="P64" s="347"/>
      <c r="Q64" s="347"/>
      <c r="R64" s="347"/>
      <c r="S64" s="347"/>
      <c r="T64" s="347"/>
      <c r="U64" s="347"/>
      <c r="V64" s="327"/>
    </row>
    <row r="65" spans="2:22" ht="15" customHeight="1" x14ac:dyDescent="0.3">
      <c r="B65" s="307"/>
      <c r="C65" s="373" t="s">
        <v>1958</v>
      </c>
      <c r="D65" s="242" t="s">
        <v>1953</v>
      </c>
      <c r="E65" s="242"/>
      <c r="F65" s="272"/>
      <c r="G65" s="34">
        <v>116</v>
      </c>
      <c r="H65" s="310"/>
      <c r="I65" s="310"/>
      <c r="J65" s="325"/>
      <c r="K65" s="347"/>
      <c r="L65" s="347"/>
      <c r="M65" s="347"/>
      <c r="N65" s="347"/>
      <c r="O65" s="347"/>
      <c r="P65" s="347"/>
      <c r="Q65" s="347"/>
      <c r="R65" s="347"/>
      <c r="S65" s="347"/>
      <c r="T65" s="347"/>
      <c r="U65" s="347"/>
      <c r="V65" s="327"/>
    </row>
    <row r="66" spans="2:22" ht="15" customHeight="1" x14ac:dyDescent="0.3">
      <c r="B66" s="307"/>
      <c r="C66" s="374"/>
      <c r="D66" s="242" t="s">
        <v>1954</v>
      </c>
      <c r="E66" s="242"/>
      <c r="F66" s="272"/>
      <c r="G66" s="34">
        <v>116</v>
      </c>
      <c r="H66" s="310"/>
      <c r="I66" s="310"/>
      <c r="J66" s="325"/>
      <c r="K66" s="347"/>
      <c r="L66" s="347"/>
      <c r="M66" s="347"/>
      <c r="N66" s="347"/>
      <c r="O66" s="347"/>
      <c r="P66" s="347"/>
      <c r="Q66" s="347"/>
      <c r="R66" s="347"/>
      <c r="S66" s="347"/>
      <c r="T66" s="347"/>
      <c r="U66" s="347"/>
      <c r="V66" s="327"/>
    </row>
    <row r="67" spans="2:22" ht="15" customHeight="1" x14ac:dyDescent="0.3">
      <c r="B67" s="307"/>
      <c r="C67" s="374"/>
      <c r="D67" s="242" t="s">
        <v>1955</v>
      </c>
      <c r="E67" s="242"/>
      <c r="F67" s="272"/>
      <c r="G67" s="34">
        <v>116</v>
      </c>
      <c r="H67" s="310"/>
      <c r="I67" s="310"/>
      <c r="J67" s="325"/>
      <c r="K67" s="347"/>
      <c r="L67" s="347"/>
      <c r="M67" s="347"/>
      <c r="N67" s="347"/>
      <c r="O67" s="347"/>
      <c r="P67" s="347"/>
      <c r="Q67" s="347"/>
      <c r="R67" s="347"/>
      <c r="S67" s="347"/>
      <c r="T67" s="347"/>
      <c r="U67" s="347"/>
      <c r="V67" s="327"/>
    </row>
    <row r="68" spans="2:22" ht="15" customHeight="1" x14ac:dyDescent="0.3">
      <c r="B68" s="307"/>
      <c r="C68" s="375"/>
      <c r="D68" s="242" t="s">
        <v>1956</v>
      </c>
      <c r="E68" s="242"/>
      <c r="F68" s="242"/>
      <c r="G68" s="34">
        <v>116</v>
      </c>
      <c r="H68" s="310"/>
      <c r="I68" s="310"/>
      <c r="J68" s="325"/>
      <c r="K68" s="347"/>
      <c r="L68" s="347"/>
      <c r="M68" s="347"/>
      <c r="N68" s="347"/>
      <c r="O68" s="347"/>
      <c r="P68" s="347"/>
      <c r="Q68" s="347"/>
      <c r="R68" s="347"/>
      <c r="S68" s="347"/>
      <c r="T68" s="347"/>
      <c r="U68" s="347"/>
      <c r="V68" s="327"/>
    </row>
    <row r="69" spans="2:22" ht="15" customHeight="1" x14ac:dyDescent="0.3">
      <c r="B69" s="308"/>
      <c r="C69" s="272" t="s">
        <v>1959</v>
      </c>
      <c r="D69" s="242" t="s">
        <v>1960</v>
      </c>
      <c r="E69" s="242"/>
      <c r="F69" s="242"/>
      <c r="G69" s="34">
        <v>116</v>
      </c>
      <c r="H69" s="311"/>
      <c r="I69" s="311"/>
      <c r="J69" s="328"/>
      <c r="K69" s="329"/>
      <c r="L69" s="329"/>
      <c r="M69" s="329"/>
      <c r="N69" s="329"/>
      <c r="O69" s="329"/>
      <c r="P69" s="329"/>
      <c r="Q69" s="329"/>
      <c r="R69" s="329"/>
      <c r="S69" s="329"/>
      <c r="T69" s="329"/>
      <c r="U69" s="329"/>
      <c r="V69" s="330"/>
    </row>
    <row r="70" spans="2:22" ht="15" customHeight="1" x14ac:dyDescent="0.3">
      <c r="B70" s="306" t="s">
        <v>1961</v>
      </c>
      <c r="C70" s="312" t="s">
        <v>1949</v>
      </c>
      <c r="D70" s="242" t="s">
        <v>1950</v>
      </c>
      <c r="E70" s="242"/>
      <c r="F70" s="242"/>
      <c r="G70" s="34">
        <v>7</v>
      </c>
      <c r="H70" s="309" t="s">
        <v>256</v>
      </c>
      <c r="I70" s="309" t="s">
        <v>257</v>
      </c>
      <c r="J70" s="322" t="s">
        <v>1951</v>
      </c>
      <c r="K70" s="323"/>
      <c r="L70" s="323"/>
      <c r="M70" s="323"/>
      <c r="N70" s="323"/>
      <c r="O70" s="323"/>
      <c r="P70" s="323"/>
      <c r="Q70" s="323"/>
      <c r="R70" s="323"/>
      <c r="S70" s="323"/>
      <c r="T70" s="323"/>
      <c r="U70" s="323"/>
      <c r="V70" s="324"/>
    </row>
    <row r="71" spans="2:22" ht="15" customHeight="1" x14ac:dyDescent="0.3">
      <c r="B71" s="307"/>
      <c r="C71" s="313"/>
      <c r="D71" s="242" t="s">
        <v>1952</v>
      </c>
      <c r="E71" s="242"/>
      <c r="F71" s="242"/>
      <c r="G71" s="34">
        <v>6</v>
      </c>
      <c r="H71" s="310"/>
      <c r="I71" s="310"/>
      <c r="J71" s="325"/>
      <c r="K71" s="347"/>
      <c r="L71" s="347"/>
      <c r="M71" s="347"/>
      <c r="N71" s="347"/>
      <c r="O71" s="347"/>
      <c r="P71" s="347"/>
      <c r="Q71" s="347"/>
      <c r="R71" s="347"/>
      <c r="S71" s="347"/>
      <c r="T71" s="347"/>
      <c r="U71" s="347"/>
      <c r="V71" s="327"/>
    </row>
    <row r="72" spans="2:22" ht="15" customHeight="1" x14ac:dyDescent="0.3">
      <c r="B72" s="307"/>
      <c r="C72" s="313"/>
      <c r="D72" s="242" t="s">
        <v>1953</v>
      </c>
      <c r="E72" s="242"/>
      <c r="F72" s="242"/>
      <c r="G72" s="34">
        <v>10</v>
      </c>
      <c r="H72" s="310"/>
      <c r="I72" s="310"/>
      <c r="J72" s="325"/>
      <c r="K72" s="347"/>
      <c r="L72" s="347"/>
      <c r="M72" s="347"/>
      <c r="N72" s="347"/>
      <c r="O72" s="347"/>
      <c r="P72" s="347"/>
      <c r="Q72" s="347"/>
      <c r="R72" s="347"/>
      <c r="S72" s="347"/>
      <c r="T72" s="347"/>
      <c r="U72" s="347"/>
      <c r="V72" s="327"/>
    </row>
    <row r="73" spans="2:22" ht="15" customHeight="1" x14ac:dyDescent="0.3">
      <c r="B73" s="307"/>
      <c r="C73" s="313"/>
      <c r="D73" s="242" t="s">
        <v>1954</v>
      </c>
      <c r="E73" s="242"/>
      <c r="F73" s="242"/>
      <c r="G73" s="33">
        <v>13</v>
      </c>
      <c r="H73" s="310"/>
      <c r="I73" s="310"/>
      <c r="J73" s="325"/>
      <c r="K73" s="347"/>
      <c r="L73" s="347"/>
      <c r="M73" s="347"/>
      <c r="N73" s="347"/>
      <c r="O73" s="347"/>
      <c r="P73" s="347"/>
      <c r="Q73" s="347"/>
      <c r="R73" s="347"/>
      <c r="S73" s="347"/>
      <c r="T73" s="347"/>
      <c r="U73" s="347"/>
      <c r="V73" s="327"/>
    </row>
    <row r="74" spans="2:22" ht="15" customHeight="1" x14ac:dyDescent="0.3">
      <c r="B74" s="307"/>
      <c r="C74" s="313"/>
      <c r="D74" s="242" t="s">
        <v>1955</v>
      </c>
      <c r="E74" s="242"/>
      <c r="F74" s="242"/>
      <c r="G74" s="34">
        <v>9</v>
      </c>
      <c r="H74" s="310"/>
      <c r="I74" s="310"/>
      <c r="J74" s="325"/>
      <c r="K74" s="347"/>
      <c r="L74" s="347"/>
      <c r="M74" s="347"/>
      <c r="N74" s="347"/>
      <c r="O74" s="347"/>
      <c r="P74" s="347"/>
      <c r="Q74" s="347"/>
      <c r="R74" s="347"/>
      <c r="S74" s="347"/>
      <c r="T74" s="347"/>
      <c r="U74" s="347"/>
      <c r="V74" s="327"/>
    </row>
    <row r="75" spans="2:22" ht="15" customHeight="1" x14ac:dyDescent="0.3">
      <c r="B75" s="307"/>
      <c r="C75" s="314"/>
      <c r="D75" s="242" t="s">
        <v>1956</v>
      </c>
      <c r="E75" s="242"/>
      <c r="F75" s="242"/>
      <c r="G75" s="34">
        <v>12</v>
      </c>
      <c r="H75" s="310"/>
      <c r="I75" s="310"/>
      <c r="J75" s="325"/>
      <c r="K75" s="347"/>
      <c r="L75" s="347"/>
      <c r="M75" s="347"/>
      <c r="N75" s="347"/>
      <c r="O75" s="347"/>
      <c r="P75" s="347"/>
      <c r="Q75" s="347"/>
      <c r="R75" s="347"/>
      <c r="S75" s="347"/>
      <c r="T75" s="347"/>
      <c r="U75" s="347"/>
      <c r="V75" s="327"/>
    </row>
    <row r="76" spans="2:22" ht="15" customHeight="1" x14ac:dyDescent="0.3">
      <c r="B76" s="307"/>
      <c r="C76" s="312" t="s">
        <v>1957</v>
      </c>
      <c r="D76" s="242" t="s">
        <v>1950</v>
      </c>
      <c r="E76" s="242"/>
      <c r="F76" s="242"/>
      <c r="G76" s="34">
        <v>7</v>
      </c>
      <c r="H76" s="310"/>
      <c r="I76" s="310"/>
      <c r="J76" s="325"/>
      <c r="K76" s="347"/>
      <c r="L76" s="347"/>
      <c r="M76" s="347"/>
      <c r="N76" s="347"/>
      <c r="O76" s="347"/>
      <c r="P76" s="347"/>
      <c r="Q76" s="347"/>
      <c r="R76" s="347"/>
      <c r="S76" s="347"/>
      <c r="T76" s="347"/>
      <c r="U76" s="347"/>
      <c r="V76" s="327"/>
    </row>
    <row r="77" spans="2:22" ht="15" customHeight="1" x14ac:dyDescent="0.3">
      <c r="B77" s="307"/>
      <c r="C77" s="313"/>
      <c r="D77" s="242" t="s">
        <v>1952</v>
      </c>
      <c r="E77" s="242"/>
      <c r="F77" s="242"/>
      <c r="G77" s="34">
        <v>6</v>
      </c>
      <c r="H77" s="310"/>
      <c r="I77" s="310"/>
      <c r="J77" s="325"/>
      <c r="K77" s="347"/>
      <c r="L77" s="347"/>
      <c r="M77" s="347"/>
      <c r="N77" s="347"/>
      <c r="O77" s="347"/>
      <c r="P77" s="347"/>
      <c r="Q77" s="347"/>
      <c r="R77" s="347"/>
      <c r="S77" s="347"/>
      <c r="T77" s="347"/>
      <c r="U77" s="347"/>
      <c r="V77" s="327"/>
    </row>
    <row r="78" spans="2:22" x14ac:dyDescent="0.3">
      <c r="B78" s="307"/>
      <c r="C78" s="313"/>
      <c r="D78" s="242" t="s">
        <v>1953</v>
      </c>
      <c r="E78" s="242"/>
      <c r="F78" s="242"/>
      <c r="G78" s="34">
        <v>10</v>
      </c>
      <c r="H78" s="310"/>
      <c r="I78" s="310"/>
      <c r="J78" s="325"/>
      <c r="K78" s="347"/>
      <c r="L78" s="347"/>
      <c r="M78" s="347"/>
      <c r="N78" s="347"/>
      <c r="O78" s="347"/>
      <c r="P78" s="347"/>
      <c r="Q78" s="347"/>
      <c r="R78" s="347"/>
      <c r="S78" s="347"/>
      <c r="T78" s="347"/>
      <c r="U78" s="347"/>
      <c r="V78" s="327"/>
    </row>
    <row r="79" spans="2:22" x14ac:dyDescent="0.3">
      <c r="B79" s="307"/>
      <c r="C79" s="314"/>
      <c r="D79" s="242" t="s">
        <v>1954</v>
      </c>
      <c r="E79" s="242"/>
      <c r="F79" s="242"/>
      <c r="G79" s="34">
        <v>13</v>
      </c>
      <c r="H79" s="310"/>
      <c r="I79" s="310"/>
      <c r="J79" s="325"/>
      <c r="K79" s="347"/>
      <c r="L79" s="347"/>
      <c r="M79" s="347"/>
      <c r="N79" s="347"/>
      <c r="O79" s="347"/>
      <c r="P79" s="347"/>
      <c r="Q79" s="347"/>
      <c r="R79" s="347"/>
      <c r="S79" s="347"/>
      <c r="T79" s="347"/>
      <c r="U79" s="347"/>
      <c r="V79" s="327"/>
    </row>
    <row r="80" spans="2:22" x14ac:dyDescent="0.3">
      <c r="B80" s="307"/>
      <c r="C80" s="373" t="s">
        <v>1958</v>
      </c>
      <c r="D80" s="242" t="s">
        <v>1953</v>
      </c>
      <c r="E80" s="242"/>
      <c r="F80" s="242"/>
      <c r="G80" s="34">
        <v>7</v>
      </c>
      <c r="H80" s="310"/>
      <c r="I80" s="310"/>
      <c r="J80" s="325"/>
      <c r="K80" s="347"/>
      <c r="L80" s="347"/>
      <c r="M80" s="347"/>
      <c r="N80" s="347"/>
      <c r="O80" s="347"/>
      <c r="P80" s="347"/>
      <c r="Q80" s="347"/>
      <c r="R80" s="347"/>
      <c r="S80" s="347"/>
      <c r="T80" s="347"/>
      <c r="U80" s="347"/>
      <c r="V80" s="327"/>
    </row>
    <row r="81" spans="2:22" ht="15" customHeight="1" x14ac:dyDescent="0.3">
      <c r="B81" s="307"/>
      <c r="C81" s="374"/>
      <c r="D81" s="242" t="s">
        <v>1954</v>
      </c>
      <c r="E81" s="242"/>
      <c r="F81" s="242"/>
      <c r="G81" s="34">
        <v>9</v>
      </c>
      <c r="H81" s="310"/>
      <c r="I81" s="310"/>
      <c r="J81" s="325"/>
      <c r="K81" s="347"/>
      <c r="L81" s="347"/>
      <c r="M81" s="347"/>
      <c r="N81" s="347"/>
      <c r="O81" s="347"/>
      <c r="P81" s="347"/>
      <c r="Q81" s="347"/>
      <c r="R81" s="347"/>
      <c r="S81" s="347"/>
      <c r="T81" s="347"/>
      <c r="U81" s="347"/>
      <c r="V81" s="327"/>
    </row>
    <row r="82" spans="2:22" ht="15" customHeight="1" x14ac:dyDescent="0.3">
      <c r="B82" s="307"/>
      <c r="C82" s="374"/>
      <c r="D82" s="242" t="s">
        <v>1955</v>
      </c>
      <c r="E82" s="242"/>
      <c r="F82" s="242"/>
      <c r="G82" s="34">
        <v>7</v>
      </c>
      <c r="H82" s="310"/>
      <c r="I82" s="310"/>
      <c r="J82" s="325"/>
      <c r="K82" s="347"/>
      <c r="L82" s="347"/>
      <c r="M82" s="347"/>
      <c r="N82" s="347"/>
      <c r="O82" s="347"/>
      <c r="P82" s="347"/>
      <c r="Q82" s="347"/>
      <c r="R82" s="347"/>
      <c r="S82" s="347"/>
      <c r="T82" s="347"/>
      <c r="U82" s="347"/>
      <c r="V82" s="327"/>
    </row>
    <row r="83" spans="2:22" ht="15" customHeight="1" x14ac:dyDescent="0.3">
      <c r="B83" s="307"/>
      <c r="C83" s="375"/>
      <c r="D83" s="242" t="s">
        <v>1956</v>
      </c>
      <c r="E83" s="242"/>
      <c r="F83" s="242"/>
      <c r="G83" s="34">
        <v>7</v>
      </c>
      <c r="H83" s="310"/>
      <c r="I83" s="310"/>
      <c r="J83" s="325"/>
      <c r="K83" s="347"/>
      <c r="L83" s="347"/>
      <c r="M83" s="347"/>
      <c r="N83" s="347"/>
      <c r="O83" s="347"/>
      <c r="P83" s="347"/>
      <c r="Q83" s="347"/>
      <c r="R83" s="347"/>
      <c r="S83" s="347"/>
      <c r="T83" s="347"/>
      <c r="U83" s="347"/>
      <c r="V83" s="327"/>
    </row>
    <row r="84" spans="2:22" ht="15" customHeight="1" x14ac:dyDescent="0.3">
      <c r="B84" s="308"/>
      <c r="C84" s="272" t="s">
        <v>1959</v>
      </c>
      <c r="D84" s="242" t="s">
        <v>1960</v>
      </c>
      <c r="E84" s="242"/>
      <c r="F84" s="242"/>
      <c r="G84" s="34">
        <v>8</v>
      </c>
      <c r="H84" s="311"/>
      <c r="I84" s="311"/>
      <c r="J84" s="328"/>
      <c r="K84" s="329"/>
      <c r="L84" s="329"/>
      <c r="M84" s="329"/>
      <c r="N84" s="329"/>
      <c r="O84" s="329"/>
      <c r="P84" s="329"/>
      <c r="Q84" s="329"/>
      <c r="R84" s="329"/>
      <c r="S84" s="329"/>
      <c r="T84" s="329"/>
      <c r="U84" s="329"/>
      <c r="V84" s="330"/>
    </row>
    <row r="85" spans="2:22" ht="15" customHeight="1" x14ac:dyDescent="0.3">
      <c r="B85" s="306" t="s">
        <v>261</v>
      </c>
      <c r="C85" s="312" t="s">
        <v>1949</v>
      </c>
      <c r="D85" s="242" t="s">
        <v>1950</v>
      </c>
      <c r="E85" s="242"/>
      <c r="F85" s="242"/>
      <c r="G85" s="33">
        <v>4820</v>
      </c>
      <c r="H85" s="309" t="s">
        <v>256</v>
      </c>
      <c r="I85" s="309" t="s">
        <v>265</v>
      </c>
      <c r="J85" s="322" t="s">
        <v>1962</v>
      </c>
      <c r="K85" s="323"/>
      <c r="L85" s="323"/>
      <c r="M85" s="323"/>
      <c r="N85" s="323"/>
      <c r="O85" s="323"/>
      <c r="P85" s="323"/>
      <c r="Q85" s="323"/>
      <c r="R85" s="323"/>
      <c r="S85" s="323"/>
      <c r="T85" s="323"/>
      <c r="U85" s="323"/>
      <c r="V85" s="324"/>
    </row>
    <row r="86" spans="2:22" x14ac:dyDescent="0.3">
      <c r="B86" s="307"/>
      <c r="C86" s="313"/>
      <c r="D86" s="242" t="s">
        <v>1952</v>
      </c>
      <c r="E86" s="242"/>
      <c r="F86" s="242"/>
      <c r="G86" s="33">
        <v>4820</v>
      </c>
      <c r="H86" s="310"/>
      <c r="I86" s="310"/>
      <c r="J86" s="325"/>
      <c r="K86" s="347"/>
      <c r="L86" s="347"/>
      <c r="M86" s="347"/>
      <c r="N86" s="347"/>
      <c r="O86" s="347"/>
      <c r="P86" s="347"/>
      <c r="Q86" s="347"/>
      <c r="R86" s="347"/>
      <c r="S86" s="347"/>
      <c r="T86" s="347"/>
      <c r="U86" s="347"/>
      <c r="V86" s="327"/>
    </row>
    <row r="87" spans="2:22" ht="15" customHeight="1" x14ac:dyDescent="0.3">
      <c r="B87" s="307"/>
      <c r="C87" s="313"/>
      <c r="D87" s="242" t="s">
        <v>1953</v>
      </c>
      <c r="E87" s="242"/>
      <c r="F87" s="242"/>
      <c r="G87" s="34">
        <v>175</v>
      </c>
      <c r="H87" s="310"/>
      <c r="I87" s="310"/>
      <c r="J87" s="325"/>
      <c r="K87" s="347"/>
      <c r="L87" s="347"/>
      <c r="M87" s="347"/>
      <c r="N87" s="347"/>
      <c r="O87" s="347"/>
      <c r="P87" s="347"/>
      <c r="Q87" s="347"/>
      <c r="R87" s="347"/>
      <c r="S87" s="347"/>
      <c r="T87" s="347"/>
      <c r="U87" s="347"/>
      <c r="V87" s="327"/>
    </row>
    <row r="88" spans="2:22" ht="15" customHeight="1" x14ac:dyDescent="0.3">
      <c r="B88" s="307"/>
      <c r="C88" s="313"/>
      <c r="D88" s="242" t="s">
        <v>1954</v>
      </c>
      <c r="E88" s="242"/>
      <c r="F88" s="242"/>
      <c r="G88" s="34">
        <v>175</v>
      </c>
      <c r="H88" s="310"/>
      <c r="I88" s="310"/>
      <c r="J88" s="325"/>
      <c r="K88" s="347"/>
      <c r="L88" s="347"/>
      <c r="M88" s="347"/>
      <c r="N88" s="347"/>
      <c r="O88" s="347"/>
      <c r="P88" s="347"/>
      <c r="Q88" s="347"/>
      <c r="R88" s="347"/>
      <c r="S88" s="347"/>
      <c r="T88" s="347"/>
      <c r="U88" s="347"/>
      <c r="V88" s="327"/>
    </row>
    <row r="89" spans="2:22" ht="15" customHeight="1" x14ac:dyDescent="0.3">
      <c r="B89" s="307"/>
      <c r="C89" s="313"/>
      <c r="D89" s="242" t="s">
        <v>1955</v>
      </c>
      <c r="E89" s="242"/>
      <c r="F89" s="242"/>
      <c r="G89" s="34">
        <v>3675</v>
      </c>
      <c r="H89" s="310"/>
      <c r="I89" s="310"/>
      <c r="J89" s="325"/>
      <c r="K89" s="347"/>
      <c r="L89" s="347"/>
      <c r="M89" s="347"/>
      <c r="N89" s="347"/>
      <c r="O89" s="347"/>
      <c r="P89" s="347"/>
      <c r="Q89" s="347"/>
      <c r="R89" s="347"/>
      <c r="S89" s="347"/>
      <c r="T89" s="347"/>
      <c r="U89" s="347"/>
      <c r="V89" s="327"/>
    </row>
    <row r="90" spans="2:22" ht="15" customHeight="1" x14ac:dyDescent="0.3">
      <c r="B90" s="307"/>
      <c r="C90" s="314"/>
      <c r="D90" s="242" t="s">
        <v>1956</v>
      </c>
      <c r="E90" s="242"/>
      <c r="F90" s="242"/>
      <c r="G90" s="34">
        <v>3675</v>
      </c>
      <c r="H90" s="310"/>
      <c r="I90" s="310"/>
      <c r="J90" s="325"/>
      <c r="K90" s="347"/>
      <c r="L90" s="347"/>
      <c r="M90" s="347"/>
      <c r="N90" s="347"/>
      <c r="O90" s="347"/>
      <c r="P90" s="347"/>
      <c r="Q90" s="347"/>
      <c r="R90" s="347"/>
      <c r="S90" s="347"/>
      <c r="T90" s="347"/>
      <c r="U90" s="347"/>
      <c r="V90" s="327"/>
    </row>
    <row r="91" spans="2:22" ht="15" customHeight="1" x14ac:dyDescent="0.3">
      <c r="B91" s="307"/>
      <c r="C91" s="312" t="s">
        <v>1957</v>
      </c>
      <c r="D91" s="242" t="s">
        <v>1950</v>
      </c>
      <c r="E91" s="242"/>
      <c r="F91" s="242"/>
      <c r="G91" s="34">
        <v>4380</v>
      </c>
      <c r="H91" s="310"/>
      <c r="I91" s="310"/>
      <c r="J91" s="325"/>
      <c r="K91" s="347"/>
      <c r="L91" s="347"/>
      <c r="M91" s="347"/>
      <c r="N91" s="347"/>
      <c r="O91" s="347"/>
      <c r="P91" s="347"/>
      <c r="Q91" s="347"/>
      <c r="R91" s="347"/>
      <c r="S91" s="347"/>
      <c r="T91" s="347"/>
      <c r="U91" s="347"/>
      <c r="V91" s="327"/>
    </row>
    <row r="92" spans="2:22" ht="15" customHeight="1" x14ac:dyDescent="0.3">
      <c r="B92" s="307"/>
      <c r="C92" s="313"/>
      <c r="D92" s="242" t="s">
        <v>1952</v>
      </c>
      <c r="E92" s="242"/>
      <c r="F92" s="242"/>
      <c r="G92" s="34">
        <v>4380</v>
      </c>
      <c r="H92" s="310"/>
      <c r="I92" s="310"/>
      <c r="J92" s="325"/>
      <c r="K92" s="347"/>
      <c r="L92" s="347"/>
      <c r="M92" s="347"/>
      <c r="N92" s="347"/>
      <c r="O92" s="347"/>
      <c r="P92" s="347"/>
      <c r="Q92" s="347"/>
      <c r="R92" s="347"/>
      <c r="S92" s="347"/>
      <c r="T92" s="347"/>
      <c r="U92" s="347"/>
      <c r="V92" s="327"/>
    </row>
    <row r="93" spans="2:22" ht="15" customHeight="1" x14ac:dyDescent="0.3">
      <c r="B93" s="307"/>
      <c r="C93" s="313"/>
      <c r="D93" s="242" t="s">
        <v>1953</v>
      </c>
      <c r="E93" s="242"/>
      <c r="F93" s="242"/>
      <c r="G93" s="34">
        <v>4380</v>
      </c>
      <c r="H93" s="310"/>
      <c r="I93" s="310"/>
      <c r="J93" s="325"/>
      <c r="K93" s="347"/>
      <c r="L93" s="347"/>
      <c r="M93" s="347"/>
      <c r="N93" s="347"/>
      <c r="O93" s="347"/>
      <c r="P93" s="347"/>
      <c r="Q93" s="347"/>
      <c r="R93" s="347"/>
      <c r="S93" s="347"/>
      <c r="T93" s="347"/>
      <c r="U93" s="347"/>
      <c r="V93" s="327"/>
    </row>
    <row r="94" spans="2:22" ht="15" customHeight="1" x14ac:dyDescent="0.3">
      <c r="B94" s="307"/>
      <c r="C94" s="314"/>
      <c r="D94" s="242" t="s">
        <v>1954</v>
      </c>
      <c r="E94" s="242"/>
      <c r="F94" s="242"/>
      <c r="G94" s="34">
        <v>4380</v>
      </c>
      <c r="H94" s="310"/>
      <c r="I94" s="310"/>
      <c r="J94" s="325"/>
      <c r="K94" s="347"/>
      <c r="L94" s="347"/>
      <c r="M94" s="347"/>
      <c r="N94" s="347"/>
      <c r="O94" s="347"/>
      <c r="P94" s="347"/>
      <c r="Q94" s="347"/>
      <c r="R94" s="347"/>
      <c r="S94" s="347"/>
      <c r="T94" s="347"/>
      <c r="U94" s="347"/>
      <c r="V94" s="327"/>
    </row>
    <row r="95" spans="2:22" ht="15" customHeight="1" x14ac:dyDescent="0.3">
      <c r="B95" s="307"/>
      <c r="C95" s="373" t="s">
        <v>1958</v>
      </c>
      <c r="D95" s="242" t="s">
        <v>1953</v>
      </c>
      <c r="E95" s="242"/>
      <c r="F95" s="242"/>
      <c r="G95" s="34">
        <v>701</v>
      </c>
      <c r="H95" s="310"/>
      <c r="I95" s="310"/>
      <c r="J95" s="325"/>
      <c r="K95" s="347"/>
      <c r="L95" s="347"/>
      <c r="M95" s="347"/>
      <c r="N95" s="347"/>
      <c r="O95" s="347"/>
      <c r="P95" s="347"/>
      <c r="Q95" s="347"/>
      <c r="R95" s="347"/>
      <c r="S95" s="347"/>
      <c r="T95" s="347"/>
      <c r="U95" s="347"/>
      <c r="V95" s="327"/>
    </row>
    <row r="96" spans="2:22" ht="15" customHeight="1" x14ac:dyDescent="0.3">
      <c r="B96" s="307"/>
      <c r="C96" s="374"/>
      <c r="D96" s="242" t="s">
        <v>1954</v>
      </c>
      <c r="E96" s="242"/>
      <c r="F96" s="242"/>
      <c r="G96" s="34">
        <v>701</v>
      </c>
      <c r="H96" s="310"/>
      <c r="I96" s="310"/>
      <c r="J96" s="325"/>
      <c r="K96" s="347"/>
      <c r="L96" s="347"/>
      <c r="M96" s="347"/>
      <c r="N96" s="347"/>
      <c r="O96" s="347"/>
      <c r="P96" s="347"/>
      <c r="Q96" s="347"/>
      <c r="R96" s="347"/>
      <c r="S96" s="347"/>
      <c r="T96" s="347"/>
      <c r="U96" s="347"/>
      <c r="V96" s="327"/>
    </row>
    <row r="97" spans="2:22" ht="15" customHeight="1" x14ac:dyDescent="0.3">
      <c r="B97" s="307"/>
      <c r="C97" s="374"/>
      <c r="D97" s="242" t="s">
        <v>1955</v>
      </c>
      <c r="E97" s="242"/>
      <c r="F97" s="242"/>
      <c r="G97" s="34">
        <v>940</v>
      </c>
      <c r="H97" s="310"/>
      <c r="I97" s="310"/>
      <c r="J97" s="325"/>
      <c r="K97" s="347"/>
      <c r="L97" s="347"/>
      <c r="M97" s="347"/>
      <c r="N97" s="347"/>
      <c r="O97" s="347"/>
      <c r="P97" s="347"/>
      <c r="Q97" s="347"/>
      <c r="R97" s="347"/>
      <c r="S97" s="347"/>
      <c r="T97" s="347"/>
      <c r="U97" s="347"/>
      <c r="V97" s="327"/>
    </row>
    <row r="98" spans="2:22" ht="15" customHeight="1" x14ac:dyDescent="0.3">
      <c r="B98" s="307"/>
      <c r="C98" s="375"/>
      <c r="D98" s="242" t="s">
        <v>1956</v>
      </c>
      <c r="E98" s="242"/>
      <c r="F98" s="242"/>
      <c r="G98" s="34">
        <v>940</v>
      </c>
      <c r="H98" s="310"/>
      <c r="I98" s="310"/>
      <c r="J98" s="325"/>
      <c r="K98" s="347"/>
      <c r="L98" s="347"/>
      <c r="M98" s="347"/>
      <c r="N98" s="347"/>
      <c r="O98" s="347"/>
      <c r="P98" s="347"/>
      <c r="Q98" s="347"/>
      <c r="R98" s="347"/>
      <c r="S98" s="347"/>
      <c r="T98" s="347"/>
      <c r="U98" s="347"/>
      <c r="V98" s="327"/>
    </row>
    <row r="99" spans="2:22" ht="15" customHeight="1" x14ac:dyDescent="0.3">
      <c r="B99" s="308"/>
      <c r="C99" s="272" t="s">
        <v>1959</v>
      </c>
      <c r="D99" s="242" t="s">
        <v>1960</v>
      </c>
      <c r="E99" s="242"/>
      <c r="F99" s="242"/>
      <c r="G99" s="34">
        <v>8760</v>
      </c>
      <c r="H99" s="311"/>
      <c r="I99" s="311"/>
      <c r="J99" s="328"/>
      <c r="K99" s="329"/>
      <c r="L99" s="329"/>
      <c r="M99" s="329"/>
      <c r="N99" s="329"/>
      <c r="O99" s="329"/>
      <c r="P99" s="329"/>
      <c r="Q99" s="329"/>
      <c r="R99" s="329"/>
      <c r="S99" s="329"/>
      <c r="T99" s="329"/>
      <c r="U99" s="329"/>
      <c r="V99" s="330"/>
    </row>
    <row r="100" spans="2:22" ht="28.8" x14ac:dyDescent="0.3">
      <c r="B100" s="306" t="s">
        <v>272</v>
      </c>
      <c r="C100" s="312" t="s">
        <v>1864</v>
      </c>
      <c r="D100" s="273" t="s">
        <v>1963</v>
      </c>
      <c r="E100" s="242"/>
      <c r="F100" s="242"/>
      <c r="G100" s="272">
        <v>0.55000000000000004</v>
      </c>
      <c r="H100" s="309" t="s">
        <v>256</v>
      </c>
      <c r="I100" s="370"/>
      <c r="J100" s="322" t="s">
        <v>1964</v>
      </c>
      <c r="K100" s="323"/>
      <c r="L100" s="323"/>
      <c r="M100" s="323"/>
      <c r="N100" s="323"/>
      <c r="O100" s="323"/>
      <c r="P100" s="323"/>
      <c r="Q100" s="323"/>
      <c r="R100" s="323"/>
      <c r="S100" s="323"/>
      <c r="T100" s="323"/>
      <c r="U100" s="323"/>
      <c r="V100" s="324"/>
    </row>
    <row r="101" spans="2:22" s="42" customFormat="1" x14ac:dyDescent="0.3">
      <c r="B101" s="307"/>
      <c r="C101" s="313"/>
      <c r="D101" s="273" t="s">
        <v>1965</v>
      </c>
      <c r="E101" s="242"/>
      <c r="F101" s="242"/>
      <c r="G101" s="242">
        <v>0.9</v>
      </c>
      <c r="H101" s="310"/>
      <c r="I101" s="371"/>
      <c r="J101" s="325"/>
      <c r="K101" s="347"/>
      <c r="L101" s="347"/>
      <c r="M101" s="347"/>
      <c r="N101" s="347"/>
      <c r="O101" s="347"/>
      <c r="P101" s="347"/>
      <c r="Q101" s="347"/>
      <c r="R101" s="347"/>
      <c r="S101" s="347"/>
      <c r="T101" s="347"/>
      <c r="U101" s="347"/>
      <c r="V101" s="327"/>
    </row>
    <row r="102" spans="2:22" ht="15" customHeight="1" x14ac:dyDescent="0.3">
      <c r="B102" s="307"/>
      <c r="C102" s="313"/>
      <c r="D102" s="273" t="s">
        <v>1966</v>
      </c>
      <c r="E102" s="242"/>
      <c r="F102" s="242"/>
      <c r="G102" s="272">
        <v>0.1</v>
      </c>
      <c r="H102" s="310"/>
      <c r="I102" s="371"/>
      <c r="J102" s="325"/>
      <c r="K102" s="347"/>
      <c r="L102" s="347"/>
      <c r="M102" s="347"/>
      <c r="N102" s="347"/>
      <c r="O102" s="347"/>
      <c r="P102" s="347"/>
      <c r="Q102" s="347"/>
      <c r="R102" s="347"/>
      <c r="S102" s="347"/>
      <c r="T102" s="347"/>
      <c r="U102" s="347"/>
      <c r="V102" s="327"/>
    </row>
    <row r="103" spans="2:22" ht="15" customHeight="1" x14ac:dyDescent="0.3">
      <c r="B103" s="307"/>
      <c r="C103" s="313"/>
      <c r="D103" s="273" t="s">
        <v>1967</v>
      </c>
      <c r="E103" s="242"/>
      <c r="F103" s="242"/>
      <c r="G103" s="272">
        <v>0.03</v>
      </c>
      <c r="H103" s="310"/>
      <c r="I103" s="371"/>
      <c r="J103" s="325"/>
      <c r="K103" s="347"/>
      <c r="L103" s="347"/>
      <c r="M103" s="347"/>
      <c r="N103" s="347"/>
      <c r="O103" s="347"/>
      <c r="P103" s="347"/>
      <c r="Q103" s="347"/>
      <c r="R103" s="347"/>
      <c r="S103" s="347"/>
      <c r="T103" s="347"/>
      <c r="U103" s="347"/>
      <c r="V103" s="327"/>
    </row>
    <row r="104" spans="2:22" s="42" customFormat="1" ht="28.8" x14ac:dyDescent="0.3">
      <c r="B104" s="307"/>
      <c r="C104" s="313"/>
      <c r="D104" s="273" t="s">
        <v>1968</v>
      </c>
      <c r="E104" s="242"/>
      <c r="F104" s="242"/>
      <c r="G104" s="242">
        <v>0.43</v>
      </c>
      <c r="H104" s="310"/>
      <c r="I104" s="371"/>
      <c r="J104" s="325"/>
      <c r="K104" s="347"/>
      <c r="L104" s="347"/>
      <c r="M104" s="347"/>
      <c r="N104" s="347"/>
      <c r="O104" s="347"/>
      <c r="P104" s="347"/>
      <c r="Q104" s="347"/>
      <c r="R104" s="347"/>
      <c r="S104" s="347"/>
      <c r="T104" s="347"/>
      <c r="U104" s="347"/>
      <c r="V104" s="327"/>
    </row>
    <row r="105" spans="2:22" ht="15" customHeight="1" x14ac:dyDescent="0.3">
      <c r="B105" s="307"/>
      <c r="C105" s="313"/>
      <c r="D105" s="273" t="s">
        <v>1969</v>
      </c>
      <c r="E105" s="242"/>
      <c r="F105" s="242"/>
      <c r="G105" s="272">
        <v>0.5</v>
      </c>
      <c r="H105" s="310"/>
      <c r="I105" s="371"/>
      <c r="J105" s="325"/>
      <c r="K105" s="347"/>
      <c r="L105" s="347"/>
      <c r="M105" s="347"/>
      <c r="N105" s="347"/>
      <c r="O105" s="347"/>
      <c r="P105" s="347"/>
      <c r="Q105" s="347"/>
      <c r="R105" s="347"/>
      <c r="S105" s="347"/>
      <c r="T105" s="347"/>
      <c r="U105" s="347"/>
      <c r="V105" s="327"/>
    </row>
    <row r="106" spans="2:22" ht="28.8" x14ac:dyDescent="0.3">
      <c r="B106" s="307"/>
      <c r="C106" s="313"/>
      <c r="D106" s="273" t="s">
        <v>1970</v>
      </c>
      <c r="E106" s="242"/>
      <c r="F106" s="242"/>
      <c r="G106" s="272">
        <v>0.02</v>
      </c>
      <c r="H106" s="310"/>
      <c r="I106" s="371"/>
      <c r="J106" s="325"/>
      <c r="K106" s="347"/>
      <c r="L106" s="347"/>
      <c r="M106" s="347"/>
      <c r="N106" s="347"/>
      <c r="O106" s="347"/>
      <c r="P106" s="347"/>
      <c r="Q106" s="347"/>
      <c r="R106" s="347"/>
      <c r="S106" s="347"/>
      <c r="T106" s="347"/>
      <c r="U106" s="347"/>
      <c r="V106" s="327"/>
    </row>
    <row r="107" spans="2:22" ht="15" customHeight="1" x14ac:dyDescent="0.3">
      <c r="B107" s="307"/>
      <c r="C107" s="313"/>
      <c r="D107" s="273" t="s">
        <v>1971</v>
      </c>
      <c r="E107" s="242"/>
      <c r="F107" s="242"/>
      <c r="G107" s="272">
        <v>0.75</v>
      </c>
      <c r="H107" s="310"/>
      <c r="I107" s="371"/>
      <c r="J107" s="325"/>
      <c r="K107" s="347"/>
      <c r="L107" s="347"/>
      <c r="M107" s="347"/>
      <c r="N107" s="347"/>
      <c r="O107" s="347"/>
      <c r="P107" s="347"/>
      <c r="Q107" s="347"/>
      <c r="R107" s="347"/>
      <c r="S107" s="347"/>
      <c r="T107" s="347"/>
      <c r="U107" s="347"/>
      <c r="V107" s="327"/>
    </row>
    <row r="108" spans="2:22" ht="15" customHeight="1" x14ac:dyDescent="0.3">
      <c r="B108" s="308"/>
      <c r="C108" s="314"/>
      <c r="D108" s="273" t="s">
        <v>1972</v>
      </c>
      <c r="E108" s="242"/>
      <c r="F108" s="242"/>
      <c r="G108" s="272">
        <v>0.21</v>
      </c>
      <c r="H108" s="311"/>
      <c r="I108" s="372"/>
      <c r="J108" s="328"/>
      <c r="K108" s="329"/>
      <c r="L108" s="329"/>
      <c r="M108" s="329"/>
      <c r="N108" s="329"/>
      <c r="O108" s="329"/>
      <c r="P108" s="329"/>
      <c r="Q108" s="329"/>
      <c r="R108" s="329"/>
      <c r="S108" s="329"/>
      <c r="T108" s="329"/>
      <c r="U108" s="329"/>
      <c r="V108" s="330"/>
    </row>
    <row r="110" spans="2:22" ht="45" customHeight="1" x14ac:dyDescent="0.3"/>
    <row r="111" spans="2:22" ht="15" customHeight="1" x14ac:dyDescent="0.3"/>
    <row r="112" spans="2:22" ht="15" customHeight="1" x14ac:dyDescent="0.3"/>
  </sheetData>
  <mergeCells count="48">
    <mergeCell ref="B85:B99"/>
    <mergeCell ref="C100:C108"/>
    <mergeCell ref="B100:B108"/>
    <mergeCell ref="H100:H108"/>
    <mergeCell ref="I100:I108"/>
    <mergeCell ref="J100:V108"/>
    <mergeCell ref="C85:C90"/>
    <mergeCell ref="C91:C94"/>
    <mergeCell ref="C95:C98"/>
    <mergeCell ref="H85:H99"/>
    <mergeCell ref="I85:I99"/>
    <mergeCell ref="J85:V99"/>
    <mergeCell ref="E43:I43"/>
    <mergeCell ref="E44:I44"/>
    <mergeCell ref="J70:V84"/>
    <mergeCell ref="B70:B84"/>
    <mergeCell ref="C61:C64"/>
    <mergeCell ref="C65:C68"/>
    <mergeCell ref="H55:H69"/>
    <mergeCell ref="I55:I69"/>
    <mergeCell ref="C70:C75"/>
    <mergeCell ref="C76:C79"/>
    <mergeCell ref="C80:C83"/>
    <mergeCell ref="H70:H84"/>
    <mergeCell ref="I70:I84"/>
    <mergeCell ref="C40:H40"/>
    <mergeCell ref="B53:V53"/>
    <mergeCell ref="J54:V54"/>
    <mergeCell ref="C55:C60"/>
    <mergeCell ref="A31:A40"/>
    <mergeCell ref="C31:H31"/>
    <mergeCell ref="C32:H32"/>
    <mergeCell ref="C33:H33"/>
    <mergeCell ref="C34:H34"/>
    <mergeCell ref="C35:H35"/>
    <mergeCell ref="C36:H36"/>
    <mergeCell ref="C37:H37"/>
    <mergeCell ref="C38:H38"/>
    <mergeCell ref="C39:H39"/>
    <mergeCell ref="J55:V69"/>
    <mergeCell ref="B55:B69"/>
    <mergeCell ref="C25:H25"/>
    <mergeCell ref="A26:A30"/>
    <mergeCell ref="C26:H26"/>
    <mergeCell ref="C27:H27"/>
    <mergeCell ref="C28:H28"/>
    <mergeCell ref="C29:H29"/>
    <mergeCell ref="C30:H30"/>
  </mergeCells>
  <conditionalFormatting sqref="C55:G55 C61:G61 D56:G60 C65:G65 D62:G64 C69:G69 D66:G68 C100:G100 E70:G99 D101:G108">
    <cfRule type="cellIs" dxfId="676" priority="3" operator="notEqual">
      <formula>""</formula>
    </cfRule>
  </conditionalFormatting>
  <conditionalFormatting sqref="C70:D70 C76:D76 D71:D75 C80:D80 D77:D79 C84:D84 D81:D83">
    <cfRule type="cellIs" dxfId="675" priority="2" operator="notEqual">
      <formula>""</formula>
    </cfRule>
  </conditionalFormatting>
  <conditionalFormatting sqref="C85:D85 C91:D91 D86:D90 C95:D95 D92:D94 C99:D99 D96:D98">
    <cfRule type="cellIs" dxfId="674"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31"/>
  <sheetViews>
    <sheetView zoomScale="90" zoomScaleNormal="90" workbookViewId="0"/>
  </sheetViews>
  <sheetFormatPr defaultRowHeight="14.4" x14ac:dyDescent="0.3"/>
  <cols>
    <col min="1" max="1" width="4.88671875" customWidth="1"/>
    <col min="2" max="2" width="37.33203125" customWidth="1"/>
    <col min="3" max="3" width="17.5546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9" ht="23.4" x14ac:dyDescent="0.45">
      <c r="B1" s="139" t="str">
        <f ca="1">MID(CELL("Filename",I7),SEARCH("]",CELL("Filename",I7),1)+1,100)</f>
        <v>Lighting Controls</v>
      </c>
    </row>
    <row r="2" spans="2:9" x14ac:dyDescent="0.3">
      <c r="B2" t="s">
        <v>191</v>
      </c>
      <c r="C2" s="49" t="s">
        <v>1973</v>
      </c>
    </row>
    <row r="4" spans="2:9" x14ac:dyDescent="0.3">
      <c r="B4" s="49" t="s">
        <v>192</v>
      </c>
      <c r="G4" s="49" t="s">
        <v>193</v>
      </c>
    </row>
    <row r="5" spans="2:9" ht="27" x14ac:dyDescent="0.3">
      <c r="B5" s="284" t="s">
        <v>194</v>
      </c>
      <c r="C5" s="284" t="s">
        <v>195</v>
      </c>
      <c r="D5" s="25" t="s">
        <v>196</v>
      </c>
      <c r="G5" s="223" t="s">
        <v>194</v>
      </c>
      <c r="H5" s="223" t="s">
        <v>195</v>
      </c>
      <c r="I5" s="136" t="s">
        <v>197</v>
      </c>
    </row>
    <row r="6" spans="2:9" ht="15" customHeight="1" x14ac:dyDescent="0.3">
      <c r="B6" s="84"/>
      <c r="C6" s="84"/>
      <c r="D6" s="74">
        <v>8</v>
      </c>
      <c r="G6" s="84"/>
      <c r="H6" s="84"/>
      <c r="I6" s="74"/>
    </row>
    <row r="7" spans="2:9" x14ac:dyDescent="0.3">
      <c r="D7" s="137"/>
    </row>
    <row r="11" spans="2:9" x14ac:dyDescent="0.3">
      <c r="B11" s="49" t="s">
        <v>198</v>
      </c>
      <c r="C11" s="138"/>
      <c r="D11" s="137"/>
      <c r="G11" s="49" t="s">
        <v>199</v>
      </c>
      <c r="H11" s="135"/>
      <c r="I11" s="135"/>
    </row>
    <row r="12" spans="2:9" ht="45.75" customHeight="1" x14ac:dyDescent="0.3">
      <c r="B12" s="204" t="s">
        <v>200</v>
      </c>
      <c r="C12" s="204" t="s">
        <v>195</v>
      </c>
      <c r="D12" s="205" t="s">
        <v>201</v>
      </c>
      <c r="E12" s="205" t="s">
        <v>1974</v>
      </c>
      <c r="G12" s="223" t="s">
        <v>194</v>
      </c>
      <c r="H12" s="223" t="s">
        <v>195</v>
      </c>
      <c r="I12" s="136" t="s">
        <v>203</v>
      </c>
    </row>
    <row r="13" spans="2:9" ht="41.4" x14ac:dyDescent="0.3">
      <c r="B13" s="501" t="s">
        <v>301</v>
      </c>
      <c r="C13" s="206" t="s">
        <v>1975</v>
      </c>
      <c r="D13" s="202"/>
      <c r="E13" s="202">
        <v>54</v>
      </c>
      <c r="G13" s="222"/>
      <c r="H13" s="222"/>
      <c r="I13" s="5"/>
    </row>
    <row r="14" spans="2:9" ht="27.6" x14ac:dyDescent="0.3">
      <c r="B14" s="501"/>
      <c r="C14" s="206" t="s">
        <v>1976</v>
      </c>
      <c r="D14" s="202"/>
      <c r="E14" s="202">
        <v>67</v>
      </c>
    </row>
    <row r="15" spans="2:9" ht="41.4" x14ac:dyDescent="0.3">
      <c r="B15" s="501"/>
      <c r="C15" s="206" t="s">
        <v>1977</v>
      </c>
      <c r="D15" s="202"/>
      <c r="E15" s="202">
        <v>105</v>
      </c>
    </row>
    <row r="16" spans="2:9" ht="27.6" x14ac:dyDescent="0.3">
      <c r="B16" s="501"/>
      <c r="C16" s="206" t="s">
        <v>1978</v>
      </c>
      <c r="D16" s="202"/>
      <c r="E16" s="202">
        <v>50</v>
      </c>
    </row>
    <row r="17" spans="1:17" ht="27.6" x14ac:dyDescent="0.3">
      <c r="B17" s="501"/>
      <c r="C17" s="206" t="s">
        <v>1979</v>
      </c>
      <c r="D17" s="202"/>
      <c r="E17" s="202">
        <v>65</v>
      </c>
    </row>
    <row r="18" spans="1:17" ht="27.6" x14ac:dyDescent="0.3">
      <c r="B18" s="501"/>
      <c r="C18" s="206" t="s">
        <v>1980</v>
      </c>
      <c r="D18" s="202"/>
      <c r="E18" s="202">
        <v>40</v>
      </c>
    </row>
    <row r="19" spans="1:17" ht="41.4" x14ac:dyDescent="0.3">
      <c r="B19" s="501"/>
      <c r="C19" s="206" t="s">
        <v>1981</v>
      </c>
      <c r="D19" s="202"/>
      <c r="E19" s="202">
        <v>50</v>
      </c>
    </row>
    <row r="20" spans="1:17" ht="41.4" x14ac:dyDescent="0.3">
      <c r="B20" s="501"/>
      <c r="C20" s="206" t="s">
        <v>1982</v>
      </c>
      <c r="D20" s="202"/>
      <c r="E20" s="202">
        <v>100</v>
      </c>
    </row>
    <row r="21" spans="1:17" ht="41.4" x14ac:dyDescent="0.3">
      <c r="B21" s="501"/>
      <c r="C21" s="206" t="s">
        <v>1983</v>
      </c>
      <c r="D21" s="202"/>
      <c r="E21" s="202">
        <v>125</v>
      </c>
    </row>
    <row r="22" spans="1:17" x14ac:dyDescent="0.3">
      <c r="B22" s="135"/>
      <c r="C22" s="135"/>
      <c r="D22" s="135"/>
      <c r="E22" s="135"/>
      <c r="F22" s="135"/>
    </row>
    <row r="23" spans="1:17" x14ac:dyDescent="0.3">
      <c r="B23" s="49" t="s">
        <v>204</v>
      </c>
      <c r="E23" s="135"/>
      <c r="F23" s="135"/>
    </row>
    <row r="24" spans="1:17" x14ac:dyDescent="0.3">
      <c r="E24" s="135"/>
      <c r="F24" s="135"/>
    </row>
    <row r="25" spans="1:17" ht="26.4" x14ac:dyDescent="0.3">
      <c r="B25" s="284" t="s">
        <v>200</v>
      </c>
      <c r="C25" s="284" t="s">
        <v>195</v>
      </c>
      <c r="D25" s="20" t="s">
        <v>205</v>
      </c>
      <c r="E25" s="20" t="s">
        <v>206</v>
      </c>
      <c r="F25" s="135"/>
    </row>
    <row r="26" spans="1:17" x14ac:dyDescent="0.3">
      <c r="B26" s="21"/>
      <c r="C26" s="84"/>
      <c r="D26" s="74"/>
      <c r="E26" s="158"/>
    </row>
    <row r="27" spans="1:17" x14ac:dyDescent="0.3">
      <c r="B27" s="21"/>
      <c r="C27" s="84"/>
      <c r="D27" s="74"/>
      <c r="E27" s="74"/>
    </row>
    <row r="28" spans="1:17" x14ac:dyDescent="0.3">
      <c r="B28" s="2"/>
    </row>
    <row r="29" spans="1:17" x14ac:dyDescent="0.3">
      <c r="B29" s="2"/>
    </row>
    <row r="30" spans="1:17" x14ac:dyDescent="0.3">
      <c r="B30" s="49" t="s">
        <v>207</v>
      </c>
    </row>
    <row r="31" spans="1:17" x14ac:dyDescent="0.3">
      <c r="B31" s="133" t="s">
        <v>208</v>
      </c>
      <c r="C31" s="388" t="s">
        <v>209</v>
      </c>
      <c r="D31" s="389"/>
      <c r="E31" s="389"/>
      <c r="F31" s="389"/>
      <c r="G31" s="389"/>
      <c r="H31" s="390"/>
    </row>
    <row r="32" spans="1:17" ht="15" customHeight="1" x14ac:dyDescent="0.3">
      <c r="A32" s="300" t="s">
        <v>210</v>
      </c>
      <c r="B32" s="134" t="s">
        <v>211</v>
      </c>
      <c r="C32" s="317" t="s">
        <v>1984</v>
      </c>
      <c r="D32" s="391"/>
      <c r="E32" s="391"/>
      <c r="F32" s="391"/>
      <c r="G32" s="391"/>
      <c r="H32" s="392"/>
      <c r="P32" s="131"/>
      <c r="Q32" s="131"/>
    </row>
    <row r="33" spans="1:17" ht="15.6" x14ac:dyDescent="0.35">
      <c r="A33" s="301"/>
      <c r="B33" s="134" t="s">
        <v>212</v>
      </c>
      <c r="C33" s="317" t="s">
        <v>1985</v>
      </c>
      <c r="D33" s="391"/>
      <c r="E33" s="391"/>
      <c r="F33" s="391"/>
      <c r="G33" s="391"/>
      <c r="H33" s="392"/>
      <c r="P33" s="131"/>
      <c r="Q33" s="131"/>
    </row>
    <row r="34" spans="1:17" x14ac:dyDescent="0.3">
      <c r="A34" s="301"/>
      <c r="B34" s="134" t="s">
        <v>213</v>
      </c>
      <c r="C34" s="317" t="s">
        <v>1986</v>
      </c>
      <c r="D34" s="391"/>
      <c r="E34" s="391"/>
      <c r="F34" s="391"/>
      <c r="G34" s="391"/>
      <c r="H34" s="392"/>
      <c r="P34" s="131"/>
      <c r="Q34" s="131"/>
    </row>
    <row r="35" spans="1:17" x14ac:dyDescent="0.3">
      <c r="A35" s="301"/>
      <c r="B35" s="134" t="s">
        <v>214</v>
      </c>
      <c r="C35" s="317" t="s">
        <v>1987</v>
      </c>
      <c r="D35" s="391"/>
      <c r="E35" s="391"/>
      <c r="F35" s="391"/>
      <c r="G35" s="391"/>
      <c r="H35" s="392"/>
      <c r="P35" s="31"/>
      <c r="Q35" s="31"/>
    </row>
    <row r="36" spans="1:17" x14ac:dyDescent="0.3">
      <c r="A36" s="302"/>
      <c r="B36" s="134" t="s">
        <v>215</v>
      </c>
      <c r="C36" s="395"/>
      <c r="D36" s="396"/>
      <c r="E36" s="396"/>
      <c r="F36" s="396"/>
      <c r="G36" s="396"/>
      <c r="H36" s="397"/>
      <c r="P36" s="131"/>
      <c r="Q36" s="131"/>
    </row>
    <row r="37" spans="1:17" ht="15" customHeight="1" x14ac:dyDescent="0.3">
      <c r="A37" s="300" t="s">
        <v>216</v>
      </c>
      <c r="B37" s="134" t="s">
        <v>217</v>
      </c>
      <c r="C37" s="395"/>
      <c r="D37" s="396"/>
      <c r="E37" s="396"/>
      <c r="F37" s="396"/>
      <c r="G37" s="396"/>
      <c r="H37" s="397"/>
      <c r="P37" s="131"/>
      <c r="Q37" s="131"/>
    </row>
    <row r="38" spans="1:17" x14ac:dyDescent="0.3">
      <c r="A38" s="301"/>
      <c r="B38" s="134" t="s">
        <v>218</v>
      </c>
      <c r="C38" s="395"/>
      <c r="D38" s="396"/>
      <c r="E38" s="396"/>
      <c r="F38" s="396"/>
      <c r="G38" s="396"/>
      <c r="H38" s="397"/>
      <c r="P38" s="131"/>
      <c r="Q38" s="131"/>
    </row>
    <row r="39" spans="1:17" x14ac:dyDescent="0.3">
      <c r="A39" s="301"/>
      <c r="B39" s="134" t="s">
        <v>219</v>
      </c>
      <c r="C39" s="395"/>
      <c r="D39" s="396"/>
      <c r="E39" s="396"/>
      <c r="F39" s="396"/>
      <c r="G39" s="396"/>
      <c r="H39" s="397"/>
      <c r="P39" s="131"/>
      <c r="Q39" s="131"/>
    </row>
    <row r="40" spans="1:17" x14ac:dyDescent="0.3">
      <c r="A40" s="301"/>
      <c r="B40" s="134" t="s">
        <v>220</v>
      </c>
      <c r="C40" s="395"/>
      <c r="D40" s="396"/>
      <c r="E40" s="396"/>
      <c r="F40" s="396"/>
      <c r="G40" s="396"/>
      <c r="H40" s="397"/>
      <c r="P40" s="131"/>
      <c r="Q40" s="131"/>
    </row>
    <row r="41" spans="1:17" x14ac:dyDescent="0.3">
      <c r="A41" s="301"/>
      <c r="B41" s="134" t="s">
        <v>221</v>
      </c>
      <c r="C41" s="395"/>
      <c r="D41" s="396"/>
      <c r="E41" s="396"/>
      <c r="F41" s="396"/>
      <c r="G41" s="396"/>
      <c r="H41" s="397"/>
      <c r="P41" s="131"/>
      <c r="Q41" s="131"/>
    </row>
    <row r="42" spans="1:17" x14ac:dyDescent="0.3">
      <c r="A42" s="301"/>
      <c r="B42" s="134" t="s">
        <v>222</v>
      </c>
      <c r="C42" s="395"/>
      <c r="D42" s="396"/>
      <c r="E42" s="396"/>
      <c r="F42" s="396"/>
      <c r="G42" s="396"/>
      <c r="H42" s="397"/>
      <c r="P42" s="131"/>
      <c r="Q42" s="131"/>
    </row>
    <row r="43" spans="1:17" x14ac:dyDescent="0.3">
      <c r="A43" s="301"/>
      <c r="B43" s="134" t="s">
        <v>223</v>
      </c>
      <c r="C43" s="395"/>
      <c r="D43" s="396"/>
      <c r="E43" s="396"/>
      <c r="F43" s="396"/>
      <c r="G43" s="396"/>
      <c r="H43" s="397"/>
      <c r="P43" s="131"/>
      <c r="Q43" s="131"/>
    </row>
    <row r="44" spans="1:17" x14ac:dyDescent="0.3">
      <c r="A44" s="301"/>
      <c r="B44" s="134" t="s">
        <v>224</v>
      </c>
      <c r="C44" s="395"/>
      <c r="D44" s="396"/>
      <c r="E44" s="396"/>
      <c r="F44" s="396"/>
      <c r="G44" s="396"/>
      <c r="H44" s="397"/>
    </row>
    <row r="45" spans="1:17" x14ac:dyDescent="0.3">
      <c r="A45" s="301"/>
      <c r="B45" s="134" t="s">
        <v>225</v>
      </c>
      <c r="C45" s="395"/>
      <c r="D45" s="396"/>
      <c r="E45" s="396"/>
      <c r="F45" s="396"/>
      <c r="G45" s="396"/>
      <c r="H45" s="397"/>
    </row>
    <row r="46" spans="1:17" x14ac:dyDescent="0.3">
      <c r="A46" s="302"/>
      <c r="B46" s="134" t="s">
        <v>226</v>
      </c>
      <c r="C46" s="395"/>
      <c r="D46" s="396"/>
      <c r="E46" s="396"/>
      <c r="F46" s="396"/>
      <c r="G46" s="396"/>
      <c r="H46" s="397"/>
    </row>
    <row r="47" spans="1:17" x14ac:dyDescent="0.3">
      <c r="L47" s="131"/>
      <c r="M47" s="131"/>
    </row>
    <row r="48" spans="1:17" x14ac:dyDescent="0.3">
      <c r="B48" s="49" t="s">
        <v>227</v>
      </c>
      <c r="L48" s="131"/>
      <c r="M48" s="131"/>
    </row>
    <row r="49" spans="2:22" ht="26.4" x14ac:dyDescent="0.3">
      <c r="B49" s="29" t="s">
        <v>228</v>
      </c>
      <c r="C49" s="284" t="s">
        <v>194</v>
      </c>
      <c r="D49" s="284" t="s">
        <v>195</v>
      </c>
      <c r="E49" s="303" t="s">
        <v>229</v>
      </c>
      <c r="F49" s="304"/>
      <c r="G49" s="304"/>
      <c r="H49" s="304"/>
      <c r="I49" s="305"/>
      <c r="L49" s="131"/>
      <c r="M49" s="131"/>
    </row>
    <row r="50" spans="2:22" ht="15" customHeight="1" x14ac:dyDescent="0.3">
      <c r="B50" s="255" t="s">
        <v>1615</v>
      </c>
      <c r="C50" s="84"/>
      <c r="D50" s="84"/>
      <c r="E50" s="317" t="s">
        <v>1616</v>
      </c>
      <c r="F50" s="318"/>
      <c r="G50" s="318"/>
      <c r="H50" s="318"/>
      <c r="I50" s="319"/>
      <c r="L50" s="31"/>
      <c r="M50" s="31"/>
    </row>
    <row r="51" spans="2:22" x14ac:dyDescent="0.3">
      <c r="L51" s="131"/>
      <c r="M51" s="131"/>
    </row>
    <row r="54" spans="2:22" x14ac:dyDescent="0.3">
      <c r="L54" s="131"/>
      <c r="M54" s="131"/>
    </row>
    <row r="55" spans="2:22" x14ac:dyDescent="0.3">
      <c r="L55" s="31"/>
      <c r="M55" s="31"/>
    </row>
    <row r="56" spans="2:22" x14ac:dyDescent="0.3">
      <c r="L56" s="131"/>
      <c r="M56" s="131"/>
    </row>
    <row r="57" spans="2:22" x14ac:dyDescent="0.3">
      <c r="L57" s="131"/>
      <c r="M57" s="131"/>
    </row>
    <row r="59" spans="2:22" s="18" customFormat="1" x14ac:dyDescent="0.3">
      <c r="B59" s="320" t="s">
        <v>230</v>
      </c>
      <c r="C59" s="320"/>
      <c r="D59" s="320"/>
      <c r="E59" s="320"/>
      <c r="F59" s="320"/>
      <c r="G59" s="320"/>
      <c r="H59" s="320"/>
      <c r="I59" s="320"/>
      <c r="J59" s="320"/>
      <c r="K59" s="320"/>
      <c r="L59" s="320"/>
      <c r="M59" s="320"/>
      <c r="N59" s="320"/>
      <c r="O59" s="320"/>
      <c r="P59" s="320"/>
      <c r="Q59" s="320"/>
      <c r="R59" s="320"/>
      <c r="S59" s="320"/>
      <c r="T59" s="320"/>
      <c r="U59" s="320"/>
      <c r="V59" s="320"/>
    </row>
    <row r="60" spans="2:22" s="18" customFormat="1" ht="33" customHeight="1" x14ac:dyDescent="0.3">
      <c r="B60" s="228" t="s">
        <v>231</v>
      </c>
      <c r="C60" s="17" t="s">
        <v>200</v>
      </c>
      <c r="D60" s="17" t="s">
        <v>195</v>
      </c>
      <c r="E60" s="17" t="s">
        <v>232</v>
      </c>
      <c r="F60" s="17" t="s">
        <v>233</v>
      </c>
      <c r="G60" s="17" t="s">
        <v>234</v>
      </c>
      <c r="H60" s="17" t="s">
        <v>235</v>
      </c>
      <c r="I60" s="228" t="s">
        <v>236</v>
      </c>
      <c r="J60" s="321" t="s">
        <v>237</v>
      </c>
      <c r="K60" s="321"/>
      <c r="L60" s="321"/>
      <c r="M60" s="321"/>
      <c r="N60" s="321"/>
      <c r="O60" s="321"/>
      <c r="P60" s="321"/>
      <c r="Q60" s="321"/>
      <c r="R60" s="321"/>
      <c r="S60" s="321"/>
      <c r="T60" s="321"/>
      <c r="U60" s="321"/>
      <c r="V60" s="321"/>
    </row>
    <row r="61" spans="2:22" s="18" customFormat="1" ht="45" customHeight="1" x14ac:dyDescent="0.3">
      <c r="B61" s="348" t="s">
        <v>1988</v>
      </c>
      <c r="C61" s="312" t="s">
        <v>1989</v>
      </c>
      <c r="D61" s="242" t="s">
        <v>1990</v>
      </c>
      <c r="E61" s="242"/>
      <c r="F61" s="242"/>
      <c r="G61" s="207">
        <v>0.254</v>
      </c>
      <c r="H61" s="309" t="s">
        <v>264</v>
      </c>
      <c r="I61" s="309" t="s">
        <v>713</v>
      </c>
      <c r="J61" s="322" t="s">
        <v>1991</v>
      </c>
      <c r="K61" s="323"/>
      <c r="L61" s="323"/>
      <c r="M61" s="323"/>
      <c r="N61" s="323"/>
      <c r="O61" s="323"/>
      <c r="P61" s="323"/>
      <c r="Q61" s="323"/>
      <c r="R61" s="323"/>
      <c r="S61" s="323"/>
      <c r="T61" s="323"/>
      <c r="U61" s="323"/>
      <c r="V61" s="324"/>
    </row>
    <row r="62" spans="2:22" s="18" customFormat="1" ht="28.8" x14ac:dyDescent="0.3">
      <c r="B62" s="349"/>
      <c r="C62" s="313"/>
      <c r="D62" s="242" t="s">
        <v>1992</v>
      </c>
      <c r="E62" s="242"/>
      <c r="F62" s="242"/>
      <c r="G62" s="207">
        <v>0.26400000000000001</v>
      </c>
      <c r="H62" s="310"/>
      <c r="I62" s="310"/>
      <c r="J62" s="325"/>
      <c r="K62" s="347"/>
      <c r="L62" s="347"/>
      <c r="M62" s="347"/>
      <c r="N62" s="347"/>
      <c r="O62" s="347"/>
      <c r="P62" s="347"/>
      <c r="Q62" s="347"/>
      <c r="R62" s="347"/>
      <c r="S62" s="347"/>
      <c r="T62" s="347"/>
      <c r="U62" s="347"/>
      <c r="V62" s="327"/>
    </row>
    <row r="63" spans="2:22" s="18" customFormat="1" ht="43.2" x14ac:dyDescent="0.3">
      <c r="B63" s="349"/>
      <c r="C63" s="313"/>
      <c r="D63" s="242" t="s">
        <v>1993</v>
      </c>
      <c r="E63" s="242"/>
      <c r="F63" s="242"/>
      <c r="G63" s="207">
        <v>0.41299999999999998</v>
      </c>
      <c r="H63" s="310"/>
      <c r="I63" s="310"/>
      <c r="J63" s="325"/>
      <c r="K63" s="347"/>
      <c r="L63" s="347"/>
      <c r="M63" s="347"/>
      <c r="N63" s="347"/>
      <c r="O63" s="347"/>
      <c r="P63" s="347"/>
      <c r="Q63" s="347"/>
      <c r="R63" s="347"/>
      <c r="S63" s="347"/>
      <c r="T63" s="347"/>
      <c r="U63" s="347"/>
      <c r="V63" s="327"/>
    </row>
    <row r="64" spans="2:22" s="18" customFormat="1" ht="28.8" x14ac:dyDescent="0.3">
      <c r="B64" s="349"/>
      <c r="C64" s="313"/>
      <c r="D64" s="242" t="s">
        <v>1978</v>
      </c>
      <c r="E64" s="242"/>
      <c r="F64" s="242"/>
      <c r="G64" s="207">
        <v>9.5000000000000001E-2</v>
      </c>
      <c r="H64" s="310"/>
      <c r="I64" s="310"/>
      <c r="J64" s="325"/>
      <c r="K64" s="347"/>
      <c r="L64" s="347"/>
      <c r="M64" s="347"/>
      <c r="N64" s="347"/>
      <c r="O64" s="347"/>
      <c r="P64" s="347"/>
      <c r="Q64" s="347"/>
      <c r="R64" s="347"/>
      <c r="S64" s="347"/>
      <c r="T64" s="347"/>
      <c r="U64" s="347"/>
      <c r="V64" s="327"/>
    </row>
    <row r="65" spans="2:22" s="18" customFormat="1" ht="28.8" x14ac:dyDescent="0.3">
      <c r="B65" s="349"/>
      <c r="C65" s="313"/>
      <c r="D65" s="242" t="s">
        <v>1979</v>
      </c>
      <c r="E65" s="242"/>
      <c r="F65" s="242"/>
      <c r="G65" s="207">
        <v>0.23899999999999999</v>
      </c>
      <c r="H65" s="310"/>
      <c r="I65" s="310"/>
      <c r="J65" s="325"/>
      <c r="K65" s="347"/>
      <c r="L65" s="347"/>
      <c r="M65" s="347"/>
      <c r="N65" s="347"/>
      <c r="O65" s="347"/>
      <c r="P65" s="347"/>
      <c r="Q65" s="347"/>
      <c r="R65" s="347"/>
      <c r="S65" s="347"/>
      <c r="T65" s="347"/>
      <c r="U65" s="347"/>
      <c r="V65" s="327"/>
    </row>
    <row r="66" spans="2:22" s="18" customFormat="1" ht="71.400000000000006" x14ac:dyDescent="0.3">
      <c r="B66" s="349"/>
      <c r="C66" s="313"/>
      <c r="D66" s="242" t="s">
        <v>1994</v>
      </c>
      <c r="E66" s="242"/>
      <c r="F66" s="242"/>
      <c r="G66" s="207">
        <v>3.1E-2</v>
      </c>
      <c r="H66" s="310"/>
      <c r="I66" s="310"/>
      <c r="J66" s="325"/>
      <c r="K66" s="347"/>
      <c r="L66" s="347"/>
      <c r="M66" s="347"/>
      <c r="N66" s="347"/>
      <c r="O66" s="347"/>
      <c r="P66" s="347"/>
      <c r="Q66" s="347"/>
      <c r="R66" s="347"/>
      <c r="S66" s="347"/>
      <c r="T66" s="347"/>
      <c r="U66" s="347"/>
      <c r="V66" s="327"/>
    </row>
    <row r="67" spans="2:22" s="18" customFormat="1" ht="71.400000000000006" x14ac:dyDescent="0.3">
      <c r="B67" s="349"/>
      <c r="C67" s="313"/>
      <c r="D67" s="242" t="s">
        <v>1995</v>
      </c>
      <c r="E67" s="242"/>
      <c r="F67" s="242"/>
      <c r="G67" s="207">
        <v>0.11799999999999999</v>
      </c>
      <c r="H67" s="310"/>
      <c r="I67" s="310"/>
      <c r="J67" s="325"/>
      <c r="K67" s="347"/>
      <c r="L67" s="347"/>
      <c r="M67" s="347"/>
      <c r="N67" s="347"/>
      <c r="O67" s="347"/>
      <c r="P67" s="347"/>
      <c r="Q67" s="347"/>
      <c r="R67" s="347"/>
      <c r="S67" s="347"/>
      <c r="T67" s="347"/>
      <c r="U67" s="347"/>
      <c r="V67" s="327"/>
    </row>
    <row r="68" spans="2:22" s="18" customFormat="1" ht="71.400000000000006" x14ac:dyDescent="0.3">
      <c r="B68" s="349"/>
      <c r="C68" s="313"/>
      <c r="D68" s="242" t="s">
        <v>1996</v>
      </c>
      <c r="E68" s="242"/>
      <c r="F68" s="242"/>
      <c r="G68" s="207">
        <v>3.1E-2</v>
      </c>
      <c r="H68" s="310"/>
      <c r="I68" s="310"/>
      <c r="J68" s="325"/>
      <c r="K68" s="347"/>
      <c r="L68" s="347"/>
      <c r="M68" s="347"/>
      <c r="N68" s="347"/>
      <c r="O68" s="347"/>
      <c r="P68" s="347"/>
      <c r="Q68" s="347"/>
      <c r="R68" s="347"/>
      <c r="S68" s="347"/>
      <c r="T68" s="347"/>
      <c r="U68" s="347"/>
      <c r="V68" s="327"/>
    </row>
    <row r="69" spans="2:22" s="18" customFormat="1" ht="71.400000000000006" x14ac:dyDescent="0.3">
      <c r="B69" s="349"/>
      <c r="C69" s="313"/>
      <c r="D69" s="242" t="s">
        <v>1997</v>
      </c>
      <c r="E69" s="242"/>
      <c r="F69" s="242"/>
      <c r="G69" s="207">
        <v>0.11799999999999999</v>
      </c>
      <c r="H69" s="310"/>
      <c r="I69" s="310"/>
      <c r="J69" s="325"/>
      <c r="K69" s="347"/>
      <c r="L69" s="347"/>
      <c r="M69" s="347"/>
      <c r="N69" s="347"/>
      <c r="O69" s="347"/>
      <c r="P69" s="347"/>
      <c r="Q69" s="347"/>
      <c r="R69" s="347"/>
      <c r="S69" s="347"/>
      <c r="T69" s="347"/>
      <c r="U69" s="347"/>
      <c r="V69" s="327"/>
    </row>
    <row r="70" spans="2:22" s="18" customFormat="1" ht="57.6" x14ac:dyDescent="0.3">
      <c r="B70" s="349"/>
      <c r="C70" s="313"/>
      <c r="D70" s="242" t="s">
        <v>1998</v>
      </c>
      <c r="E70" s="242"/>
      <c r="F70" s="242"/>
      <c r="G70" s="207">
        <v>3.1E-2</v>
      </c>
      <c r="H70" s="310"/>
      <c r="I70" s="310"/>
      <c r="J70" s="325"/>
      <c r="K70" s="347"/>
      <c r="L70" s="347"/>
      <c r="M70" s="347"/>
      <c r="N70" s="347"/>
      <c r="O70" s="347"/>
      <c r="P70" s="347"/>
      <c r="Q70" s="347"/>
      <c r="R70" s="347"/>
      <c r="S70" s="347"/>
      <c r="T70" s="347"/>
      <c r="U70" s="347"/>
      <c r="V70" s="327"/>
    </row>
    <row r="71" spans="2:22" s="18" customFormat="1" x14ac:dyDescent="0.3">
      <c r="B71" s="349"/>
      <c r="C71" s="313"/>
      <c r="D71" s="242" t="s">
        <v>1999</v>
      </c>
      <c r="E71" s="242"/>
      <c r="F71" s="242"/>
      <c r="G71" s="207">
        <v>0.11799999999999999</v>
      </c>
      <c r="H71" s="310"/>
      <c r="I71" s="310"/>
      <c r="J71" s="325"/>
      <c r="K71" s="347"/>
      <c r="L71" s="347"/>
      <c r="M71" s="347"/>
      <c r="N71" s="347"/>
      <c r="O71" s="347"/>
      <c r="P71" s="347"/>
      <c r="Q71" s="347"/>
      <c r="R71" s="347"/>
      <c r="S71" s="347"/>
      <c r="T71" s="347"/>
      <c r="U71" s="347"/>
      <c r="V71" s="327"/>
    </row>
    <row r="72" spans="2:22" s="18" customFormat="1" ht="57.6" x14ac:dyDescent="0.3">
      <c r="B72" s="350"/>
      <c r="C72" s="314"/>
      <c r="D72" s="242" t="s">
        <v>1998</v>
      </c>
      <c r="E72" s="242"/>
      <c r="F72" s="242"/>
      <c r="G72" s="207">
        <v>0.23899999999999999</v>
      </c>
      <c r="H72" s="311"/>
      <c r="I72" s="311"/>
      <c r="J72" s="328"/>
      <c r="K72" s="329"/>
      <c r="L72" s="329"/>
      <c r="M72" s="329"/>
      <c r="N72" s="329"/>
      <c r="O72" s="329"/>
      <c r="P72" s="329"/>
      <c r="Q72" s="329"/>
      <c r="R72" s="329"/>
      <c r="S72" s="329"/>
      <c r="T72" s="329"/>
      <c r="U72" s="329"/>
      <c r="V72" s="330"/>
    </row>
    <row r="73" spans="2:22" s="18" customFormat="1" ht="42.75" customHeight="1" x14ac:dyDescent="0.3">
      <c r="B73" s="369" t="s">
        <v>261</v>
      </c>
      <c r="C73" s="343" t="s">
        <v>657</v>
      </c>
      <c r="D73" s="242" t="s">
        <v>1721</v>
      </c>
      <c r="E73" s="242"/>
      <c r="F73" s="192"/>
      <c r="G73" s="191">
        <v>2920</v>
      </c>
      <c r="H73" s="332" t="s">
        <v>256</v>
      </c>
      <c r="I73" s="332" t="s">
        <v>265</v>
      </c>
      <c r="J73" s="407" t="s">
        <v>1628</v>
      </c>
      <c r="K73" s="407"/>
      <c r="L73" s="407"/>
      <c r="M73" s="407"/>
      <c r="N73" s="407"/>
      <c r="O73" s="407"/>
      <c r="P73" s="407"/>
      <c r="Q73" s="407"/>
      <c r="R73" s="407"/>
      <c r="S73" s="407"/>
      <c r="T73" s="407"/>
      <c r="U73" s="407"/>
      <c r="V73" s="407"/>
    </row>
    <row r="74" spans="2:22" s="18" customFormat="1" ht="15" customHeight="1" x14ac:dyDescent="0.3">
      <c r="B74" s="369"/>
      <c r="C74" s="343"/>
      <c r="D74" s="272" t="s">
        <v>840</v>
      </c>
      <c r="E74" s="242"/>
      <c r="F74" s="242"/>
      <c r="G74" s="34">
        <v>4630</v>
      </c>
      <c r="H74" s="332"/>
      <c r="I74" s="332"/>
      <c r="J74" s="407"/>
      <c r="K74" s="407"/>
      <c r="L74" s="407"/>
      <c r="M74" s="407"/>
      <c r="N74" s="407"/>
      <c r="O74" s="407"/>
      <c r="P74" s="407"/>
      <c r="Q74" s="407"/>
      <c r="R74" s="407"/>
      <c r="S74" s="407"/>
      <c r="T74" s="407"/>
      <c r="U74" s="407"/>
      <c r="V74" s="407"/>
    </row>
    <row r="75" spans="2:22" s="18" customFormat="1" ht="15" customHeight="1" x14ac:dyDescent="0.3">
      <c r="B75" s="369"/>
      <c r="C75" s="343"/>
      <c r="D75" s="272" t="s">
        <v>749</v>
      </c>
      <c r="E75" s="242"/>
      <c r="F75" s="242"/>
      <c r="G75" s="34">
        <v>1877</v>
      </c>
      <c r="H75" s="332"/>
      <c r="I75" s="332"/>
      <c r="J75" s="407"/>
      <c r="K75" s="407"/>
      <c r="L75" s="407"/>
      <c r="M75" s="407"/>
      <c r="N75" s="407"/>
      <c r="O75" s="407"/>
      <c r="P75" s="407"/>
      <c r="Q75" s="407"/>
      <c r="R75" s="407"/>
      <c r="S75" s="407"/>
      <c r="T75" s="407"/>
      <c r="U75" s="407"/>
      <c r="V75" s="407"/>
    </row>
    <row r="76" spans="2:22" s="18" customFormat="1" ht="15" customHeight="1" x14ac:dyDescent="0.3">
      <c r="B76" s="369"/>
      <c r="C76" s="343"/>
      <c r="D76" s="272" t="s">
        <v>1722</v>
      </c>
      <c r="E76" s="242"/>
      <c r="F76" s="242"/>
      <c r="G76" s="34">
        <v>4676</v>
      </c>
      <c r="H76" s="332"/>
      <c r="I76" s="332"/>
      <c r="J76" s="407"/>
      <c r="K76" s="407"/>
      <c r="L76" s="407"/>
      <c r="M76" s="407"/>
      <c r="N76" s="407"/>
      <c r="O76" s="407"/>
      <c r="P76" s="407"/>
      <c r="Q76" s="407"/>
      <c r="R76" s="407"/>
      <c r="S76" s="407"/>
      <c r="T76" s="407"/>
      <c r="U76" s="407"/>
      <c r="V76" s="407"/>
    </row>
    <row r="77" spans="2:22" s="18" customFormat="1" ht="15" customHeight="1" x14ac:dyDescent="0.3">
      <c r="B77" s="369"/>
      <c r="C77" s="343"/>
      <c r="D77" s="242" t="s">
        <v>664</v>
      </c>
      <c r="E77" s="242"/>
      <c r="F77" s="242"/>
      <c r="G77" s="33">
        <v>4663</v>
      </c>
      <c r="H77" s="332"/>
      <c r="I77" s="332"/>
      <c r="J77" s="407"/>
      <c r="K77" s="407"/>
      <c r="L77" s="407"/>
      <c r="M77" s="407"/>
      <c r="N77" s="407"/>
      <c r="O77" s="407"/>
      <c r="P77" s="407"/>
      <c r="Q77" s="407"/>
      <c r="R77" s="407"/>
      <c r="S77" s="407"/>
      <c r="T77" s="407"/>
      <c r="U77" s="407"/>
      <c r="V77" s="407"/>
    </row>
    <row r="78" spans="2:22" s="18" customFormat="1" ht="15" customHeight="1" x14ac:dyDescent="0.3">
      <c r="B78" s="369"/>
      <c r="C78" s="343"/>
      <c r="D78" s="272" t="s">
        <v>668</v>
      </c>
      <c r="E78" s="242"/>
      <c r="F78" s="242"/>
      <c r="G78" s="34">
        <v>3806</v>
      </c>
      <c r="H78" s="332"/>
      <c r="I78" s="332"/>
      <c r="J78" s="407"/>
      <c r="K78" s="407"/>
      <c r="L78" s="407"/>
      <c r="M78" s="407"/>
      <c r="N78" s="407"/>
      <c r="O78" s="407"/>
      <c r="P78" s="407"/>
      <c r="Q78" s="407"/>
      <c r="R78" s="407"/>
      <c r="S78" s="407"/>
      <c r="T78" s="407"/>
      <c r="U78" s="407"/>
      <c r="V78" s="407"/>
    </row>
    <row r="79" spans="2:22" s="18" customFormat="1" ht="15" customHeight="1" x14ac:dyDescent="0.3">
      <c r="B79" s="369"/>
      <c r="C79" s="343"/>
      <c r="D79" s="272" t="s">
        <v>954</v>
      </c>
      <c r="E79" s="242"/>
      <c r="F79" s="242"/>
      <c r="G79" s="34">
        <v>6520</v>
      </c>
      <c r="H79" s="332"/>
      <c r="I79" s="332"/>
      <c r="J79" s="407"/>
      <c r="K79" s="407"/>
      <c r="L79" s="407"/>
      <c r="M79" s="407"/>
      <c r="N79" s="407"/>
      <c r="O79" s="407"/>
      <c r="P79" s="407"/>
      <c r="Q79" s="407"/>
      <c r="R79" s="407"/>
      <c r="S79" s="407"/>
      <c r="T79" s="407"/>
      <c r="U79" s="407"/>
      <c r="V79" s="407"/>
    </row>
    <row r="80" spans="2:22" s="18" customFormat="1" ht="15" customHeight="1" x14ac:dyDescent="0.3">
      <c r="B80" s="369"/>
      <c r="C80" s="343"/>
      <c r="D80" s="272" t="s">
        <v>959</v>
      </c>
      <c r="E80" s="242"/>
      <c r="F80" s="242"/>
      <c r="G80" s="34">
        <v>2850</v>
      </c>
      <c r="H80" s="332"/>
      <c r="I80" s="332"/>
      <c r="J80" s="407"/>
      <c r="K80" s="407"/>
      <c r="L80" s="407"/>
      <c r="M80" s="407"/>
      <c r="N80" s="407"/>
      <c r="O80" s="407"/>
      <c r="P80" s="407"/>
      <c r="Q80" s="407"/>
      <c r="R80" s="407"/>
      <c r="S80" s="407"/>
      <c r="T80" s="407"/>
      <c r="U80" s="407"/>
      <c r="V80" s="407"/>
    </row>
    <row r="81" spans="2:22" s="18" customFormat="1" ht="15" customHeight="1" x14ac:dyDescent="0.3">
      <c r="B81" s="369"/>
      <c r="C81" s="343"/>
      <c r="D81" s="242" t="s">
        <v>843</v>
      </c>
      <c r="E81" s="242"/>
      <c r="F81" s="242"/>
      <c r="G81" s="34">
        <v>3061</v>
      </c>
      <c r="H81" s="332"/>
      <c r="I81" s="332"/>
      <c r="J81" s="407"/>
      <c r="K81" s="407"/>
      <c r="L81" s="407"/>
      <c r="M81" s="407"/>
      <c r="N81" s="407"/>
      <c r="O81" s="407"/>
      <c r="P81" s="407"/>
      <c r="Q81" s="407"/>
      <c r="R81" s="407"/>
      <c r="S81" s="407"/>
      <c r="T81" s="407"/>
      <c r="U81" s="407"/>
      <c r="V81" s="407"/>
    </row>
    <row r="82" spans="2:22" s="18" customFormat="1" x14ac:dyDescent="0.3">
      <c r="B82" s="369"/>
      <c r="C82" s="343"/>
      <c r="D82" s="272" t="s">
        <v>848</v>
      </c>
      <c r="E82" s="242"/>
      <c r="F82" s="242"/>
      <c r="G82" s="34">
        <v>3061</v>
      </c>
      <c r="H82" s="332"/>
      <c r="I82" s="332"/>
      <c r="J82" s="407"/>
      <c r="K82" s="407"/>
      <c r="L82" s="407"/>
      <c r="M82" s="407"/>
      <c r="N82" s="407"/>
      <c r="O82" s="407"/>
      <c r="P82" s="407"/>
      <c r="Q82" s="407"/>
      <c r="R82" s="407"/>
      <c r="S82" s="407"/>
      <c r="T82" s="407"/>
      <c r="U82" s="407"/>
      <c r="V82" s="407"/>
    </row>
    <row r="83" spans="2:22" s="18" customFormat="1" x14ac:dyDescent="0.3">
      <c r="B83" s="369"/>
      <c r="C83" s="343"/>
      <c r="D83" s="272" t="s">
        <v>955</v>
      </c>
      <c r="E83" s="242"/>
      <c r="F83" s="242"/>
      <c r="G83" s="34">
        <v>2920</v>
      </c>
      <c r="H83" s="332"/>
      <c r="I83" s="332"/>
      <c r="J83" s="407"/>
      <c r="K83" s="407"/>
      <c r="L83" s="407"/>
      <c r="M83" s="407"/>
      <c r="N83" s="407"/>
      <c r="O83" s="407"/>
      <c r="P83" s="407"/>
      <c r="Q83" s="407"/>
      <c r="R83" s="407"/>
      <c r="S83" s="407"/>
      <c r="T83" s="407"/>
      <c r="U83" s="407"/>
      <c r="V83" s="407"/>
    </row>
    <row r="84" spans="2:22" s="18" customFormat="1" x14ac:dyDescent="0.3">
      <c r="B84" s="369"/>
      <c r="C84" s="343"/>
      <c r="D84" s="272" t="s">
        <v>956</v>
      </c>
      <c r="E84" s="242"/>
      <c r="F84" s="242"/>
      <c r="G84" s="34">
        <v>2920</v>
      </c>
      <c r="H84" s="332"/>
      <c r="I84" s="332"/>
      <c r="J84" s="407"/>
      <c r="K84" s="407"/>
      <c r="L84" s="407"/>
      <c r="M84" s="407"/>
      <c r="N84" s="407"/>
      <c r="O84" s="407"/>
      <c r="P84" s="407"/>
      <c r="Q84" s="407"/>
      <c r="R84" s="407"/>
      <c r="S84" s="407"/>
      <c r="T84" s="407"/>
      <c r="U84" s="407"/>
      <c r="V84" s="407"/>
    </row>
    <row r="85" spans="2:22" s="18" customFormat="1" ht="15" customHeight="1" x14ac:dyDescent="0.3">
      <c r="B85" s="369"/>
      <c r="C85" s="343"/>
      <c r="D85" s="242" t="s">
        <v>960</v>
      </c>
      <c r="E85" s="242"/>
      <c r="F85" s="242"/>
      <c r="G85" s="34">
        <v>2412</v>
      </c>
      <c r="H85" s="332"/>
      <c r="I85" s="332"/>
      <c r="J85" s="407"/>
      <c r="K85" s="407"/>
      <c r="L85" s="407"/>
      <c r="M85" s="407"/>
      <c r="N85" s="407"/>
      <c r="O85" s="407"/>
      <c r="P85" s="407"/>
      <c r="Q85" s="407"/>
      <c r="R85" s="407"/>
      <c r="S85" s="407"/>
      <c r="T85" s="407"/>
      <c r="U85" s="407"/>
      <c r="V85" s="407"/>
    </row>
    <row r="86" spans="2:22" s="18" customFormat="1" ht="15" customHeight="1" x14ac:dyDescent="0.3">
      <c r="B86" s="369"/>
      <c r="C86" s="343"/>
      <c r="D86" s="272" t="s">
        <v>845</v>
      </c>
      <c r="E86" s="242"/>
      <c r="F86" s="242"/>
      <c r="G86" s="34">
        <v>5443</v>
      </c>
      <c r="H86" s="332"/>
      <c r="I86" s="332"/>
      <c r="J86" s="407"/>
      <c r="K86" s="407"/>
      <c r="L86" s="407"/>
      <c r="M86" s="407"/>
      <c r="N86" s="407"/>
      <c r="O86" s="407"/>
      <c r="P86" s="407"/>
      <c r="Q86" s="407"/>
      <c r="R86" s="407"/>
      <c r="S86" s="407"/>
      <c r="T86" s="407"/>
      <c r="U86" s="407"/>
      <c r="V86" s="407"/>
    </row>
    <row r="87" spans="2:22" s="18" customFormat="1" ht="15" customHeight="1" x14ac:dyDescent="0.3">
      <c r="B87" s="369"/>
      <c r="C87" s="343"/>
      <c r="D87" s="272" t="s">
        <v>957</v>
      </c>
      <c r="E87" s="242"/>
      <c r="F87" s="242"/>
      <c r="G87" s="34">
        <v>4065</v>
      </c>
      <c r="H87" s="332"/>
      <c r="I87" s="332"/>
      <c r="J87" s="407"/>
      <c r="K87" s="407"/>
      <c r="L87" s="407"/>
      <c r="M87" s="407"/>
      <c r="N87" s="407"/>
      <c r="O87" s="407"/>
      <c r="P87" s="407"/>
      <c r="Q87" s="407"/>
      <c r="R87" s="407"/>
      <c r="S87" s="407"/>
      <c r="T87" s="407"/>
      <c r="U87" s="407"/>
      <c r="V87" s="407"/>
    </row>
    <row r="88" spans="2:22" s="18" customFormat="1" ht="15" customHeight="1" x14ac:dyDescent="0.3">
      <c r="B88" s="369"/>
      <c r="C88" s="343"/>
      <c r="D88" s="272" t="s">
        <v>958</v>
      </c>
      <c r="E88" s="242"/>
      <c r="F88" s="242"/>
      <c r="G88" s="34">
        <v>3694</v>
      </c>
      <c r="H88" s="332"/>
      <c r="I88" s="332"/>
      <c r="J88" s="407"/>
      <c r="K88" s="407"/>
      <c r="L88" s="407"/>
      <c r="M88" s="407"/>
      <c r="N88" s="407"/>
      <c r="O88" s="407"/>
      <c r="P88" s="407"/>
      <c r="Q88" s="407"/>
      <c r="R88" s="407"/>
      <c r="S88" s="407"/>
      <c r="T88" s="407"/>
      <c r="U88" s="407"/>
      <c r="V88" s="407"/>
    </row>
    <row r="89" spans="2:22" s="18" customFormat="1" x14ac:dyDescent="0.3">
      <c r="B89" s="369"/>
      <c r="C89" s="343"/>
      <c r="D89" s="242" t="s">
        <v>665</v>
      </c>
      <c r="E89" s="242"/>
      <c r="F89" s="242"/>
      <c r="G89" s="33">
        <v>2920</v>
      </c>
      <c r="H89" s="332"/>
      <c r="I89" s="332"/>
      <c r="J89" s="407"/>
      <c r="K89" s="407"/>
      <c r="L89" s="407"/>
      <c r="M89" s="407"/>
      <c r="N89" s="407"/>
      <c r="O89" s="407"/>
      <c r="P89" s="407"/>
      <c r="Q89" s="407"/>
      <c r="R89" s="407"/>
      <c r="S89" s="407"/>
      <c r="T89" s="407"/>
      <c r="U89" s="407"/>
      <c r="V89" s="407"/>
    </row>
    <row r="90" spans="2:22" s="18" customFormat="1" ht="28.8" x14ac:dyDescent="0.3">
      <c r="B90" s="369"/>
      <c r="C90" s="343"/>
      <c r="D90" s="242" t="s">
        <v>961</v>
      </c>
      <c r="E90" s="242"/>
      <c r="F90" s="242"/>
      <c r="G90" s="33">
        <v>3065</v>
      </c>
      <c r="H90" s="332"/>
      <c r="I90" s="332"/>
      <c r="J90" s="407"/>
      <c r="K90" s="407"/>
      <c r="L90" s="407"/>
      <c r="M90" s="407"/>
      <c r="N90" s="407"/>
      <c r="O90" s="407"/>
      <c r="P90" s="407"/>
      <c r="Q90" s="407"/>
      <c r="R90" s="407"/>
      <c r="S90" s="407"/>
      <c r="T90" s="407"/>
      <c r="U90" s="407"/>
      <c r="V90" s="407"/>
    </row>
    <row r="91" spans="2:22" s="18" customFormat="1" ht="28.8" x14ac:dyDescent="0.3">
      <c r="B91" s="369"/>
      <c r="C91" s="343"/>
      <c r="D91" s="242" t="s">
        <v>1629</v>
      </c>
      <c r="E91" s="242"/>
      <c r="F91" s="242"/>
      <c r="G91" s="33" t="s">
        <v>1630</v>
      </c>
      <c r="H91" s="332"/>
      <c r="I91" s="332"/>
      <c r="J91" s="407"/>
      <c r="K91" s="407"/>
      <c r="L91" s="407"/>
      <c r="M91" s="407"/>
      <c r="N91" s="407"/>
      <c r="O91" s="407"/>
      <c r="P91" s="407"/>
      <c r="Q91" s="407"/>
      <c r="R91" s="407"/>
      <c r="S91" s="407"/>
      <c r="T91" s="407"/>
      <c r="U91" s="407"/>
      <c r="V91" s="407"/>
    </row>
    <row r="92" spans="2:22" s="18" customFormat="1" ht="28.8" x14ac:dyDescent="0.3">
      <c r="B92" s="369"/>
      <c r="C92" s="343"/>
      <c r="D92" s="272" t="s">
        <v>1631</v>
      </c>
      <c r="E92" s="242"/>
      <c r="F92" s="242"/>
      <c r="G92" s="33" t="s">
        <v>1630</v>
      </c>
      <c r="H92" s="332"/>
      <c r="I92" s="332"/>
      <c r="J92" s="407"/>
      <c r="K92" s="407"/>
      <c r="L92" s="407"/>
      <c r="M92" s="407"/>
      <c r="N92" s="407"/>
      <c r="O92" s="407"/>
      <c r="P92" s="407"/>
      <c r="Q92" s="407"/>
      <c r="R92" s="407"/>
      <c r="S92" s="407"/>
      <c r="T92" s="407"/>
      <c r="U92" s="407"/>
      <c r="V92" s="407"/>
    </row>
    <row r="93" spans="2:22" s="18" customFormat="1" ht="28.8" x14ac:dyDescent="0.3">
      <c r="B93" s="369"/>
      <c r="C93" s="343"/>
      <c r="D93" s="272" t="s">
        <v>1632</v>
      </c>
      <c r="E93" s="242"/>
      <c r="F93" s="242"/>
      <c r="G93" s="33" t="s">
        <v>1630</v>
      </c>
      <c r="H93" s="332"/>
      <c r="I93" s="332"/>
      <c r="J93" s="407"/>
      <c r="K93" s="407"/>
      <c r="L93" s="407"/>
      <c r="M93" s="407"/>
      <c r="N93" s="407"/>
      <c r="O93" s="407"/>
      <c r="P93" s="407"/>
      <c r="Q93" s="407"/>
      <c r="R93" s="407"/>
      <c r="S93" s="407"/>
      <c r="T93" s="407"/>
      <c r="U93" s="407"/>
      <c r="V93" s="407"/>
    </row>
    <row r="94" spans="2:22" s="18" customFormat="1" ht="15" customHeight="1" x14ac:dyDescent="0.3">
      <c r="B94" s="306" t="s">
        <v>1289</v>
      </c>
      <c r="C94" s="312" t="s">
        <v>1989</v>
      </c>
      <c r="D94" s="273" t="s">
        <v>2000</v>
      </c>
      <c r="E94" s="242"/>
      <c r="F94" s="242"/>
      <c r="G94" s="59">
        <v>0.28000000000000003</v>
      </c>
      <c r="H94" s="309" t="s">
        <v>264</v>
      </c>
      <c r="I94" s="309"/>
      <c r="J94" s="322" t="s">
        <v>2001</v>
      </c>
      <c r="K94" s="323"/>
      <c r="L94" s="323"/>
      <c r="M94" s="323"/>
      <c r="N94" s="323"/>
      <c r="O94" s="323"/>
      <c r="P94" s="323"/>
      <c r="Q94" s="323"/>
      <c r="R94" s="323"/>
      <c r="S94" s="323"/>
      <c r="T94" s="323"/>
      <c r="U94" s="323"/>
      <c r="V94" s="324"/>
    </row>
    <row r="95" spans="2:22" s="18" customFormat="1" x14ac:dyDescent="0.3">
      <c r="B95" s="307"/>
      <c r="C95" s="313"/>
      <c r="D95" s="273" t="s">
        <v>2002</v>
      </c>
      <c r="E95" s="242"/>
      <c r="F95" s="242"/>
      <c r="G95" s="59">
        <v>0.24</v>
      </c>
      <c r="H95" s="310"/>
      <c r="I95" s="310"/>
      <c r="J95" s="325"/>
      <c r="K95" s="347"/>
      <c r="L95" s="347"/>
      <c r="M95" s="347"/>
      <c r="N95" s="347"/>
      <c r="O95" s="347"/>
      <c r="P95" s="347"/>
      <c r="Q95" s="347"/>
      <c r="R95" s="347"/>
      <c r="S95" s="347"/>
      <c r="T95" s="347"/>
      <c r="U95" s="347"/>
      <c r="V95" s="327"/>
    </row>
    <row r="96" spans="2:22" s="18" customFormat="1" ht="28.8" x14ac:dyDescent="0.3">
      <c r="B96" s="307"/>
      <c r="C96" s="313"/>
      <c r="D96" s="273" t="s">
        <v>2003</v>
      </c>
      <c r="E96" s="242"/>
      <c r="F96" s="242"/>
      <c r="G96" s="43">
        <v>0.24</v>
      </c>
      <c r="H96" s="310"/>
      <c r="I96" s="310"/>
      <c r="J96" s="325"/>
      <c r="K96" s="347"/>
      <c r="L96" s="347"/>
      <c r="M96" s="347"/>
      <c r="N96" s="347"/>
      <c r="O96" s="347"/>
      <c r="P96" s="347"/>
      <c r="Q96" s="347"/>
      <c r="R96" s="347"/>
      <c r="S96" s="347"/>
      <c r="T96" s="347"/>
      <c r="U96" s="347"/>
      <c r="V96" s="327"/>
    </row>
    <row r="97" spans="2:22" s="18" customFormat="1" ht="28.8" x14ac:dyDescent="0.3">
      <c r="B97" s="308"/>
      <c r="C97" s="314"/>
      <c r="D97" s="273" t="s">
        <v>2004</v>
      </c>
      <c r="E97" s="242"/>
      <c r="F97" s="242"/>
      <c r="G97" s="43">
        <v>0.38</v>
      </c>
      <c r="H97" s="311"/>
      <c r="I97" s="311"/>
      <c r="J97" s="328"/>
      <c r="K97" s="329"/>
      <c r="L97" s="329"/>
      <c r="M97" s="329"/>
      <c r="N97" s="329"/>
      <c r="O97" s="329"/>
      <c r="P97" s="329"/>
      <c r="Q97" s="329"/>
      <c r="R97" s="329"/>
      <c r="S97" s="329"/>
      <c r="T97" s="329"/>
      <c r="U97" s="329"/>
      <c r="V97" s="330"/>
    </row>
    <row r="98" spans="2:22" s="18" customFormat="1" ht="43.2" x14ac:dyDescent="0.3">
      <c r="B98" s="369" t="s">
        <v>552</v>
      </c>
      <c r="C98" s="343" t="s">
        <v>657</v>
      </c>
      <c r="D98" s="242" t="s">
        <v>1721</v>
      </c>
      <c r="E98" s="242"/>
      <c r="F98" s="242"/>
      <c r="G98" s="39">
        <v>1</v>
      </c>
      <c r="H98" s="332" t="s">
        <v>256</v>
      </c>
      <c r="I98" s="332" t="s">
        <v>265</v>
      </c>
      <c r="J98" s="407" t="s">
        <v>1633</v>
      </c>
      <c r="K98" s="407"/>
      <c r="L98" s="407"/>
      <c r="M98" s="407"/>
      <c r="N98" s="407"/>
      <c r="O98" s="407"/>
      <c r="P98" s="407"/>
      <c r="Q98" s="407"/>
      <c r="R98" s="407"/>
      <c r="S98" s="407"/>
      <c r="T98" s="407"/>
      <c r="U98" s="407"/>
      <c r="V98" s="407"/>
    </row>
    <row r="99" spans="2:22" s="18" customFormat="1" ht="15" customHeight="1" x14ac:dyDescent="0.3">
      <c r="B99" s="369"/>
      <c r="C99" s="343"/>
      <c r="D99" s="272" t="s">
        <v>840</v>
      </c>
      <c r="E99" s="242"/>
      <c r="F99" s="242"/>
      <c r="G99" s="272">
        <v>1.1399999999999999</v>
      </c>
      <c r="H99" s="332"/>
      <c r="I99" s="332"/>
      <c r="J99" s="407"/>
      <c r="K99" s="407"/>
      <c r="L99" s="407"/>
      <c r="M99" s="407"/>
      <c r="N99" s="407"/>
      <c r="O99" s="407"/>
      <c r="P99" s="407"/>
      <c r="Q99" s="407"/>
      <c r="R99" s="407"/>
      <c r="S99" s="407"/>
      <c r="T99" s="407"/>
      <c r="U99" s="407"/>
      <c r="V99" s="407"/>
    </row>
    <row r="100" spans="2:22" s="18" customFormat="1" ht="15" customHeight="1" x14ac:dyDescent="0.3">
      <c r="B100" s="369"/>
      <c r="C100" s="343"/>
      <c r="D100" s="272" t="s">
        <v>749</v>
      </c>
      <c r="E100" s="242"/>
      <c r="F100" s="242"/>
      <c r="G100" s="272">
        <v>1.07</v>
      </c>
      <c r="H100" s="332"/>
      <c r="I100" s="332"/>
      <c r="J100" s="407"/>
      <c r="K100" s="407"/>
      <c r="L100" s="407"/>
      <c r="M100" s="407"/>
      <c r="N100" s="407"/>
      <c r="O100" s="407"/>
      <c r="P100" s="407"/>
      <c r="Q100" s="407"/>
      <c r="R100" s="407"/>
      <c r="S100" s="407"/>
      <c r="T100" s="407"/>
      <c r="U100" s="407"/>
      <c r="V100" s="407"/>
    </row>
    <row r="101" spans="2:22" s="18" customFormat="1" ht="15" customHeight="1" x14ac:dyDescent="0.3">
      <c r="B101" s="369"/>
      <c r="C101" s="343"/>
      <c r="D101" s="272" t="s">
        <v>1722</v>
      </c>
      <c r="E101" s="242"/>
      <c r="F101" s="242"/>
      <c r="G101" s="277">
        <v>1</v>
      </c>
      <c r="H101" s="332"/>
      <c r="I101" s="332"/>
      <c r="J101" s="407"/>
      <c r="K101" s="407"/>
      <c r="L101" s="407"/>
      <c r="M101" s="407"/>
      <c r="N101" s="407"/>
      <c r="O101" s="407"/>
      <c r="P101" s="407"/>
      <c r="Q101" s="407"/>
      <c r="R101" s="407"/>
      <c r="S101" s="407"/>
      <c r="T101" s="407"/>
      <c r="U101" s="407"/>
      <c r="V101" s="407"/>
    </row>
    <row r="102" spans="2:22" s="18" customFormat="1" ht="15" customHeight="1" x14ac:dyDescent="0.3">
      <c r="B102" s="369"/>
      <c r="C102" s="343"/>
      <c r="D102" s="242" t="s">
        <v>664</v>
      </c>
      <c r="E102" s="242"/>
      <c r="F102" s="242"/>
      <c r="G102" s="242">
        <v>1.02</v>
      </c>
      <c r="H102" s="332"/>
      <c r="I102" s="332"/>
      <c r="J102" s="407"/>
      <c r="K102" s="407"/>
      <c r="L102" s="407"/>
      <c r="M102" s="407"/>
      <c r="N102" s="407"/>
      <c r="O102" s="407"/>
      <c r="P102" s="407"/>
      <c r="Q102" s="407"/>
      <c r="R102" s="407"/>
      <c r="S102" s="407"/>
      <c r="T102" s="407"/>
      <c r="U102" s="407"/>
      <c r="V102" s="407"/>
    </row>
    <row r="103" spans="2:22" s="18" customFormat="1" ht="15" customHeight="1" x14ac:dyDescent="0.3">
      <c r="B103" s="369"/>
      <c r="C103" s="343"/>
      <c r="D103" s="272" t="s">
        <v>668</v>
      </c>
      <c r="E103" s="242"/>
      <c r="F103" s="242"/>
      <c r="G103" s="272">
        <v>1.0900000000000001</v>
      </c>
      <c r="H103" s="332"/>
      <c r="I103" s="332"/>
      <c r="J103" s="407"/>
      <c r="K103" s="407"/>
      <c r="L103" s="407"/>
      <c r="M103" s="407"/>
      <c r="N103" s="407"/>
      <c r="O103" s="407"/>
      <c r="P103" s="407"/>
      <c r="Q103" s="407"/>
      <c r="R103" s="407"/>
      <c r="S103" s="407"/>
      <c r="T103" s="407"/>
      <c r="U103" s="407"/>
      <c r="V103" s="407"/>
    </row>
    <row r="104" spans="2:22" s="18" customFormat="1" ht="15" customHeight="1" x14ac:dyDescent="0.3">
      <c r="B104" s="369"/>
      <c r="C104" s="343"/>
      <c r="D104" s="272" t="s">
        <v>954</v>
      </c>
      <c r="E104" s="242"/>
      <c r="F104" s="242"/>
      <c r="G104" s="272">
        <v>1.1599999999999999</v>
      </c>
      <c r="H104" s="332"/>
      <c r="I104" s="332"/>
      <c r="J104" s="407"/>
      <c r="K104" s="407"/>
      <c r="L104" s="407"/>
      <c r="M104" s="407"/>
      <c r="N104" s="407"/>
      <c r="O104" s="407"/>
      <c r="P104" s="407"/>
      <c r="Q104" s="407"/>
      <c r="R104" s="407"/>
      <c r="S104" s="407"/>
      <c r="T104" s="407"/>
      <c r="U104" s="407"/>
      <c r="V104" s="407"/>
    </row>
    <row r="105" spans="2:22" s="18" customFormat="1" ht="15" customHeight="1" x14ac:dyDescent="0.3">
      <c r="B105" s="369"/>
      <c r="C105" s="343"/>
      <c r="D105" s="272" t="s">
        <v>959</v>
      </c>
      <c r="E105" s="242"/>
      <c r="F105" s="242"/>
      <c r="G105" s="272">
        <v>1.02</v>
      </c>
      <c r="H105" s="332"/>
      <c r="I105" s="332"/>
      <c r="J105" s="407"/>
      <c r="K105" s="407"/>
      <c r="L105" s="407"/>
      <c r="M105" s="407"/>
      <c r="N105" s="407"/>
      <c r="O105" s="407"/>
      <c r="P105" s="407"/>
      <c r="Q105" s="407"/>
      <c r="R105" s="407"/>
      <c r="S105" s="407"/>
      <c r="T105" s="407"/>
      <c r="U105" s="407"/>
      <c r="V105" s="407"/>
    </row>
    <row r="106" spans="2:22" s="18" customFormat="1" ht="15" customHeight="1" x14ac:dyDescent="0.3">
      <c r="B106" s="369"/>
      <c r="C106" s="343"/>
      <c r="D106" s="242" t="s">
        <v>843</v>
      </c>
      <c r="E106" s="242"/>
      <c r="F106" s="242"/>
      <c r="G106" s="272">
        <v>1.23</v>
      </c>
      <c r="H106" s="332"/>
      <c r="I106" s="332"/>
      <c r="J106" s="407"/>
      <c r="K106" s="407"/>
      <c r="L106" s="407"/>
      <c r="M106" s="407"/>
      <c r="N106" s="407"/>
      <c r="O106" s="407"/>
      <c r="P106" s="407"/>
      <c r="Q106" s="407"/>
      <c r="R106" s="407"/>
      <c r="S106" s="407"/>
      <c r="T106" s="407"/>
      <c r="U106" s="407"/>
      <c r="V106" s="407"/>
    </row>
    <row r="107" spans="2:22" s="18" customFormat="1" ht="15" customHeight="1" x14ac:dyDescent="0.3">
      <c r="B107" s="369"/>
      <c r="C107" s="343"/>
      <c r="D107" s="272" t="s">
        <v>848</v>
      </c>
      <c r="E107" s="242"/>
      <c r="F107" s="242"/>
      <c r="G107" s="272">
        <v>1.1299999999999999</v>
      </c>
      <c r="H107" s="332"/>
      <c r="I107" s="332"/>
      <c r="J107" s="407"/>
      <c r="K107" s="407"/>
      <c r="L107" s="407"/>
      <c r="M107" s="407"/>
      <c r="N107" s="407"/>
      <c r="O107" s="407"/>
      <c r="P107" s="407"/>
      <c r="Q107" s="407"/>
      <c r="R107" s="407"/>
      <c r="S107" s="407"/>
      <c r="T107" s="407"/>
      <c r="U107" s="407"/>
      <c r="V107" s="407"/>
    </row>
    <row r="108" spans="2:22" s="18" customFormat="1" ht="15" customHeight="1" x14ac:dyDescent="0.3">
      <c r="B108" s="369"/>
      <c r="C108" s="343"/>
      <c r="D108" s="272" t="s">
        <v>955</v>
      </c>
      <c r="E108" s="242"/>
      <c r="F108" s="242"/>
      <c r="G108" s="272">
        <v>1.17</v>
      </c>
      <c r="H108" s="332"/>
      <c r="I108" s="332"/>
      <c r="J108" s="407"/>
      <c r="K108" s="407"/>
      <c r="L108" s="407"/>
      <c r="M108" s="407"/>
      <c r="N108" s="407"/>
      <c r="O108" s="407"/>
      <c r="P108" s="407"/>
      <c r="Q108" s="407"/>
      <c r="R108" s="407"/>
      <c r="S108" s="407"/>
      <c r="T108" s="407"/>
      <c r="U108" s="407"/>
      <c r="V108" s="407"/>
    </row>
    <row r="109" spans="2:22" s="18" customFormat="1" ht="15" customHeight="1" x14ac:dyDescent="0.3">
      <c r="B109" s="369"/>
      <c r="C109" s="343"/>
      <c r="D109" s="272" t="s">
        <v>956</v>
      </c>
      <c r="E109" s="242"/>
      <c r="F109" s="242"/>
      <c r="G109" s="272">
        <v>1.1000000000000001</v>
      </c>
      <c r="H109" s="332"/>
      <c r="I109" s="332"/>
      <c r="J109" s="407"/>
      <c r="K109" s="407"/>
      <c r="L109" s="407"/>
      <c r="M109" s="407"/>
      <c r="N109" s="407"/>
      <c r="O109" s="407"/>
      <c r="P109" s="407"/>
      <c r="Q109" s="407"/>
      <c r="R109" s="407"/>
      <c r="S109" s="407"/>
      <c r="T109" s="407"/>
      <c r="U109" s="407"/>
      <c r="V109" s="407"/>
    </row>
    <row r="110" spans="2:22" s="18" customFormat="1" ht="15" customHeight="1" x14ac:dyDescent="0.3">
      <c r="B110" s="369"/>
      <c r="C110" s="343"/>
      <c r="D110" s="242" t="s">
        <v>960</v>
      </c>
      <c r="E110" s="242"/>
      <c r="F110" s="242"/>
      <c r="G110" s="272">
        <v>1.1200000000000001</v>
      </c>
      <c r="H110" s="332"/>
      <c r="I110" s="332"/>
      <c r="J110" s="407"/>
      <c r="K110" s="407"/>
      <c r="L110" s="407"/>
      <c r="M110" s="407"/>
      <c r="N110" s="407"/>
      <c r="O110" s="407"/>
      <c r="P110" s="407"/>
      <c r="Q110" s="407"/>
      <c r="R110" s="407"/>
      <c r="S110" s="407"/>
      <c r="T110" s="407"/>
      <c r="U110" s="407"/>
      <c r="V110" s="407"/>
    </row>
    <row r="111" spans="2:22" s="18" customFormat="1" ht="15" customHeight="1" x14ac:dyDescent="0.3">
      <c r="B111" s="369"/>
      <c r="C111" s="343"/>
      <c r="D111" s="272" t="s">
        <v>845</v>
      </c>
      <c r="E111" s="242"/>
      <c r="F111" s="242"/>
      <c r="G111" s="272">
        <v>1</v>
      </c>
      <c r="H111" s="332"/>
      <c r="I111" s="332"/>
      <c r="J111" s="407"/>
      <c r="K111" s="407"/>
      <c r="L111" s="407"/>
      <c r="M111" s="407"/>
      <c r="N111" s="407"/>
      <c r="O111" s="407"/>
      <c r="P111" s="407"/>
      <c r="Q111" s="407"/>
      <c r="R111" s="407"/>
      <c r="S111" s="407"/>
      <c r="T111" s="407"/>
      <c r="U111" s="407"/>
      <c r="V111" s="407"/>
    </row>
    <row r="112" spans="2:22" s="18" customFormat="1" ht="15" customHeight="1" x14ac:dyDescent="0.3">
      <c r="B112" s="369"/>
      <c r="C112" s="343"/>
      <c r="D112" s="272" t="s">
        <v>957</v>
      </c>
      <c r="E112" s="242"/>
      <c r="F112" s="242"/>
      <c r="G112" s="272">
        <v>1</v>
      </c>
      <c r="H112" s="332"/>
      <c r="I112" s="332"/>
      <c r="J112" s="407"/>
      <c r="K112" s="407"/>
      <c r="L112" s="407"/>
      <c r="M112" s="407"/>
      <c r="N112" s="407"/>
      <c r="O112" s="407"/>
      <c r="P112" s="407"/>
      <c r="Q112" s="407"/>
      <c r="R112" s="407"/>
      <c r="S112" s="407"/>
      <c r="T112" s="407"/>
      <c r="U112" s="407"/>
      <c r="V112" s="407"/>
    </row>
    <row r="113" spans="2:22" s="18" customFormat="1" ht="15" customHeight="1" x14ac:dyDescent="0.3">
      <c r="B113" s="369"/>
      <c r="C113" s="343"/>
      <c r="D113" s="272" t="s">
        <v>958</v>
      </c>
      <c r="E113" s="242"/>
      <c r="F113" s="242"/>
      <c r="G113" s="272">
        <v>1.0900000000000001</v>
      </c>
      <c r="H113" s="332"/>
      <c r="I113" s="332"/>
      <c r="J113" s="407"/>
      <c r="K113" s="407"/>
      <c r="L113" s="407"/>
      <c r="M113" s="407"/>
      <c r="N113" s="407"/>
      <c r="O113" s="407"/>
      <c r="P113" s="407"/>
      <c r="Q113" s="407"/>
      <c r="R113" s="407"/>
      <c r="S113" s="407"/>
      <c r="T113" s="407"/>
      <c r="U113" s="407"/>
      <c r="V113" s="407"/>
    </row>
    <row r="114" spans="2:22" s="18" customFormat="1" ht="15" customHeight="1" x14ac:dyDescent="0.3">
      <c r="B114" s="369"/>
      <c r="C114" s="343"/>
      <c r="D114" s="242" t="s">
        <v>665</v>
      </c>
      <c r="E114" s="242"/>
      <c r="F114" s="242"/>
      <c r="G114" s="242">
        <v>1</v>
      </c>
      <c r="H114" s="332"/>
      <c r="I114" s="332"/>
      <c r="J114" s="407"/>
      <c r="K114" s="407"/>
      <c r="L114" s="407"/>
      <c r="M114" s="407"/>
      <c r="N114" s="407"/>
      <c r="O114" s="407"/>
      <c r="P114" s="407"/>
      <c r="Q114" s="407"/>
      <c r="R114" s="407"/>
      <c r="S114" s="407"/>
      <c r="T114" s="407"/>
      <c r="U114" s="407"/>
      <c r="V114" s="407"/>
    </row>
    <row r="115" spans="2:22" s="18" customFormat="1" ht="15" customHeight="1" x14ac:dyDescent="0.3">
      <c r="B115" s="369"/>
      <c r="C115" s="343"/>
      <c r="D115" s="242" t="s">
        <v>961</v>
      </c>
      <c r="E115" s="242"/>
      <c r="F115" s="242"/>
      <c r="G115" s="242">
        <v>1.06</v>
      </c>
      <c r="H115" s="332"/>
      <c r="I115" s="332"/>
      <c r="J115" s="407"/>
      <c r="K115" s="407"/>
      <c r="L115" s="407"/>
      <c r="M115" s="407"/>
      <c r="N115" s="407"/>
      <c r="O115" s="407"/>
      <c r="P115" s="407"/>
      <c r="Q115" s="407"/>
      <c r="R115" s="407"/>
      <c r="S115" s="407"/>
      <c r="T115" s="407"/>
      <c r="U115" s="407"/>
      <c r="V115" s="407"/>
    </row>
    <row r="116" spans="2:22" s="18" customFormat="1" ht="15" customHeight="1" x14ac:dyDescent="0.3">
      <c r="B116" s="369"/>
      <c r="C116" s="343"/>
      <c r="D116" s="242" t="s">
        <v>1629</v>
      </c>
      <c r="E116" s="242"/>
      <c r="F116" s="242"/>
      <c r="G116" s="277">
        <v>1</v>
      </c>
      <c r="H116" s="332"/>
      <c r="I116" s="332"/>
      <c r="J116" s="407"/>
      <c r="K116" s="407"/>
      <c r="L116" s="407"/>
      <c r="M116" s="407"/>
      <c r="N116" s="407"/>
      <c r="O116" s="407"/>
      <c r="P116" s="407"/>
      <c r="Q116" s="407"/>
      <c r="R116" s="407"/>
      <c r="S116" s="407"/>
      <c r="T116" s="407"/>
      <c r="U116" s="407"/>
      <c r="V116" s="407"/>
    </row>
    <row r="117" spans="2:22" s="18" customFormat="1" ht="15" customHeight="1" x14ac:dyDescent="0.3">
      <c r="B117" s="369"/>
      <c r="C117" s="343"/>
      <c r="D117" s="272" t="s">
        <v>1631</v>
      </c>
      <c r="E117" s="242"/>
      <c r="F117" s="242"/>
      <c r="G117" s="272">
        <v>1.29</v>
      </c>
      <c r="H117" s="332"/>
      <c r="I117" s="332"/>
      <c r="J117" s="407"/>
      <c r="K117" s="407"/>
      <c r="L117" s="407"/>
      <c r="M117" s="407"/>
      <c r="N117" s="407"/>
      <c r="O117" s="407"/>
      <c r="P117" s="407"/>
      <c r="Q117" s="407"/>
      <c r="R117" s="407"/>
      <c r="S117" s="407"/>
      <c r="T117" s="407"/>
      <c r="U117" s="407"/>
      <c r="V117" s="407"/>
    </row>
    <row r="118" spans="2:22" s="18" customFormat="1" ht="15" customHeight="1" x14ac:dyDescent="0.3">
      <c r="B118" s="369"/>
      <c r="C118" s="343"/>
      <c r="D118" s="272" t="s">
        <v>1632</v>
      </c>
      <c r="E118" s="242"/>
      <c r="F118" s="242"/>
      <c r="G118" s="272">
        <v>1.5</v>
      </c>
      <c r="H118" s="332"/>
      <c r="I118" s="332"/>
      <c r="J118" s="407"/>
      <c r="K118" s="407"/>
      <c r="L118" s="407"/>
      <c r="M118" s="407"/>
      <c r="N118" s="407"/>
      <c r="O118" s="407"/>
      <c r="P118" s="407"/>
      <c r="Q118" s="407"/>
      <c r="R118" s="407"/>
      <c r="S118" s="407"/>
      <c r="T118" s="407"/>
      <c r="U118" s="407"/>
      <c r="V118" s="407"/>
    </row>
    <row r="119" spans="2:22" s="18" customFormat="1" x14ac:dyDescent="0.3">
      <c r="B119" s="250" t="s">
        <v>1615</v>
      </c>
      <c r="C119" s="242"/>
      <c r="D119" s="272"/>
      <c r="E119" s="242"/>
      <c r="F119" s="242"/>
      <c r="G119" s="34"/>
      <c r="H119" s="221" t="s">
        <v>497</v>
      </c>
      <c r="I119" s="221"/>
      <c r="J119" s="407" t="s">
        <v>1638</v>
      </c>
      <c r="K119" s="407"/>
      <c r="L119" s="407"/>
      <c r="M119" s="407"/>
      <c r="N119" s="407"/>
      <c r="O119" s="407"/>
      <c r="P119" s="407"/>
      <c r="Q119" s="407"/>
      <c r="R119" s="407"/>
      <c r="S119" s="407"/>
      <c r="T119" s="407"/>
      <c r="U119" s="407"/>
      <c r="V119" s="407"/>
    </row>
    <row r="120" spans="2:22" s="18" customFormat="1" ht="45.75" customHeight="1" x14ac:dyDescent="0.3">
      <c r="B120" s="423" t="s">
        <v>563</v>
      </c>
      <c r="C120" s="343" t="s">
        <v>657</v>
      </c>
      <c r="D120" s="242" t="s">
        <v>1721</v>
      </c>
      <c r="E120" s="343" t="s">
        <v>1076</v>
      </c>
      <c r="F120" s="343" t="s">
        <v>704</v>
      </c>
      <c r="G120" s="35">
        <v>0</v>
      </c>
      <c r="H120" s="332" t="s">
        <v>256</v>
      </c>
      <c r="I120" s="332"/>
      <c r="J120" s="407" t="s">
        <v>1639</v>
      </c>
      <c r="K120" s="407"/>
      <c r="L120" s="407"/>
      <c r="M120" s="407"/>
      <c r="N120" s="407"/>
      <c r="O120" s="407"/>
      <c r="P120" s="407"/>
      <c r="Q120" s="407"/>
      <c r="R120" s="407"/>
      <c r="S120" s="407"/>
      <c r="T120" s="407"/>
      <c r="U120" s="407"/>
      <c r="V120" s="407"/>
    </row>
    <row r="121" spans="2:22" s="18" customFormat="1" ht="15" customHeight="1" x14ac:dyDescent="0.3">
      <c r="B121" s="423"/>
      <c r="C121" s="343"/>
      <c r="D121" s="272" t="s">
        <v>840</v>
      </c>
      <c r="E121" s="343"/>
      <c r="F121" s="343"/>
      <c r="G121" s="272">
        <v>0.36</v>
      </c>
      <c r="H121" s="332"/>
      <c r="I121" s="332"/>
      <c r="J121" s="407"/>
      <c r="K121" s="407"/>
      <c r="L121" s="407"/>
      <c r="M121" s="407"/>
      <c r="N121" s="407"/>
      <c r="O121" s="407"/>
      <c r="P121" s="407"/>
      <c r="Q121" s="407"/>
      <c r="R121" s="407"/>
      <c r="S121" s="407"/>
      <c r="T121" s="407"/>
      <c r="U121" s="407"/>
      <c r="V121" s="407"/>
    </row>
    <row r="122" spans="2:22" s="18" customFormat="1" ht="15" customHeight="1" x14ac:dyDescent="0.3">
      <c r="B122" s="423"/>
      <c r="C122" s="343"/>
      <c r="D122" s="272" t="s">
        <v>749</v>
      </c>
      <c r="E122" s="343"/>
      <c r="F122" s="343"/>
      <c r="G122" s="272">
        <v>0.45</v>
      </c>
      <c r="H122" s="332"/>
      <c r="I122" s="332"/>
      <c r="J122" s="407"/>
      <c r="K122" s="407"/>
      <c r="L122" s="407"/>
      <c r="M122" s="407"/>
      <c r="N122" s="407"/>
      <c r="O122" s="407"/>
      <c r="P122" s="407"/>
      <c r="Q122" s="407"/>
      <c r="R122" s="407"/>
      <c r="S122" s="407"/>
      <c r="T122" s="407"/>
      <c r="U122" s="407"/>
      <c r="V122" s="407"/>
    </row>
    <row r="123" spans="2:22" s="18" customFormat="1" ht="15" customHeight="1" x14ac:dyDescent="0.3">
      <c r="B123" s="423"/>
      <c r="C123" s="343"/>
      <c r="D123" s="272" t="s">
        <v>1722</v>
      </c>
      <c r="E123" s="343"/>
      <c r="F123" s="343"/>
      <c r="G123" s="35">
        <v>0</v>
      </c>
      <c r="H123" s="332"/>
      <c r="I123" s="332"/>
      <c r="J123" s="407"/>
      <c r="K123" s="407"/>
      <c r="L123" s="407"/>
      <c r="M123" s="407"/>
      <c r="N123" s="407"/>
      <c r="O123" s="407"/>
      <c r="P123" s="407"/>
      <c r="Q123" s="407"/>
      <c r="R123" s="407"/>
      <c r="S123" s="407"/>
      <c r="T123" s="407"/>
      <c r="U123" s="407"/>
      <c r="V123" s="407"/>
    </row>
    <row r="124" spans="2:22" s="18" customFormat="1" ht="15" customHeight="1" x14ac:dyDescent="0.3">
      <c r="B124" s="423"/>
      <c r="C124" s="343"/>
      <c r="D124" s="242" t="s">
        <v>664</v>
      </c>
      <c r="E124" s="343"/>
      <c r="F124" s="343"/>
      <c r="G124" s="242">
        <v>0.3</v>
      </c>
      <c r="H124" s="332"/>
      <c r="I124" s="332"/>
      <c r="J124" s="407"/>
      <c r="K124" s="407"/>
      <c r="L124" s="407"/>
      <c r="M124" s="407"/>
      <c r="N124" s="407"/>
      <c r="O124" s="407"/>
      <c r="P124" s="407"/>
      <c r="Q124" s="407"/>
      <c r="R124" s="407"/>
      <c r="S124" s="407"/>
      <c r="T124" s="407"/>
      <c r="U124" s="407"/>
      <c r="V124" s="407"/>
    </row>
    <row r="125" spans="2:22" s="18" customFormat="1" ht="15" customHeight="1" x14ac:dyDescent="0.3">
      <c r="B125" s="423"/>
      <c r="C125" s="343"/>
      <c r="D125" s="272" t="s">
        <v>668</v>
      </c>
      <c r="E125" s="343"/>
      <c r="F125" s="343"/>
      <c r="G125" s="272">
        <v>0.35</v>
      </c>
      <c r="H125" s="332"/>
      <c r="I125" s="332"/>
      <c r="J125" s="407"/>
      <c r="K125" s="407"/>
      <c r="L125" s="407"/>
      <c r="M125" s="407"/>
      <c r="N125" s="407"/>
      <c r="O125" s="407"/>
      <c r="P125" s="407"/>
      <c r="Q125" s="407"/>
      <c r="R125" s="407"/>
      <c r="S125" s="407"/>
      <c r="T125" s="407"/>
      <c r="U125" s="407"/>
      <c r="V125" s="407"/>
    </row>
    <row r="126" spans="2:22" s="18" customFormat="1" ht="15" customHeight="1" x14ac:dyDescent="0.3">
      <c r="B126" s="423"/>
      <c r="C126" s="343"/>
      <c r="D126" s="272" t="s">
        <v>954</v>
      </c>
      <c r="E126" s="343"/>
      <c r="F126" s="343"/>
      <c r="G126" s="272">
        <v>0.18</v>
      </c>
      <c r="H126" s="332"/>
      <c r="I126" s="332"/>
      <c r="J126" s="407"/>
      <c r="K126" s="407"/>
      <c r="L126" s="407"/>
      <c r="M126" s="407"/>
      <c r="N126" s="407"/>
      <c r="O126" s="407"/>
      <c r="P126" s="407"/>
      <c r="Q126" s="407"/>
      <c r="R126" s="407"/>
      <c r="S126" s="407"/>
      <c r="T126" s="407"/>
      <c r="U126" s="407"/>
      <c r="V126" s="407"/>
    </row>
    <row r="127" spans="2:22" s="18" customFormat="1" ht="15" customHeight="1" x14ac:dyDescent="0.3">
      <c r="B127" s="423"/>
      <c r="C127" s="343"/>
      <c r="D127" s="272" t="s">
        <v>959</v>
      </c>
      <c r="E127" s="343"/>
      <c r="F127" s="343"/>
      <c r="G127" s="272">
        <v>0.37</v>
      </c>
      <c r="H127" s="332"/>
      <c r="I127" s="332"/>
      <c r="J127" s="407"/>
      <c r="K127" s="407"/>
      <c r="L127" s="407"/>
      <c r="M127" s="407"/>
      <c r="N127" s="407"/>
      <c r="O127" s="407"/>
      <c r="P127" s="407"/>
      <c r="Q127" s="407"/>
      <c r="R127" s="407"/>
      <c r="S127" s="407"/>
      <c r="T127" s="407"/>
      <c r="U127" s="407"/>
      <c r="V127" s="407"/>
    </row>
    <row r="128" spans="2:22" s="18" customFormat="1" ht="15" customHeight="1" x14ac:dyDescent="0.3">
      <c r="B128" s="423"/>
      <c r="C128" s="343"/>
      <c r="D128" s="242" t="s">
        <v>843</v>
      </c>
      <c r="E128" s="343"/>
      <c r="F128" s="343"/>
      <c r="G128" s="272">
        <v>0.19</v>
      </c>
      <c r="H128" s="332"/>
      <c r="I128" s="332"/>
      <c r="J128" s="407"/>
      <c r="K128" s="407"/>
      <c r="L128" s="407"/>
      <c r="M128" s="407"/>
      <c r="N128" s="407"/>
      <c r="O128" s="407"/>
      <c r="P128" s="407"/>
      <c r="Q128" s="407"/>
      <c r="R128" s="407"/>
      <c r="S128" s="407"/>
      <c r="T128" s="407"/>
      <c r="U128" s="407"/>
      <c r="V128" s="407"/>
    </row>
    <row r="129" spans="2:22" s="18" customFormat="1" ht="15" customHeight="1" x14ac:dyDescent="0.3">
      <c r="B129" s="423"/>
      <c r="C129" s="343"/>
      <c r="D129" s="272" t="s">
        <v>848</v>
      </c>
      <c r="E129" s="343"/>
      <c r="F129" s="343"/>
      <c r="G129" s="272">
        <v>0.44</v>
      </c>
      <c r="H129" s="332"/>
      <c r="I129" s="332"/>
      <c r="J129" s="407"/>
      <c r="K129" s="407"/>
      <c r="L129" s="407"/>
      <c r="M129" s="407"/>
      <c r="N129" s="407"/>
      <c r="O129" s="407"/>
      <c r="P129" s="407"/>
      <c r="Q129" s="407"/>
      <c r="R129" s="407"/>
      <c r="S129" s="407"/>
      <c r="T129" s="407"/>
      <c r="U129" s="407"/>
      <c r="V129" s="407"/>
    </row>
    <row r="130" spans="2:22" s="18" customFormat="1" ht="15" customHeight="1" x14ac:dyDescent="0.3">
      <c r="B130" s="423"/>
      <c r="C130" s="343"/>
      <c r="D130" s="272" t="s">
        <v>955</v>
      </c>
      <c r="E130" s="343"/>
      <c r="F130" s="343"/>
      <c r="G130" s="272">
        <v>0.28999999999999998</v>
      </c>
      <c r="H130" s="332"/>
      <c r="I130" s="332"/>
      <c r="J130" s="407"/>
      <c r="K130" s="407"/>
      <c r="L130" s="407"/>
      <c r="M130" s="407"/>
      <c r="N130" s="407"/>
      <c r="O130" s="407"/>
      <c r="P130" s="407"/>
      <c r="Q130" s="407"/>
      <c r="R130" s="407"/>
      <c r="S130" s="407"/>
      <c r="T130" s="407"/>
      <c r="U130" s="407"/>
      <c r="V130" s="407"/>
    </row>
    <row r="131" spans="2:22" s="18" customFormat="1" ht="15" customHeight="1" x14ac:dyDescent="0.3">
      <c r="B131" s="423"/>
      <c r="C131" s="343"/>
      <c r="D131" s="272" t="s">
        <v>956</v>
      </c>
      <c r="E131" s="343"/>
      <c r="F131" s="343"/>
      <c r="G131" s="272">
        <v>0.33</v>
      </c>
      <c r="H131" s="332"/>
      <c r="I131" s="332"/>
      <c r="J131" s="407"/>
      <c r="K131" s="407"/>
      <c r="L131" s="407"/>
      <c r="M131" s="407"/>
      <c r="N131" s="407"/>
      <c r="O131" s="407"/>
      <c r="P131" s="407"/>
      <c r="Q131" s="407"/>
      <c r="R131" s="407"/>
      <c r="S131" s="407"/>
      <c r="T131" s="407"/>
      <c r="U131" s="407"/>
      <c r="V131" s="407"/>
    </row>
    <row r="132" spans="2:22" s="18" customFormat="1" ht="15" customHeight="1" x14ac:dyDescent="0.3">
      <c r="B132" s="423"/>
      <c r="C132" s="343"/>
      <c r="D132" s="242" t="s">
        <v>960</v>
      </c>
      <c r="E132" s="343"/>
      <c r="F132" s="343"/>
      <c r="G132" s="272">
        <v>0.46</v>
      </c>
      <c r="H132" s="332"/>
      <c r="I132" s="332"/>
      <c r="J132" s="407"/>
      <c r="K132" s="407"/>
      <c r="L132" s="407"/>
      <c r="M132" s="407"/>
      <c r="N132" s="407"/>
      <c r="O132" s="407"/>
      <c r="P132" s="407"/>
      <c r="Q132" s="407"/>
      <c r="R132" s="407"/>
      <c r="S132" s="407"/>
      <c r="T132" s="407"/>
      <c r="U132" s="407"/>
      <c r="V132" s="407"/>
    </row>
    <row r="133" spans="2:22" s="18" customFormat="1" ht="15" customHeight="1" x14ac:dyDescent="0.3">
      <c r="B133" s="423"/>
      <c r="C133" s="343"/>
      <c r="D133" s="272" t="s">
        <v>845</v>
      </c>
      <c r="E133" s="343"/>
      <c r="F133" s="343"/>
      <c r="G133" s="272">
        <v>0</v>
      </c>
      <c r="H133" s="332"/>
      <c r="I133" s="332"/>
      <c r="J133" s="407"/>
      <c r="K133" s="407"/>
      <c r="L133" s="407"/>
      <c r="M133" s="407"/>
      <c r="N133" s="407"/>
      <c r="O133" s="407"/>
      <c r="P133" s="407"/>
      <c r="Q133" s="407"/>
      <c r="R133" s="407"/>
      <c r="S133" s="407"/>
      <c r="T133" s="407"/>
      <c r="U133" s="407"/>
      <c r="V133" s="407"/>
    </row>
    <row r="134" spans="2:22" s="18" customFormat="1" ht="15" customHeight="1" x14ac:dyDescent="0.3">
      <c r="B134" s="423"/>
      <c r="C134" s="343"/>
      <c r="D134" s="272" t="s">
        <v>957</v>
      </c>
      <c r="E134" s="343"/>
      <c r="F134" s="343"/>
      <c r="G134" s="272">
        <v>0</v>
      </c>
      <c r="H134" s="332"/>
      <c r="I134" s="332"/>
      <c r="J134" s="407"/>
      <c r="K134" s="407"/>
      <c r="L134" s="407"/>
      <c r="M134" s="407"/>
      <c r="N134" s="407"/>
      <c r="O134" s="407"/>
      <c r="P134" s="407"/>
      <c r="Q134" s="407"/>
      <c r="R134" s="407"/>
      <c r="S134" s="407"/>
      <c r="T134" s="407"/>
      <c r="U134" s="407"/>
      <c r="V134" s="407"/>
    </row>
    <row r="135" spans="2:22" s="18" customFormat="1" ht="15" customHeight="1" x14ac:dyDescent="0.3">
      <c r="B135" s="423"/>
      <c r="C135" s="343"/>
      <c r="D135" s="272" t="s">
        <v>958</v>
      </c>
      <c r="E135" s="343"/>
      <c r="F135" s="343"/>
      <c r="G135" s="272">
        <v>0.36</v>
      </c>
      <c r="H135" s="332"/>
      <c r="I135" s="332"/>
      <c r="J135" s="407"/>
      <c r="K135" s="407"/>
      <c r="L135" s="407"/>
      <c r="M135" s="407"/>
      <c r="N135" s="407"/>
      <c r="O135" s="407"/>
      <c r="P135" s="407"/>
      <c r="Q135" s="407"/>
      <c r="R135" s="407"/>
      <c r="S135" s="407"/>
      <c r="T135" s="407"/>
      <c r="U135" s="407"/>
      <c r="V135" s="407"/>
    </row>
    <row r="136" spans="2:22" s="18" customFormat="1" ht="15" customHeight="1" x14ac:dyDescent="0.3">
      <c r="B136" s="423"/>
      <c r="C136" s="343"/>
      <c r="D136" s="242" t="s">
        <v>665</v>
      </c>
      <c r="E136" s="343"/>
      <c r="F136" s="343"/>
      <c r="G136" s="242">
        <v>0</v>
      </c>
      <c r="H136" s="332"/>
      <c r="I136" s="332"/>
      <c r="J136" s="407"/>
      <c r="K136" s="407"/>
      <c r="L136" s="407"/>
      <c r="M136" s="407"/>
      <c r="N136" s="407"/>
      <c r="O136" s="407"/>
      <c r="P136" s="407"/>
      <c r="Q136" s="407"/>
      <c r="R136" s="407"/>
      <c r="S136" s="407"/>
      <c r="T136" s="407"/>
      <c r="U136" s="407"/>
      <c r="V136" s="407"/>
    </row>
    <row r="137" spans="2:22" s="18" customFormat="1" ht="15" customHeight="1" x14ac:dyDescent="0.3">
      <c r="B137" s="423"/>
      <c r="C137" s="343"/>
      <c r="D137" s="242" t="s">
        <v>961</v>
      </c>
      <c r="E137" s="343"/>
      <c r="F137" s="343"/>
      <c r="G137" s="242">
        <v>0.24</v>
      </c>
      <c r="H137" s="332"/>
      <c r="I137" s="332"/>
      <c r="J137" s="407"/>
      <c r="K137" s="407"/>
      <c r="L137" s="407"/>
      <c r="M137" s="407"/>
      <c r="N137" s="407"/>
      <c r="O137" s="407"/>
      <c r="P137" s="407"/>
      <c r="Q137" s="407"/>
      <c r="R137" s="407"/>
      <c r="S137" s="407"/>
      <c r="T137" s="407"/>
      <c r="U137" s="407"/>
      <c r="V137" s="407"/>
    </row>
    <row r="138" spans="2:22" s="18" customFormat="1" ht="15" customHeight="1" x14ac:dyDescent="0.3">
      <c r="B138" s="423"/>
      <c r="C138" s="343"/>
      <c r="D138" s="242" t="s">
        <v>1629</v>
      </c>
      <c r="E138" s="343"/>
      <c r="F138" s="343"/>
      <c r="G138" s="35">
        <v>0</v>
      </c>
      <c r="H138" s="332"/>
      <c r="I138" s="332"/>
      <c r="J138" s="407"/>
      <c r="K138" s="407"/>
      <c r="L138" s="407"/>
      <c r="M138" s="407"/>
      <c r="N138" s="407"/>
      <c r="O138" s="407"/>
      <c r="P138" s="407"/>
      <c r="Q138" s="407"/>
      <c r="R138" s="407"/>
      <c r="S138" s="407"/>
      <c r="T138" s="407"/>
      <c r="U138" s="407"/>
      <c r="V138" s="407"/>
    </row>
    <row r="139" spans="2:22" s="18" customFormat="1" ht="15" customHeight="1" x14ac:dyDescent="0.3">
      <c r="B139" s="423"/>
      <c r="C139" s="343"/>
      <c r="D139" s="272" t="s">
        <v>1631</v>
      </c>
      <c r="E139" s="343"/>
      <c r="F139" s="343"/>
      <c r="G139" s="35">
        <v>0</v>
      </c>
      <c r="H139" s="332"/>
      <c r="I139" s="332"/>
      <c r="J139" s="407"/>
      <c r="K139" s="407"/>
      <c r="L139" s="407"/>
      <c r="M139" s="407"/>
      <c r="N139" s="407"/>
      <c r="O139" s="407"/>
      <c r="P139" s="407"/>
      <c r="Q139" s="407"/>
      <c r="R139" s="407"/>
      <c r="S139" s="407"/>
      <c r="T139" s="407"/>
      <c r="U139" s="407"/>
      <c r="V139" s="407"/>
    </row>
    <row r="140" spans="2:22" s="18" customFormat="1" ht="15" customHeight="1" x14ac:dyDescent="0.3">
      <c r="B140" s="423"/>
      <c r="C140" s="343"/>
      <c r="D140" s="272" t="s">
        <v>1632</v>
      </c>
      <c r="E140" s="343"/>
      <c r="F140" s="343"/>
      <c r="G140" s="35">
        <v>0</v>
      </c>
      <c r="H140" s="332"/>
      <c r="I140" s="332"/>
      <c r="J140" s="407"/>
      <c r="K140" s="407"/>
      <c r="L140" s="407"/>
      <c r="M140" s="407"/>
      <c r="N140" s="407"/>
      <c r="O140" s="407"/>
      <c r="P140" s="407"/>
      <c r="Q140" s="407"/>
      <c r="R140" s="407"/>
      <c r="S140" s="407"/>
      <c r="T140" s="407"/>
      <c r="U140" s="407"/>
      <c r="V140" s="407"/>
    </row>
    <row r="141" spans="2:22" s="18" customFormat="1" ht="51.75" customHeight="1" x14ac:dyDescent="0.3">
      <c r="B141" s="423"/>
      <c r="C141" s="343"/>
      <c r="D141" s="242" t="s">
        <v>1721</v>
      </c>
      <c r="E141" s="343"/>
      <c r="F141" s="343" t="s">
        <v>706</v>
      </c>
      <c r="G141" s="35">
        <v>0</v>
      </c>
      <c r="H141" s="332"/>
      <c r="I141" s="332"/>
      <c r="J141" s="407"/>
      <c r="K141" s="407"/>
      <c r="L141" s="407"/>
      <c r="M141" s="407"/>
      <c r="N141" s="407"/>
      <c r="O141" s="407"/>
      <c r="P141" s="407"/>
      <c r="Q141" s="407"/>
      <c r="R141" s="407"/>
      <c r="S141" s="407"/>
      <c r="T141" s="407"/>
      <c r="U141" s="407"/>
      <c r="V141" s="407"/>
    </row>
    <row r="142" spans="2:22" s="18" customFormat="1" ht="15" customHeight="1" x14ac:dyDescent="0.3">
      <c r="B142" s="423"/>
      <c r="C142" s="343"/>
      <c r="D142" s="272" t="s">
        <v>840</v>
      </c>
      <c r="E142" s="343"/>
      <c r="F142" s="343"/>
      <c r="G142" s="272">
        <v>0.16</v>
      </c>
      <c r="H142" s="332"/>
      <c r="I142" s="332"/>
      <c r="J142" s="407"/>
      <c r="K142" s="407"/>
      <c r="L142" s="407"/>
      <c r="M142" s="407"/>
      <c r="N142" s="407"/>
      <c r="O142" s="407"/>
      <c r="P142" s="407"/>
      <c r="Q142" s="407"/>
      <c r="R142" s="407"/>
      <c r="S142" s="407"/>
      <c r="T142" s="407"/>
      <c r="U142" s="407"/>
      <c r="V142" s="407"/>
    </row>
    <row r="143" spans="2:22" s="18" customFormat="1" ht="15" customHeight="1" x14ac:dyDescent="0.3">
      <c r="B143" s="423"/>
      <c r="C143" s="343"/>
      <c r="D143" s="272" t="s">
        <v>749</v>
      </c>
      <c r="E143" s="343"/>
      <c r="F143" s="343"/>
      <c r="G143" s="272">
        <v>0.2</v>
      </c>
      <c r="H143" s="332"/>
      <c r="I143" s="332"/>
      <c r="J143" s="407"/>
      <c r="K143" s="407"/>
      <c r="L143" s="407"/>
      <c r="M143" s="407"/>
      <c r="N143" s="407"/>
      <c r="O143" s="407"/>
      <c r="P143" s="407"/>
      <c r="Q143" s="407"/>
      <c r="R143" s="407"/>
      <c r="S143" s="407"/>
      <c r="T143" s="407"/>
      <c r="U143" s="407"/>
      <c r="V143" s="407"/>
    </row>
    <row r="144" spans="2:22" s="18" customFormat="1" ht="15" customHeight="1" x14ac:dyDescent="0.3">
      <c r="B144" s="423"/>
      <c r="C144" s="343"/>
      <c r="D144" s="272" t="s">
        <v>1722</v>
      </c>
      <c r="E144" s="343"/>
      <c r="F144" s="343"/>
      <c r="G144" s="272">
        <v>0</v>
      </c>
      <c r="H144" s="332"/>
      <c r="I144" s="332"/>
      <c r="J144" s="407"/>
      <c r="K144" s="407"/>
      <c r="L144" s="407"/>
      <c r="M144" s="407"/>
      <c r="N144" s="407"/>
      <c r="O144" s="407"/>
      <c r="P144" s="407"/>
      <c r="Q144" s="407"/>
      <c r="R144" s="407"/>
      <c r="S144" s="407"/>
      <c r="T144" s="407"/>
      <c r="U144" s="407"/>
      <c r="V144" s="407"/>
    </row>
    <row r="145" spans="2:22" s="18" customFormat="1" ht="15" customHeight="1" x14ac:dyDescent="0.3">
      <c r="B145" s="423"/>
      <c r="C145" s="343"/>
      <c r="D145" s="242" t="s">
        <v>664</v>
      </c>
      <c r="E145" s="343"/>
      <c r="F145" s="343"/>
      <c r="G145" s="242">
        <v>0.13</v>
      </c>
      <c r="H145" s="332"/>
      <c r="I145" s="332"/>
      <c r="J145" s="407"/>
      <c r="K145" s="407"/>
      <c r="L145" s="407"/>
      <c r="M145" s="407"/>
      <c r="N145" s="407"/>
      <c r="O145" s="407"/>
      <c r="P145" s="407"/>
      <c r="Q145" s="407"/>
      <c r="R145" s="407"/>
      <c r="S145" s="407"/>
      <c r="T145" s="407"/>
      <c r="U145" s="407"/>
      <c r="V145" s="407"/>
    </row>
    <row r="146" spans="2:22" s="18" customFormat="1" ht="15" customHeight="1" x14ac:dyDescent="0.3">
      <c r="B146" s="423"/>
      <c r="C146" s="343"/>
      <c r="D146" s="272" t="s">
        <v>668</v>
      </c>
      <c r="E146" s="343"/>
      <c r="F146" s="343"/>
      <c r="G146" s="272">
        <v>0.15</v>
      </c>
      <c r="H146" s="332"/>
      <c r="I146" s="332"/>
      <c r="J146" s="407"/>
      <c r="K146" s="407"/>
      <c r="L146" s="407"/>
      <c r="M146" s="407"/>
      <c r="N146" s="407"/>
      <c r="O146" s="407"/>
      <c r="P146" s="407"/>
      <c r="Q146" s="407"/>
      <c r="R146" s="407"/>
      <c r="S146" s="407"/>
      <c r="T146" s="407"/>
      <c r="U146" s="407"/>
      <c r="V146" s="407"/>
    </row>
    <row r="147" spans="2:22" s="18" customFormat="1" ht="15" customHeight="1" x14ac:dyDescent="0.3">
      <c r="B147" s="423"/>
      <c r="C147" s="343"/>
      <c r="D147" s="272" t="s">
        <v>954</v>
      </c>
      <c r="E147" s="343"/>
      <c r="F147" s="343"/>
      <c r="G147" s="272">
        <v>0.08</v>
      </c>
      <c r="H147" s="332"/>
      <c r="I147" s="332"/>
      <c r="J147" s="407"/>
      <c r="K147" s="407"/>
      <c r="L147" s="407"/>
      <c r="M147" s="407"/>
      <c r="N147" s="407"/>
      <c r="O147" s="407"/>
      <c r="P147" s="407"/>
      <c r="Q147" s="407"/>
      <c r="R147" s="407"/>
      <c r="S147" s="407"/>
      <c r="T147" s="407"/>
      <c r="U147" s="407"/>
      <c r="V147" s="407"/>
    </row>
    <row r="148" spans="2:22" s="18" customFormat="1" ht="15" customHeight="1" x14ac:dyDescent="0.3">
      <c r="B148" s="423"/>
      <c r="C148" s="343"/>
      <c r="D148" s="272" t="s">
        <v>959</v>
      </c>
      <c r="E148" s="343"/>
      <c r="F148" s="343"/>
      <c r="G148" s="272">
        <v>0.16</v>
      </c>
      <c r="H148" s="332"/>
      <c r="I148" s="332"/>
      <c r="J148" s="407"/>
      <c r="K148" s="407"/>
      <c r="L148" s="407"/>
      <c r="M148" s="407"/>
      <c r="N148" s="407"/>
      <c r="O148" s="407"/>
      <c r="P148" s="407"/>
      <c r="Q148" s="407"/>
      <c r="R148" s="407"/>
      <c r="S148" s="407"/>
      <c r="T148" s="407"/>
      <c r="U148" s="407"/>
      <c r="V148" s="407"/>
    </row>
    <row r="149" spans="2:22" s="18" customFormat="1" ht="15" customHeight="1" x14ac:dyDescent="0.3">
      <c r="B149" s="423"/>
      <c r="C149" s="343"/>
      <c r="D149" s="242" t="s">
        <v>843</v>
      </c>
      <c r="E149" s="343"/>
      <c r="F149" s="343"/>
      <c r="G149" s="272">
        <v>0.08</v>
      </c>
      <c r="H149" s="332"/>
      <c r="I149" s="332"/>
      <c r="J149" s="407"/>
      <c r="K149" s="407"/>
      <c r="L149" s="407"/>
      <c r="M149" s="407"/>
      <c r="N149" s="407"/>
      <c r="O149" s="407"/>
      <c r="P149" s="407"/>
      <c r="Q149" s="407"/>
      <c r="R149" s="407"/>
      <c r="S149" s="407"/>
      <c r="T149" s="407"/>
      <c r="U149" s="407"/>
      <c r="V149" s="407"/>
    </row>
    <row r="150" spans="2:22" s="18" customFormat="1" ht="15" customHeight="1" x14ac:dyDescent="0.3">
      <c r="B150" s="423"/>
      <c r="C150" s="343"/>
      <c r="D150" s="272" t="s">
        <v>848</v>
      </c>
      <c r="E150" s="343"/>
      <c r="F150" s="343"/>
      <c r="G150" s="272">
        <v>0.19</v>
      </c>
      <c r="H150" s="332"/>
      <c r="I150" s="332"/>
      <c r="J150" s="407"/>
      <c r="K150" s="407"/>
      <c r="L150" s="407"/>
      <c r="M150" s="407"/>
      <c r="N150" s="407"/>
      <c r="O150" s="407"/>
      <c r="P150" s="407"/>
      <c r="Q150" s="407"/>
      <c r="R150" s="407"/>
      <c r="S150" s="407"/>
      <c r="T150" s="407"/>
      <c r="U150" s="407"/>
      <c r="V150" s="407"/>
    </row>
    <row r="151" spans="2:22" s="18" customFormat="1" ht="15" customHeight="1" x14ac:dyDescent="0.3">
      <c r="B151" s="423"/>
      <c r="C151" s="343"/>
      <c r="D151" s="272" t="s">
        <v>955</v>
      </c>
      <c r="E151" s="343"/>
      <c r="F151" s="343"/>
      <c r="G151" s="272">
        <v>0.13</v>
      </c>
      <c r="H151" s="332"/>
      <c r="I151" s="332"/>
      <c r="J151" s="407"/>
      <c r="K151" s="407"/>
      <c r="L151" s="407"/>
      <c r="M151" s="407"/>
      <c r="N151" s="407"/>
      <c r="O151" s="407"/>
      <c r="P151" s="407"/>
      <c r="Q151" s="407"/>
      <c r="R151" s="407"/>
      <c r="S151" s="407"/>
      <c r="T151" s="407"/>
      <c r="U151" s="407"/>
      <c r="V151" s="407"/>
    </row>
    <row r="152" spans="2:22" s="18" customFormat="1" ht="15" customHeight="1" x14ac:dyDescent="0.3">
      <c r="B152" s="423"/>
      <c r="C152" s="343"/>
      <c r="D152" s="272" t="s">
        <v>956</v>
      </c>
      <c r="E152" s="343"/>
      <c r="F152" s="343"/>
      <c r="G152" s="272">
        <v>0.15</v>
      </c>
      <c r="H152" s="332"/>
      <c r="I152" s="332"/>
      <c r="J152" s="407"/>
      <c r="K152" s="407"/>
      <c r="L152" s="407"/>
      <c r="M152" s="407"/>
      <c r="N152" s="407"/>
      <c r="O152" s="407"/>
      <c r="P152" s="407"/>
      <c r="Q152" s="407"/>
      <c r="R152" s="407"/>
      <c r="S152" s="407"/>
      <c r="T152" s="407"/>
      <c r="U152" s="407"/>
      <c r="V152" s="407"/>
    </row>
    <row r="153" spans="2:22" s="18" customFormat="1" ht="15" customHeight="1" x14ac:dyDescent="0.3">
      <c r="B153" s="423"/>
      <c r="C153" s="343"/>
      <c r="D153" s="242" t="s">
        <v>960</v>
      </c>
      <c r="E153" s="343"/>
      <c r="F153" s="343"/>
      <c r="G153" s="272">
        <v>0.2</v>
      </c>
      <c r="H153" s="332"/>
      <c r="I153" s="332"/>
      <c r="J153" s="407"/>
      <c r="K153" s="407"/>
      <c r="L153" s="407"/>
      <c r="M153" s="407"/>
      <c r="N153" s="407"/>
      <c r="O153" s="407"/>
      <c r="P153" s="407"/>
      <c r="Q153" s="407"/>
      <c r="R153" s="407"/>
      <c r="S153" s="407"/>
      <c r="T153" s="407"/>
      <c r="U153" s="407"/>
      <c r="V153" s="407"/>
    </row>
    <row r="154" spans="2:22" s="18" customFormat="1" ht="15" customHeight="1" x14ac:dyDescent="0.3">
      <c r="B154" s="423"/>
      <c r="C154" s="343"/>
      <c r="D154" s="272" t="s">
        <v>845</v>
      </c>
      <c r="E154" s="343"/>
      <c r="F154" s="343"/>
      <c r="G154" s="272">
        <v>0</v>
      </c>
      <c r="H154" s="332"/>
      <c r="I154" s="332"/>
      <c r="J154" s="407"/>
      <c r="K154" s="407"/>
      <c r="L154" s="407"/>
      <c r="M154" s="407"/>
      <c r="N154" s="407"/>
      <c r="O154" s="407"/>
      <c r="P154" s="407"/>
      <c r="Q154" s="407"/>
      <c r="R154" s="407"/>
      <c r="S154" s="407"/>
      <c r="T154" s="407"/>
      <c r="U154" s="407"/>
      <c r="V154" s="407"/>
    </row>
    <row r="155" spans="2:22" s="18" customFormat="1" ht="15" customHeight="1" x14ac:dyDescent="0.3">
      <c r="B155" s="423"/>
      <c r="C155" s="343"/>
      <c r="D155" s="272" t="s">
        <v>957</v>
      </c>
      <c r="E155" s="343"/>
      <c r="F155" s="343"/>
      <c r="G155" s="272">
        <v>0</v>
      </c>
      <c r="H155" s="332"/>
      <c r="I155" s="332"/>
      <c r="J155" s="407"/>
      <c r="K155" s="407"/>
      <c r="L155" s="407"/>
      <c r="M155" s="407"/>
      <c r="N155" s="407"/>
      <c r="O155" s="407"/>
      <c r="P155" s="407"/>
      <c r="Q155" s="407"/>
      <c r="R155" s="407"/>
      <c r="S155" s="407"/>
      <c r="T155" s="407"/>
      <c r="U155" s="407"/>
      <c r="V155" s="407"/>
    </row>
    <row r="156" spans="2:22" s="18" customFormat="1" ht="15" customHeight="1" x14ac:dyDescent="0.3">
      <c r="B156" s="423"/>
      <c r="C156" s="343"/>
      <c r="D156" s="272" t="s">
        <v>958</v>
      </c>
      <c r="E156" s="343"/>
      <c r="F156" s="343"/>
      <c r="G156" s="272">
        <v>0.16</v>
      </c>
      <c r="H156" s="332"/>
      <c r="I156" s="332"/>
      <c r="J156" s="407"/>
      <c r="K156" s="407"/>
      <c r="L156" s="407"/>
      <c r="M156" s="407"/>
      <c r="N156" s="407"/>
      <c r="O156" s="407"/>
      <c r="P156" s="407"/>
      <c r="Q156" s="407"/>
      <c r="R156" s="407"/>
      <c r="S156" s="407"/>
      <c r="T156" s="407"/>
      <c r="U156" s="407"/>
      <c r="V156" s="407"/>
    </row>
    <row r="157" spans="2:22" s="18" customFormat="1" ht="15" customHeight="1" x14ac:dyDescent="0.3">
      <c r="B157" s="423"/>
      <c r="C157" s="343"/>
      <c r="D157" s="242" t="s">
        <v>665</v>
      </c>
      <c r="E157" s="343"/>
      <c r="F157" s="343"/>
      <c r="G157" s="242">
        <v>0</v>
      </c>
      <c r="H157" s="332"/>
      <c r="I157" s="332"/>
      <c r="J157" s="407"/>
      <c r="K157" s="407"/>
      <c r="L157" s="407"/>
      <c r="M157" s="407"/>
      <c r="N157" s="407"/>
      <c r="O157" s="407"/>
      <c r="P157" s="407"/>
      <c r="Q157" s="407"/>
      <c r="R157" s="407"/>
      <c r="S157" s="407"/>
      <c r="T157" s="407"/>
      <c r="U157" s="407"/>
      <c r="V157" s="407"/>
    </row>
    <row r="158" spans="2:22" s="18" customFormat="1" ht="15" customHeight="1" x14ac:dyDescent="0.3">
      <c r="B158" s="423"/>
      <c r="C158" s="343"/>
      <c r="D158" s="242" t="s">
        <v>961</v>
      </c>
      <c r="E158" s="343"/>
      <c r="F158" s="343"/>
      <c r="G158" s="242">
        <v>0.1</v>
      </c>
      <c r="H158" s="332"/>
      <c r="I158" s="332"/>
      <c r="J158" s="407"/>
      <c r="K158" s="407"/>
      <c r="L158" s="407"/>
      <c r="M158" s="407"/>
      <c r="N158" s="407"/>
      <c r="O158" s="407"/>
      <c r="P158" s="407"/>
      <c r="Q158" s="407"/>
      <c r="R158" s="407"/>
      <c r="S158" s="407"/>
      <c r="T158" s="407"/>
      <c r="U158" s="407"/>
      <c r="V158" s="407"/>
    </row>
    <row r="159" spans="2:22" s="18" customFormat="1" ht="15" customHeight="1" x14ac:dyDescent="0.3">
      <c r="B159" s="423"/>
      <c r="C159" s="343"/>
      <c r="D159" s="242" t="s">
        <v>1629</v>
      </c>
      <c r="E159" s="343"/>
      <c r="F159" s="343"/>
      <c r="G159" s="35">
        <v>0</v>
      </c>
      <c r="H159" s="332"/>
      <c r="I159" s="332"/>
      <c r="J159" s="407"/>
      <c r="K159" s="407"/>
      <c r="L159" s="407"/>
      <c r="M159" s="407"/>
      <c r="N159" s="407"/>
      <c r="O159" s="407"/>
      <c r="P159" s="407"/>
      <c r="Q159" s="407"/>
      <c r="R159" s="407"/>
      <c r="S159" s="407"/>
      <c r="T159" s="407"/>
      <c r="U159" s="407"/>
      <c r="V159" s="407"/>
    </row>
    <row r="160" spans="2:22" s="18" customFormat="1" ht="15" customHeight="1" x14ac:dyDescent="0.3">
      <c r="B160" s="423"/>
      <c r="C160" s="343"/>
      <c r="D160" s="272" t="s">
        <v>1631</v>
      </c>
      <c r="E160" s="343"/>
      <c r="F160" s="343"/>
      <c r="G160" s="35">
        <v>0</v>
      </c>
      <c r="H160" s="332"/>
      <c r="I160" s="332"/>
      <c r="J160" s="407"/>
      <c r="K160" s="407"/>
      <c r="L160" s="407"/>
      <c r="M160" s="407"/>
      <c r="N160" s="407"/>
      <c r="O160" s="407"/>
      <c r="P160" s="407"/>
      <c r="Q160" s="407"/>
      <c r="R160" s="407"/>
      <c r="S160" s="407"/>
      <c r="T160" s="407"/>
      <c r="U160" s="407"/>
      <c r="V160" s="407"/>
    </row>
    <row r="161" spans="2:22" s="18" customFormat="1" ht="15" customHeight="1" x14ac:dyDescent="0.3">
      <c r="B161" s="423"/>
      <c r="C161" s="343"/>
      <c r="D161" s="272" t="s">
        <v>1632</v>
      </c>
      <c r="E161" s="343"/>
      <c r="F161" s="343"/>
      <c r="G161" s="35">
        <v>0</v>
      </c>
      <c r="H161" s="332"/>
      <c r="I161" s="332"/>
      <c r="J161" s="407"/>
      <c r="K161" s="407"/>
      <c r="L161" s="407"/>
      <c r="M161" s="407"/>
      <c r="N161" s="407"/>
      <c r="O161" s="407"/>
      <c r="P161" s="407"/>
      <c r="Q161" s="407"/>
      <c r="R161" s="407"/>
      <c r="S161" s="407"/>
      <c r="T161" s="407"/>
      <c r="U161" s="407"/>
      <c r="V161" s="407"/>
    </row>
    <row r="162" spans="2:22" s="18" customFormat="1" ht="46.5" customHeight="1" x14ac:dyDescent="0.3">
      <c r="B162" s="369" t="s">
        <v>570</v>
      </c>
      <c r="C162" s="343" t="s">
        <v>657</v>
      </c>
      <c r="D162" s="242" t="s">
        <v>1721</v>
      </c>
      <c r="E162" s="242"/>
      <c r="F162" s="189"/>
      <c r="G162" s="277">
        <v>1</v>
      </c>
      <c r="H162" s="332" t="s">
        <v>256</v>
      </c>
      <c r="I162" s="332"/>
      <c r="J162" s="407" t="s">
        <v>1640</v>
      </c>
      <c r="K162" s="407"/>
      <c r="L162" s="407"/>
      <c r="M162" s="407"/>
      <c r="N162" s="407"/>
      <c r="O162" s="407"/>
      <c r="P162" s="407"/>
      <c r="Q162" s="407"/>
      <c r="R162" s="407"/>
      <c r="S162" s="407"/>
      <c r="T162" s="407"/>
      <c r="U162" s="407"/>
      <c r="V162" s="407"/>
    </row>
    <row r="163" spans="2:22" s="18" customFormat="1" ht="15" customHeight="1" x14ac:dyDescent="0.3">
      <c r="B163" s="369"/>
      <c r="C163" s="343"/>
      <c r="D163" s="272" t="s">
        <v>840</v>
      </c>
      <c r="E163" s="242"/>
      <c r="F163" s="242"/>
      <c r="G163" s="272">
        <v>1.31</v>
      </c>
      <c r="H163" s="332"/>
      <c r="I163" s="332"/>
      <c r="J163" s="407"/>
      <c r="K163" s="407"/>
      <c r="L163" s="407"/>
      <c r="M163" s="407"/>
      <c r="N163" s="407"/>
      <c r="O163" s="407"/>
      <c r="P163" s="407"/>
      <c r="Q163" s="407"/>
      <c r="R163" s="407"/>
      <c r="S163" s="407"/>
      <c r="T163" s="407"/>
      <c r="U163" s="407"/>
      <c r="V163" s="407"/>
    </row>
    <row r="164" spans="2:22" s="18" customFormat="1" ht="15" customHeight="1" x14ac:dyDescent="0.3">
      <c r="B164" s="369"/>
      <c r="C164" s="343"/>
      <c r="D164" s="272" t="s">
        <v>749</v>
      </c>
      <c r="E164" s="242"/>
      <c r="F164" s="242"/>
      <c r="G164" s="272">
        <v>1.48</v>
      </c>
      <c r="H164" s="332"/>
      <c r="I164" s="332"/>
      <c r="J164" s="407"/>
      <c r="K164" s="407"/>
      <c r="L164" s="407"/>
      <c r="M164" s="407"/>
      <c r="N164" s="407"/>
      <c r="O164" s="407"/>
      <c r="P164" s="407"/>
      <c r="Q164" s="407"/>
      <c r="R164" s="407"/>
      <c r="S164" s="407"/>
      <c r="T164" s="407"/>
      <c r="U164" s="407"/>
      <c r="V164" s="407"/>
    </row>
    <row r="165" spans="2:22" s="18" customFormat="1" ht="15" customHeight="1" x14ac:dyDescent="0.3">
      <c r="B165" s="369"/>
      <c r="C165" s="343"/>
      <c r="D165" s="272" t="s">
        <v>1722</v>
      </c>
      <c r="E165" s="242"/>
      <c r="F165" s="242"/>
      <c r="G165" s="277">
        <v>1</v>
      </c>
      <c r="H165" s="332"/>
      <c r="I165" s="332"/>
      <c r="J165" s="407"/>
      <c r="K165" s="407"/>
      <c r="L165" s="407"/>
      <c r="M165" s="407"/>
      <c r="N165" s="407"/>
      <c r="O165" s="407"/>
      <c r="P165" s="407"/>
      <c r="Q165" s="407"/>
      <c r="R165" s="407"/>
      <c r="S165" s="407"/>
      <c r="T165" s="407"/>
      <c r="U165" s="407"/>
      <c r="V165" s="407"/>
    </row>
    <row r="166" spans="2:22" s="18" customFormat="1" ht="15" customHeight="1" x14ac:dyDescent="0.3">
      <c r="B166" s="369"/>
      <c r="C166" s="343"/>
      <c r="D166" s="242" t="s">
        <v>664</v>
      </c>
      <c r="E166" s="242"/>
      <c r="F166" s="242"/>
      <c r="G166" s="242">
        <v>1.2</v>
      </c>
      <c r="H166" s="332"/>
      <c r="I166" s="332"/>
      <c r="J166" s="407"/>
      <c r="K166" s="407"/>
      <c r="L166" s="407"/>
      <c r="M166" s="407"/>
      <c r="N166" s="407"/>
      <c r="O166" s="407"/>
      <c r="P166" s="407"/>
      <c r="Q166" s="407"/>
      <c r="R166" s="407"/>
      <c r="S166" s="407"/>
      <c r="T166" s="407"/>
      <c r="U166" s="407"/>
      <c r="V166" s="407"/>
    </row>
    <row r="167" spans="2:22" s="18" customFormat="1" ht="15" customHeight="1" x14ac:dyDescent="0.3">
      <c r="B167" s="369"/>
      <c r="C167" s="343"/>
      <c r="D167" s="272" t="s">
        <v>668</v>
      </c>
      <c r="E167" s="242"/>
      <c r="F167" s="242"/>
      <c r="G167" s="272">
        <v>1.69</v>
      </c>
      <c r="H167" s="332"/>
      <c r="I167" s="332"/>
      <c r="J167" s="407"/>
      <c r="K167" s="407"/>
      <c r="L167" s="407"/>
      <c r="M167" s="407"/>
      <c r="N167" s="407"/>
      <c r="O167" s="407"/>
      <c r="P167" s="407"/>
      <c r="Q167" s="407"/>
      <c r="R167" s="407"/>
      <c r="S167" s="407"/>
      <c r="T167" s="407"/>
      <c r="U167" s="407"/>
      <c r="V167" s="407"/>
    </row>
    <row r="168" spans="2:22" s="18" customFormat="1" ht="15" customHeight="1" x14ac:dyDescent="0.3">
      <c r="B168" s="369"/>
      <c r="C168" s="343"/>
      <c r="D168" s="272" t="s">
        <v>954</v>
      </c>
      <c r="E168" s="242"/>
      <c r="F168" s="242"/>
      <c r="G168" s="272">
        <v>1.26</v>
      </c>
      <c r="H168" s="332"/>
      <c r="I168" s="332"/>
      <c r="J168" s="407"/>
      <c r="K168" s="407"/>
      <c r="L168" s="407"/>
      <c r="M168" s="407"/>
      <c r="N168" s="407"/>
      <c r="O168" s="407"/>
      <c r="P168" s="407"/>
      <c r="Q168" s="407"/>
      <c r="R168" s="407"/>
      <c r="S168" s="407"/>
      <c r="T168" s="407"/>
      <c r="U168" s="407"/>
      <c r="V168" s="407"/>
    </row>
    <row r="169" spans="2:22" s="18" customFormat="1" ht="15" customHeight="1" x14ac:dyDescent="0.3">
      <c r="B169" s="369"/>
      <c r="C169" s="343"/>
      <c r="D169" s="272" t="s">
        <v>959</v>
      </c>
      <c r="E169" s="242"/>
      <c r="F169" s="242"/>
      <c r="G169" s="272">
        <v>1.02</v>
      </c>
      <c r="H169" s="332"/>
      <c r="I169" s="332"/>
      <c r="J169" s="407"/>
      <c r="K169" s="407"/>
      <c r="L169" s="407"/>
      <c r="M169" s="407"/>
      <c r="N169" s="407"/>
      <c r="O169" s="407"/>
      <c r="P169" s="407"/>
      <c r="Q169" s="407"/>
      <c r="R169" s="407"/>
      <c r="S169" s="407"/>
      <c r="T169" s="407"/>
      <c r="U169" s="407"/>
      <c r="V169" s="407"/>
    </row>
    <row r="170" spans="2:22" s="18" customFormat="1" ht="15" customHeight="1" x14ac:dyDescent="0.3">
      <c r="B170" s="369"/>
      <c r="C170" s="343"/>
      <c r="D170" s="242" t="s">
        <v>843</v>
      </c>
      <c r="E170" s="242"/>
      <c r="F170" s="242"/>
      <c r="G170" s="272">
        <v>1.47</v>
      </c>
      <c r="H170" s="332"/>
      <c r="I170" s="332"/>
      <c r="J170" s="407"/>
      <c r="K170" s="407"/>
      <c r="L170" s="407"/>
      <c r="M170" s="407"/>
      <c r="N170" s="407"/>
      <c r="O170" s="407"/>
      <c r="P170" s="407"/>
      <c r="Q170" s="407"/>
      <c r="R170" s="407"/>
      <c r="S170" s="407"/>
      <c r="T170" s="407"/>
      <c r="U170" s="407"/>
      <c r="V170" s="407"/>
    </row>
    <row r="171" spans="2:22" s="18" customFormat="1" ht="15" customHeight="1" x14ac:dyDescent="0.3">
      <c r="B171" s="369"/>
      <c r="C171" s="343"/>
      <c r="D171" s="272" t="s">
        <v>848</v>
      </c>
      <c r="E171" s="242"/>
      <c r="F171" s="242"/>
      <c r="G171" s="272">
        <v>1.1499999999999999</v>
      </c>
      <c r="H171" s="332"/>
      <c r="I171" s="332"/>
      <c r="J171" s="407"/>
      <c r="K171" s="407"/>
      <c r="L171" s="407"/>
      <c r="M171" s="407"/>
      <c r="N171" s="407"/>
      <c r="O171" s="407"/>
      <c r="P171" s="407"/>
      <c r="Q171" s="407"/>
      <c r="R171" s="407"/>
      <c r="S171" s="407"/>
      <c r="T171" s="407"/>
      <c r="U171" s="407"/>
      <c r="V171" s="407"/>
    </row>
    <row r="172" spans="2:22" s="18" customFormat="1" ht="15" customHeight="1" x14ac:dyDescent="0.3">
      <c r="B172" s="369"/>
      <c r="C172" s="343"/>
      <c r="D172" s="272" t="s">
        <v>955</v>
      </c>
      <c r="E172" s="242"/>
      <c r="F172" s="242"/>
      <c r="G172" s="272">
        <v>1.04</v>
      </c>
      <c r="H172" s="332"/>
      <c r="I172" s="332"/>
      <c r="J172" s="407"/>
      <c r="K172" s="407"/>
      <c r="L172" s="407"/>
      <c r="M172" s="407"/>
      <c r="N172" s="407"/>
      <c r="O172" s="407"/>
      <c r="P172" s="407"/>
      <c r="Q172" s="407"/>
      <c r="R172" s="407"/>
      <c r="S172" s="407"/>
      <c r="T172" s="407"/>
      <c r="U172" s="407"/>
      <c r="V172" s="407"/>
    </row>
    <row r="173" spans="2:22" s="18" customFormat="1" ht="15" customHeight="1" x14ac:dyDescent="0.3">
      <c r="B173" s="369"/>
      <c r="C173" s="343"/>
      <c r="D173" s="272" t="s">
        <v>956</v>
      </c>
      <c r="E173" s="242"/>
      <c r="F173" s="242"/>
      <c r="G173" s="272">
        <v>1.28</v>
      </c>
      <c r="H173" s="332"/>
      <c r="I173" s="332"/>
      <c r="J173" s="407"/>
      <c r="K173" s="407"/>
      <c r="L173" s="407"/>
      <c r="M173" s="407"/>
      <c r="N173" s="407"/>
      <c r="O173" s="407"/>
      <c r="P173" s="407"/>
      <c r="Q173" s="407"/>
      <c r="R173" s="407"/>
      <c r="S173" s="407"/>
      <c r="T173" s="407"/>
      <c r="U173" s="407"/>
      <c r="V173" s="407"/>
    </row>
    <row r="174" spans="2:22" s="18" customFormat="1" ht="15" customHeight="1" x14ac:dyDescent="0.3">
      <c r="B174" s="369"/>
      <c r="C174" s="343"/>
      <c r="D174" s="242" t="s">
        <v>960</v>
      </c>
      <c r="E174" s="242"/>
      <c r="F174" s="242"/>
      <c r="G174" s="272">
        <v>1.32</v>
      </c>
      <c r="H174" s="332"/>
      <c r="I174" s="332"/>
      <c r="J174" s="407"/>
      <c r="K174" s="407"/>
      <c r="L174" s="407"/>
      <c r="M174" s="407"/>
      <c r="N174" s="407"/>
      <c r="O174" s="407"/>
      <c r="P174" s="407"/>
      <c r="Q174" s="407"/>
      <c r="R174" s="407"/>
      <c r="S174" s="407"/>
      <c r="T174" s="407"/>
      <c r="U174" s="407"/>
      <c r="V174" s="407"/>
    </row>
    <row r="175" spans="2:22" s="18" customFormat="1" ht="15" customHeight="1" x14ac:dyDescent="0.3">
      <c r="B175" s="369"/>
      <c r="C175" s="343"/>
      <c r="D175" s="272" t="s">
        <v>845</v>
      </c>
      <c r="E175" s="242"/>
      <c r="F175" s="242"/>
      <c r="G175" s="272">
        <v>1.47</v>
      </c>
      <c r="H175" s="332"/>
      <c r="I175" s="332"/>
      <c r="J175" s="407"/>
      <c r="K175" s="407"/>
      <c r="L175" s="407"/>
      <c r="M175" s="407"/>
      <c r="N175" s="407"/>
      <c r="O175" s="407"/>
      <c r="P175" s="407"/>
      <c r="Q175" s="407"/>
      <c r="R175" s="407"/>
      <c r="S175" s="407"/>
      <c r="T175" s="407"/>
      <c r="U175" s="407"/>
      <c r="V175" s="407"/>
    </row>
    <row r="176" spans="2:22" s="18" customFormat="1" ht="15" customHeight="1" x14ac:dyDescent="0.3">
      <c r="B176" s="369"/>
      <c r="C176" s="343"/>
      <c r="D176" s="272" t="s">
        <v>957</v>
      </c>
      <c r="E176" s="242"/>
      <c r="F176" s="242"/>
      <c r="G176" s="272">
        <v>1.28</v>
      </c>
      <c r="H176" s="332"/>
      <c r="I176" s="332"/>
      <c r="J176" s="407"/>
      <c r="K176" s="407"/>
      <c r="L176" s="407"/>
      <c r="M176" s="407"/>
      <c r="N176" s="407"/>
      <c r="O176" s="407"/>
      <c r="P176" s="407"/>
      <c r="Q176" s="407"/>
      <c r="R176" s="407"/>
      <c r="S176" s="407"/>
      <c r="T176" s="407"/>
      <c r="U176" s="407"/>
      <c r="V176" s="407"/>
    </row>
    <row r="177" spans="2:22" s="18" customFormat="1" ht="15" customHeight="1" x14ac:dyDescent="0.3">
      <c r="B177" s="369"/>
      <c r="C177" s="343"/>
      <c r="D177" s="272" t="s">
        <v>958</v>
      </c>
      <c r="E177" s="242"/>
      <c r="F177" s="242"/>
      <c r="G177" s="272">
        <v>1.2</v>
      </c>
      <c r="H177" s="332"/>
      <c r="I177" s="332"/>
      <c r="J177" s="407"/>
      <c r="K177" s="407"/>
      <c r="L177" s="407"/>
      <c r="M177" s="407"/>
      <c r="N177" s="407"/>
      <c r="O177" s="407"/>
      <c r="P177" s="407"/>
      <c r="Q177" s="407"/>
      <c r="R177" s="407"/>
      <c r="S177" s="407"/>
      <c r="T177" s="407"/>
      <c r="U177" s="407"/>
      <c r="V177" s="407"/>
    </row>
    <row r="178" spans="2:22" s="18" customFormat="1" ht="15" customHeight="1" x14ac:dyDescent="0.3">
      <c r="B178" s="369"/>
      <c r="C178" s="343"/>
      <c r="D178" s="242" t="s">
        <v>665</v>
      </c>
      <c r="E178" s="242"/>
      <c r="F178" s="242"/>
      <c r="G178" s="242">
        <v>1.19</v>
      </c>
      <c r="H178" s="332"/>
      <c r="I178" s="332"/>
      <c r="J178" s="407"/>
      <c r="K178" s="407"/>
      <c r="L178" s="407"/>
      <c r="M178" s="407"/>
      <c r="N178" s="407"/>
      <c r="O178" s="407"/>
      <c r="P178" s="407"/>
      <c r="Q178" s="407"/>
      <c r="R178" s="407"/>
      <c r="S178" s="407"/>
      <c r="T178" s="407"/>
      <c r="U178" s="407"/>
      <c r="V178" s="407"/>
    </row>
    <row r="179" spans="2:22" s="18" customFormat="1" ht="15" customHeight="1" x14ac:dyDescent="0.3">
      <c r="B179" s="369"/>
      <c r="C179" s="343"/>
      <c r="D179" s="242" t="s">
        <v>961</v>
      </c>
      <c r="E179" s="242"/>
      <c r="F179" s="242"/>
      <c r="G179" s="242">
        <v>1.28</v>
      </c>
      <c r="H179" s="332"/>
      <c r="I179" s="332"/>
      <c r="J179" s="407"/>
      <c r="K179" s="407"/>
      <c r="L179" s="407"/>
      <c r="M179" s="407"/>
      <c r="N179" s="407"/>
      <c r="O179" s="407"/>
      <c r="P179" s="407"/>
      <c r="Q179" s="407"/>
      <c r="R179" s="407"/>
      <c r="S179" s="407"/>
      <c r="T179" s="407"/>
      <c r="U179" s="407"/>
      <c r="V179" s="407"/>
    </row>
    <row r="180" spans="2:22" s="18" customFormat="1" ht="15" customHeight="1" x14ac:dyDescent="0.3">
      <c r="B180" s="369"/>
      <c r="C180" s="343"/>
      <c r="D180" s="242" t="s">
        <v>1629</v>
      </c>
      <c r="E180" s="242"/>
      <c r="F180" s="242"/>
      <c r="G180" s="277">
        <v>1</v>
      </c>
      <c r="H180" s="332"/>
      <c r="I180" s="332"/>
      <c r="J180" s="407"/>
      <c r="K180" s="407"/>
      <c r="L180" s="407"/>
      <c r="M180" s="407"/>
      <c r="N180" s="407"/>
      <c r="O180" s="407"/>
      <c r="P180" s="407"/>
      <c r="Q180" s="407"/>
      <c r="R180" s="407"/>
      <c r="S180" s="407"/>
      <c r="T180" s="407"/>
      <c r="U180" s="407"/>
      <c r="V180" s="407"/>
    </row>
    <row r="181" spans="2:22" s="18" customFormat="1" ht="15" customHeight="1" x14ac:dyDescent="0.3">
      <c r="B181" s="369"/>
      <c r="C181" s="343"/>
      <c r="D181" s="272" t="s">
        <v>1631</v>
      </c>
      <c r="E181" s="242"/>
      <c r="F181" s="242"/>
      <c r="G181" s="272">
        <v>1.29</v>
      </c>
      <c r="H181" s="332"/>
      <c r="I181" s="332"/>
      <c r="J181" s="407"/>
      <c r="K181" s="407"/>
      <c r="L181" s="407"/>
      <c r="M181" s="407"/>
      <c r="N181" s="407"/>
      <c r="O181" s="407"/>
      <c r="P181" s="407"/>
      <c r="Q181" s="407"/>
      <c r="R181" s="407"/>
      <c r="S181" s="407"/>
      <c r="T181" s="407"/>
      <c r="U181" s="407"/>
      <c r="V181" s="407"/>
    </row>
    <row r="182" spans="2:22" s="18" customFormat="1" ht="15" customHeight="1" x14ac:dyDescent="0.3">
      <c r="B182" s="369"/>
      <c r="C182" s="343"/>
      <c r="D182" s="272" t="s">
        <v>1632</v>
      </c>
      <c r="E182" s="242"/>
      <c r="F182" s="242"/>
      <c r="G182" s="272">
        <v>1.5</v>
      </c>
      <c r="H182" s="332"/>
      <c r="I182" s="332"/>
      <c r="J182" s="407"/>
      <c r="K182" s="407"/>
      <c r="L182" s="407"/>
      <c r="M182" s="407"/>
      <c r="N182" s="407"/>
      <c r="O182" s="407"/>
      <c r="P182" s="407"/>
      <c r="Q182" s="407"/>
      <c r="R182" s="407"/>
      <c r="S182" s="407"/>
      <c r="T182" s="407"/>
      <c r="U182" s="407"/>
      <c r="V182" s="407"/>
    </row>
    <row r="183" spans="2:22" s="18" customFormat="1" ht="44.25" customHeight="1" x14ac:dyDescent="0.3">
      <c r="B183" s="423" t="s">
        <v>2005</v>
      </c>
      <c r="C183" s="343" t="s">
        <v>657</v>
      </c>
      <c r="D183" s="242" t="s">
        <v>1721</v>
      </c>
      <c r="E183" s="242"/>
      <c r="F183" s="242"/>
      <c r="G183" s="37">
        <v>0.61799999999999999</v>
      </c>
      <c r="H183" s="332" t="s">
        <v>256</v>
      </c>
      <c r="I183" s="332"/>
      <c r="J183" s="407" t="s">
        <v>2006</v>
      </c>
      <c r="K183" s="407"/>
      <c r="L183" s="407"/>
      <c r="M183" s="407"/>
      <c r="N183" s="407"/>
      <c r="O183" s="407"/>
      <c r="P183" s="407"/>
      <c r="Q183" s="407"/>
      <c r="R183" s="407"/>
      <c r="S183" s="407"/>
      <c r="T183" s="407"/>
      <c r="U183" s="407"/>
      <c r="V183" s="407"/>
    </row>
    <row r="184" spans="2:22" s="42" customFormat="1" ht="15" customHeight="1" x14ac:dyDescent="0.3">
      <c r="B184" s="423"/>
      <c r="C184" s="343"/>
      <c r="D184" s="272" t="s">
        <v>840</v>
      </c>
      <c r="E184" s="242"/>
      <c r="F184" s="242"/>
      <c r="G184" s="37">
        <v>1</v>
      </c>
      <c r="H184" s="332"/>
      <c r="I184" s="332"/>
      <c r="J184" s="407"/>
      <c r="K184" s="407"/>
      <c r="L184" s="407"/>
      <c r="M184" s="407"/>
      <c r="N184" s="407"/>
      <c r="O184" s="407"/>
      <c r="P184" s="407"/>
      <c r="Q184" s="407"/>
      <c r="R184" s="407"/>
      <c r="S184" s="407"/>
      <c r="T184" s="407"/>
      <c r="U184" s="407"/>
      <c r="V184" s="407"/>
    </row>
    <row r="185" spans="2:22" s="18" customFormat="1" x14ac:dyDescent="0.3">
      <c r="B185" s="423"/>
      <c r="C185" s="343"/>
      <c r="D185" s="272" t="s">
        <v>749</v>
      </c>
      <c r="E185" s="242"/>
      <c r="F185" s="242"/>
      <c r="G185" s="37">
        <v>0.65269999999999995</v>
      </c>
      <c r="H185" s="332"/>
      <c r="I185" s="332"/>
      <c r="J185" s="407"/>
      <c r="K185" s="407"/>
      <c r="L185" s="407"/>
      <c r="M185" s="407"/>
      <c r="N185" s="407"/>
      <c r="O185" s="407"/>
      <c r="P185" s="407"/>
      <c r="Q185" s="407"/>
      <c r="R185" s="407"/>
      <c r="S185" s="407"/>
      <c r="T185" s="407"/>
      <c r="U185" s="407"/>
      <c r="V185" s="407"/>
    </row>
    <row r="186" spans="2:22" s="18" customFormat="1" x14ac:dyDescent="0.3">
      <c r="B186" s="423"/>
      <c r="C186" s="343"/>
      <c r="D186" s="272" t="s">
        <v>1722</v>
      </c>
      <c r="E186" s="242"/>
      <c r="F186" s="242"/>
      <c r="G186" s="43">
        <v>0</v>
      </c>
      <c r="H186" s="332"/>
      <c r="I186" s="332"/>
      <c r="J186" s="407"/>
      <c r="K186" s="407"/>
      <c r="L186" s="407"/>
      <c r="M186" s="407"/>
      <c r="N186" s="407"/>
      <c r="O186" s="407"/>
      <c r="P186" s="407"/>
      <c r="Q186" s="407"/>
      <c r="R186" s="407"/>
      <c r="S186" s="407"/>
      <c r="T186" s="407"/>
      <c r="U186" s="407"/>
      <c r="V186" s="407"/>
    </row>
    <row r="187" spans="2:22" s="18" customFormat="1" x14ac:dyDescent="0.3">
      <c r="B187" s="423"/>
      <c r="C187" s="343"/>
      <c r="D187" s="242" t="s">
        <v>664</v>
      </c>
      <c r="E187" s="242"/>
      <c r="F187" s="242"/>
      <c r="G187" s="41">
        <v>0.82110000000000005</v>
      </c>
      <c r="H187" s="332"/>
      <c r="I187" s="332"/>
      <c r="J187" s="407"/>
      <c r="K187" s="407"/>
      <c r="L187" s="407"/>
      <c r="M187" s="407"/>
      <c r="N187" s="407"/>
      <c r="O187" s="407"/>
      <c r="P187" s="407"/>
      <c r="Q187" s="407"/>
      <c r="R187" s="407"/>
      <c r="S187" s="407"/>
      <c r="T187" s="407"/>
      <c r="U187" s="407"/>
      <c r="V187" s="407"/>
    </row>
    <row r="188" spans="2:22" s="18" customFormat="1" x14ac:dyDescent="0.3">
      <c r="B188" s="423"/>
      <c r="C188" s="343"/>
      <c r="D188" s="272" t="s">
        <v>668</v>
      </c>
      <c r="E188" s="242"/>
      <c r="F188" s="242"/>
      <c r="G188" s="37">
        <v>0.67</v>
      </c>
      <c r="H188" s="332"/>
      <c r="I188" s="332"/>
      <c r="J188" s="407"/>
      <c r="K188" s="407"/>
      <c r="L188" s="407"/>
      <c r="M188" s="407"/>
      <c r="N188" s="407"/>
      <c r="O188" s="407"/>
      <c r="P188" s="407"/>
      <c r="Q188" s="407"/>
      <c r="R188" s="407"/>
      <c r="S188" s="407"/>
      <c r="T188" s="407"/>
      <c r="U188" s="407"/>
      <c r="V188" s="407"/>
    </row>
    <row r="189" spans="2:22" s="18" customFormat="1" x14ac:dyDescent="0.3">
      <c r="B189" s="423"/>
      <c r="C189" s="343"/>
      <c r="D189" s="272" t="s">
        <v>954</v>
      </c>
      <c r="E189" s="242"/>
      <c r="F189" s="242"/>
      <c r="G189" s="41">
        <v>0.5595</v>
      </c>
      <c r="H189" s="332"/>
      <c r="I189" s="332"/>
      <c r="J189" s="407"/>
      <c r="K189" s="407"/>
      <c r="L189" s="407"/>
      <c r="M189" s="407"/>
      <c r="N189" s="407"/>
      <c r="O189" s="407"/>
      <c r="P189" s="407"/>
      <c r="Q189" s="407"/>
      <c r="R189" s="407"/>
      <c r="S189" s="407"/>
      <c r="T189" s="407"/>
      <c r="U189" s="407"/>
      <c r="V189" s="407"/>
    </row>
    <row r="190" spans="2:22" s="18" customFormat="1" x14ac:dyDescent="0.3">
      <c r="B190" s="423"/>
      <c r="C190" s="343"/>
      <c r="D190" s="272" t="s">
        <v>959</v>
      </c>
      <c r="E190" s="242"/>
      <c r="F190" s="242"/>
      <c r="G190" s="37">
        <v>0.91800000000000004</v>
      </c>
      <c r="H190" s="332"/>
      <c r="I190" s="332"/>
      <c r="J190" s="407"/>
      <c r="K190" s="407"/>
      <c r="L190" s="407"/>
      <c r="M190" s="407"/>
      <c r="N190" s="407"/>
      <c r="O190" s="407"/>
      <c r="P190" s="407"/>
      <c r="Q190" s="407"/>
      <c r="R190" s="407"/>
      <c r="S190" s="407"/>
      <c r="T190" s="407"/>
      <c r="U190" s="407"/>
      <c r="V190" s="407"/>
    </row>
    <row r="191" spans="2:22" s="18" customFormat="1" x14ac:dyDescent="0.3">
      <c r="B191" s="423"/>
      <c r="C191" s="343"/>
      <c r="D191" s="242" t="s">
        <v>843</v>
      </c>
      <c r="E191" s="242"/>
      <c r="F191" s="242"/>
      <c r="G191" s="37">
        <v>0.61070000000000002</v>
      </c>
      <c r="H191" s="332"/>
      <c r="I191" s="332"/>
      <c r="J191" s="407"/>
      <c r="K191" s="407"/>
      <c r="L191" s="407"/>
      <c r="M191" s="407"/>
      <c r="N191" s="407"/>
      <c r="O191" s="407"/>
      <c r="P191" s="407"/>
      <c r="Q191" s="407"/>
      <c r="R191" s="407"/>
      <c r="S191" s="407"/>
      <c r="T191" s="407"/>
      <c r="U191" s="407"/>
      <c r="V191" s="407"/>
    </row>
    <row r="192" spans="2:22" s="18" customFormat="1" x14ac:dyDescent="0.3">
      <c r="B192" s="423"/>
      <c r="C192" s="343"/>
      <c r="D192" s="272" t="s">
        <v>848</v>
      </c>
      <c r="E192" s="242"/>
      <c r="F192" s="242"/>
      <c r="G192" s="37">
        <v>0.7117</v>
      </c>
      <c r="H192" s="332"/>
      <c r="I192" s="332"/>
      <c r="J192" s="407"/>
      <c r="K192" s="407"/>
      <c r="L192" s="407"/>
      <c r="M192" s="407"/>
      <c r="N192" s="407"/>
      <c r="O192" s="407"/>
      <c r="P192" s="407"/>
      <c r="Q192" s="407"/>
      <c r="R192" s="407"/>
      <c r="S192" s="407"/>
      <c r="T192" s="407"/>
      <c r="U192" s="407"/>
      <c r="V192" s="407"/>
    </row>
    <row r="193" spans="2:22" s="18" customFormat="1" x14ac:dyDescent="0.3">
      <c r="B193" s="423"/>
      <c r="C193" s="343"/>
      <c r="D193" s="272" t="s">
        <v>955</v>
      </c>
      <c r="E193" s="242"/>
      <c r="F193" s="242"/>
      <c r="G193" s="37">
        <v>0.60199999999999998</v>
      </c>
      <c r="H193" s="332"/>
      <c r="I193" s="332"/>
      <c r="J193" s="407"/>
      <c r="K193" s="407"/>
      <c r="L193" s="407"/>
      <c r="M193" s="407"/>
      <c r="N193" s="407"/>
      <c r="O193" s="407"/>
      <c r="P193" s="407"/>
      <c r="Q193" s="407"/>
      <c r="R193" s="407"/>
      <c r="S193" s="407"/>
      <c r="T193" s="407"/>
      <c r="U193" s="407"/>
      <c r="V193" s="407"/>
    </row>
    <row r="194" spans="2:22" s="18" customFormat="1" x14ac:dyDescent="0.3">
      <c r="B194" s="423"/>
      <c r="C194" s="343"/>
      <c r="D194" s="272" t="s">
        <v>956</v>
      </c>
      <c r="E194" s="242"/>
      <c r="F194" s="242"/>
      <c r="G194" s="37">
        <v>0.51790000000000003</v>
      </c>
      <c r="H194" s="332"/>
      <c r="I194" s="332"/>
      <c r="J194" s="407"/>
      <c r="K194" s="407"/>
      <c r="L194" s="407"/>
      <c r="M194" s="407"/>
      <c r="N194" s="407"/>
      <c r="O194" s="407"/>
      <c r="P194" s="407"/>
      <c r="Q194" s="407"/>
      <c r="R194" s="407"/>
      <c r="S194" s="407"/>
      <c r="T194" s="407"/>
      <c r="U194" s="407"/>
      <c r="V194" s="407"/>
    </row>
    <row r="195" spans="2:22" s="18" customFormat="1" x14ac:dyDescent="0.3">
      <c r="B195" s="423"/>
      <c r="C195" s="343"/>
      <c r="D195" s="242" t="s">
        <v>960</v>
      </c>
      <c r="E195" s="242"/>
      <c r="F195" s="242"/>
      <c r="G195" s="37">
        <v>0.66</v>
      </c>
      <c r="H195" s="332"/>
      <c r="I195" s="332"/>
      <c r="J195" s="407"/>
      <c r="K195" s="407"/>
      <c r="L195" s="407"/>
      <c r="M195" s="407"/>
      <c r="N195" s="407"/>
      <c r="O195" s="407"/>
      <c r="P195" s="407"/>
      <c r="Q195" s="407"/>
      <c r="R195" s="407"/>
      <c r="S195" s="407"/>
      <c r="T195" s="407"/>
      <c r="U195" s="407"/>
      <c r="V195" s="407"/>
    </row>
    <row r="196" spans="2:22" s="18" customFormat="1" x14ac:dyDescent="0.3">
      <c r="B196" s="423"/>
      <c r="C196" s="343"/>
      <c r="D196" s="272" t="s">
        <v>845</v>
      </c>
      <c r="E196" s="242"/>
      <c r="F196" s="242"/>
      <c r="G196" s="37">
        <v>1</v>
      </c>
      <c r="H196" s="332"/>
      <c r="I196" s="332"/>
      <c r="J196" s="407"/>
      <c r="K196" s="407"/>
      <c r="L196" s="407"/>
      <c r="M196" s="407"/>
      <c r="N196" s="407"/>
      <c r="O196" s="407"/>
      <c r="P196" s="407"/>
      <c r="Q196" s="407"/>
      <c r="R196" s="407"/>
      <c r="S196" s="407"/>
      <c r="T196" s="407"/>
      <c r="U196" s="407"/>
      <c r="V196" s="407"/>
    </row>
    <row r="197" spans="2:22" s="18" customFormat="1" x14ac:dyDescent="0.3">
      <c r="B197" s="423"/>
      <c r="C197" s="343"/>
      <c r="D197" s="272" t="s">
        <v>957</v>
      </c>
      <c r="E197" s="242"/>
      <c r="F197" s="242"/>
      <c r="G197" s="41">
        <v>1</v>
      </c>
      <c r="H197" s="332"/>
      <c r="I197" s="332"/>
      <c r="J197" s="407"/>
      <c r="K197" s="407"/>
      <c r="L197" s="407"/>
      <c r="M197" s="407"/>
      <c r="N197" s="407"/>
      <c r="O197" s="407"/>
      <c r="P197" s="407"/>
      <c r="Q197" s="407"/>
      <c r="R197" s="407"/>
      <c r="S197" s="407"/>
      <c r="T197" s="407"/>
      <c r="U197" s="407"/>
      <c r="V197" s="407"/>
    </row>
    <row r="198" spans="2:22" s="18" customFormat="1" x14ac:dyDescent="0.3">
      <c r="B198" s="423"/>
      <c r="C198" s="343"/>
      <c r="D198" s="272" t="s">
        <v>958</v>
      </c>
      <c r="E198" s="242"/>
      <c r="F198" s="242"/>
      <c r="G198" s="41">
        <v>1</v>
      </c>
      <c r="H198" s="332"/>
      <c r="I198" s="332"/>
      <c r="J198" s="407"/>
      <c r="K198" s="407"/>
      <c r="L198" s="407"/>
      <c r="M198" s="407"/>
      <c r="N198" s="407"/>
      <c r="O198" s="407"/>
      <c r="P198" s="407"/>
      <c r="Q198" s="407"/>
      <c r="R198" s="407"/>
      <c r="S198" s="407"/>
      <c r="T198" s="407"/>
      <c r="U198" s="407"/>
      <c r="V198" s="407"/>
    </row>
    <row r="199" spans="2:22" s="18" customFormat="1" x14ac:dyDescent="0.3">
      <c r="B199" s="423"/>
      <c r="C199" s="343"/>
      <c r="D199" s="242" t="s">
        <v>665</v>
      </c>
      <c r="E199" s="242"/>
      <c r="F199" s="242"/>
      <c r="G199" s="41">
        <v>0.61799999999999999</v>
      </c>
      <c r="H199" s="332"/>
      <c r="I199" s="332"/>
      <c r="J199" s="407"/>
      <c r="K199" s="407"/>
      <c r="L199" s="407"/>
      <c r="M199" s="407"/>
      <c r="N199" s="407"/>
      <c r="O199" s="407"/>
      <c r="P199" s="407"/>
      <c r="Q199" s="407"/>
      <c r="R199" s="407"/>
      <c r="S199" s="407"/>
      <c r="T199" s="407"/>
      <c r="U199" s="407"/>
      <c r="V199" s="407"/>
    </row>
    <row r="200" spans="2:22" s="18" customFormat="1" ht="28.8" x14ac:dyDescent="0.3">
      <c r="B200" s="423"/>
      <c r="C200" s="343"/>
      <c r="D200" s="242" t="s">
        <v>961</v>
      </c>
      <c r="E200" s="242"/>
      <c r="F200" s="242"/>
      <c r="G200" s="41">
        <v>0.69069999999999998</v>
      </c>
      <c r="H200" s="332"/>
      <c r="I200" s="332"/>
      <c r="J200" s="407"/>
      <c r="K200" s="407"/>
      <c r="L200" s="407"/>
      <c r="M200" s="407"/>
      <c r="N200" s="407"/>
      <c r="O200" s="407"/>
      <c r="P200" s="407"/>
      <c r="Q200" s="407"/>
      <c r="R200" s="407"/>
      <c r="S200" s="407"/>
      <c r="T200" s="407"/>
      <c r="U200" s="407"/>
      <c r="V200" s="407"/>
    </row>
    <row r="201" spans="2:22" s="18" customFormat="1" ht="28.8" x14ac:dyDescent="0.3">
      <c r="B201" s="423"/>
      <c r="C201" s="343"/>
      <c r="D201" s="242" t="s">
        <v>1629</v>
      </c>
      <c r="E201" s="242"/>
      <c r="F201" s="242"/>
      <c r="G201" s="33" t="s">
        <v>1630</v>
      </c>
      <c r="H201" s="332"/>
      <c r="I201" s="332"/>
      <c r="J201" s="407"/>
      <c r="K201" s="407"/>
      <c r="L201" s="407"/>
      <c r="M201" s="407"/>
      <c r="N201" s="407"/>
      <c r="O201" s="407"/>
      <c r="P201" s="407"/>
      <c r="Q201" s="407"/>
      <c r="R201" s="407"/>
      <c r="S201" s="407"/>
      <c r="T201" s="407"/>
      <c r="U201" s="407"/>
      <c r="V201" s="407"/>
    </row>
    <row r="202" spans="2:22" s="18" customFormat="1" ht="28.8" x14ac:dyDescent="0.3">
      <c r="B202" s="423"/>
      <c r="C202" s="343"/>
      <c r="D202" s="272" t="s">
        <v>1631</v>
      </c>
      <c r="E202" s="242"/>
      <c r="F202" s="242"/>
      <c r="G202" s="33" t="s">
        <v>1630</v>
      </c>
      <c r="H202" s="332"/>
      <c r="I202" s="332"/>
      <c r="J202" s="407"/>
      <c r="K202" s="407"/>
      <c r="L202" s="407"/>
      <c r="M202" s="407"/>
      <c r="N202" s="407"/>
      <c r="O202" s="407"/>
      <c r="P202" s="407"/>
      <c r="Q202" s="407"/>
      <c r="R202" s="407"/>
      <c r="S202" s="407"/>
      <c r="T202" s="407"/>
      <c r="U202" s="407"/>
      <c r="V202" s="407"/>
    </row>
    <row r="203" spans="2:22" s="18" customFormat="1" ht="28.8" x14ac:dyDescent="0.3">
      <c r="B203" s="423"/>
      <c r="C203" s="343"/>
      <c r="D203" s="272" t="s">
        <v>1632</v>
      </c>
      <c r="E203" s="242"/>
      <c r="F203" s="242"/>
      <c r="G203" s="33" t="s">
        <v>1630</v>
      </c>
      <c r="H203" s="332"/>
      <c r="I203" s="332"/>
      <c r="J203" s="407"/>
      <c r="K203" s="407"/>
      <c r="L203" s="407"/>
      <c r="M203" s="407"/>
      <c r="N203" s="407"/>
      <c r="O203" s="407"/>
      <c r="P203" s="407"/>
      <c r="Q203" s="407"/>
      <c r="R203" s="407"/>
      <c r="S203" s="407"/>
      <c r="T203" s="407"/>
      <c r="U203" s="407"/>
      <c r="V203" s="407"/>
    </row>
    <row r="204" spans="2:22" s="18" customFormat="1" ht="15.6" x14ac:dyDescent="0.3">
      <c r="B204" s="250" t="s">
        <v>2007</v>
      </c>
      <c r="C204" s="242"/>
      <c r="D204" s="272"/>
      <c r="E204" s="242"/>
      <c r="F204" s="242"/>
      <c r="G204" s="272">
        <v>0.15</v>
      </c>
      <c r="H204" s="221" t="s">
        <v>256</v>
      </c>
      <c r="I204" s="221"/>
      <c r="J204" s="403" t="s">
        <v>2008</v>
      </c>
      <c r="K204" s="403"/>
      <c r="L204" s="403"/>
      <c r="M204" s="403"/>
      <c r="N204" s="403"/>
      <c r="O204" s="403"/>
      <c r="P204" s="403"/>
      <c r="Q204" s="403"/>
      <c r="R204" s="403"/>
      <c r="S204" s="403"/>
      <c r="T204" s="403"/>
      <c r="U204" s="403"/>
      <c r="V204" s="403"/>
    </row>
    <row r="205" spans="2:22" s="18" customFormat="1" ht="43.2" x14ac:dyDescent="0.3">
      <c r="B205" s="306" t="s">
        <v>572</v>
      </c>
      <c r="C205" s="312" t="s">
        <v>657</v>
      </c>
      <c r="D205" s="242" t="s">
        <v>1721</v>
      </c>
      <c r="E205" s="242"/>
      <c r="F205" s="242"/>
      <c r="G205" s="48">
        <v>0</v>
      </c>
      <c r="H205" s="309" t="s">
        <v>256</v>
      </c>
      <c r="I205" s="309"/>
      <c r="J205" s="322" t="s">
        <v>1642</v>
      </c>
      <c r="K205" s="323"/>
      <c r="L205" s="323"/>
      <c r="M205" s="323"/>
      <c r="N205" s="323"/>
      <c r="O205" s="323"/>
      <c r="P205" s="323"/>
      <c r="Q205" s="323"/>
      <c r="R205" s="323"/>
      <c r="S205" s="323"/>
      <c r="T205" s="323"/>
      <c r="U205" s="323"/>
      <c r="V205" s="324"/>
    </row>
    <row r="206" spans="2:22" s="18" customFormat="1" ht="15" customHeight="1" x14ac:dyDescent="0.3">
      <c r="B206" s="307"/>
      <c r="C206" s="313"/>
      <c r="D206" s="272" t="s">
        <v>840</v>
      </c>
      <c r="E206" s="242"/>
      <c r="F206" s="242"/>
      <c r="G206" s="60">
        <v>1.4999999999999999E-2</v>
      </c>
      <c r="H206" s="310"/>
      <c r="I206" s="310"/>
      <c r="J206" s="325"/>
      <c r="K206" s="326"/>
      <c r="L206" s="326"/>
      <c r="M206" s="326"/>
      <c r="N206" s="326"/>
      <c r="O206" s="326"/>
      <c r="P206" s="326"/>
      <c r="Q206" s="326"/>
      <c r="R206" s="326"/>
      <c r="S206" s="326"/>
      <c r="T206" s="326"/>
      <c r="U206" s="326"/>
      <c r="V206" s="327"/>
    </row>
    <row r="207" spans="2:22" s="18" customFormat="1" ht="15" customHeight="1" x14ac:dyDescent="0.3">
      <c r="B207" s="307"/>
      <c r="C207" s="313"/>
      <c r="D207" s="272" t="s">
        <v>749</v>
      </c>
      <c r="E207" s="242"/>
      <c r="F207" s="242"/>
      <c r="G207" s="60">
        <v>1.9E-2</v>
      </c>
      <c r="H207" s="310"/>
      <c r="I207" s="310"/>
      <c r="J207" s="325"/>
      <c r="K207" s="326"/>
      <c r="L207" s="326"/>
      <c r="M207" s="326"/>
      <c r="N207" s="326"/>
      <c r="O207" s="326"/>
      <c r="P207" s="326"/>
      <c r="Q207" s="326"/>
      <c r="R207" s="326"/>
      <c r="S207" s="326"/>
      <c r="T207" s="326"/>
      <c r="U207" s="326"/>
      <c r="V207" s="327"/>
    </row>
    <row r="208" spans="2:22" s="18" customFormat="1" ht="15" customHeight="1" x14ac:dyDescent="0.3">
      <c r="B208" s="307"/>
      <c r="C208" s="313"/>
      <c r="D208" s="272" t="s">
        <v>1722</v>
      </c>
      <c r="E208" s="242"/>
      <c r="F208" s="242"/>
      <c r="G208" s="100">
        <v>0</v>
      </c>
      <c r="H208" s="310"/>
      <c r="I208" s="310"/>
      <c r="J208" s="325"/>
      <c r="K208" s="326"/>
      <c r="L208" s="326"/>
      <c r="M208" s="326"/>
      <c r="N208" s="326"/>
      <c r="O208" s="326"/>
      <c r="P208" s="326"/>
      <c r="Q208" s="326"/>
      <c r="R208" s="326"/>
      <c r="S208" s="326"/>
      <c r="T208" s="326"/>
      <c r="U208" s="326"/>
      <c r="V208" s="327"/>
    </row>
    <row r="209" spans="2:22" s="18" customFormat="1" ht="15" customHeight="1" x14ac:dyDescent="0.3">
      <c r="B209" s="307"/>
      <c r="C209" s="313"/>
      <c r="D209" s="242" t="s">
        <v>664</v>
      </c>
      <c r="E209" s="242"/>
      <c r="F209" s="242"/>
      <c r="G209" s="61">
        <v>1.2999999999999999E-2</v>
      </c>
      <c r="H209" s="310"/>
      <c r="I209" s="310"/>
      <c r="J209" s="325"/>
      <c r="K209" s="326"/>
      <c r="L209" s="326"/>
      <c r="M209" s="326"/>
      <c r="N209" s="326"/>
      <c r="O209" s="326"/>
      <c r="P209" s="326"/>
      <c r="Q209" s="326"/>
      <c r="R209" s="326"/>
      <c r="S209" s="326"/>
      <c r="T209" s="326"/>
      <c r="U209" s="326"/>
      <c r="V209" s="327"/>
    </row>
    <row r="210" spans="2:22" s="18" customFormat="1" ht="15" customHeight="1" x14ac:dyDescent="0.3">
      <c r="B210" s="307"/>
      <c r="C210" s="313"/>
      <c r="D210" s="272" t="s">
        <v>668</v>
      </c>
      <c r="E210" s="242"/>
      <c r="F210" s="242"/>
      <c r="G210" s="60">
        <v>1.4999999999999999E-2</v>
      </c>
      <c r="H210" s="310"/>
      <c r="I210" s="310"/>
      <c r="J210" s="325"/>
      <c r="K210" s="326"/>
      <c r="L210" s="326"/>
      <c r="M210" s="326"/>
      <c r="N210" s="326"/>
      <c r="O210" s="326"/>
      <c r="P210" s="326"/>
      <c r="Q210" s="326"/>
      <c r="R210" s="326"/>
      <c r="S210" s="326"/>
      <c r="T210" s="326"/>
      <c r="U210" s="326"/>
      <c r="V210" s="327"/>
    </row>
    <row r="211" spans="2:22" s="18" customFormat="1" ht="15" customHeight="1" x14ac:dyDescent="0.3">
      <c r="B211" s="307"/>
      <c r="C211" s="313"/>
      <c r="D211" s="272" t="s">
        <v>954</v>
      </c>
      <c r="E211" s="242"/>
      <c r="F211" s="242"/>
      <c r="G211" s="60">
        <v>8.0000000000000002E-3</v>
      </c>
      <c r="H211" s="310"/>
      <c r="I211" s="310"/>
      <c r="J211" s="325"/>
      <c r="K211" s="326"/>
      <c r="L211" s="326"/>
      <c r="M211" s="326"/>
      <c r="N211" s="326"/>
      <c r="O211" s="326"/>
      <c r="P211" s="326"/>
      <c r="Q211" s="326"/>
      <c r="R211" s="326"/>
      <c r="S211" s="326"/>
      <c r="T211" s="326"/>
      <c r="U211" s="326"/>
      <c r="V211" s="327"/>
    </row>
    <row r="212" spans="2:22" s="18" customFormat="1" ht="15" customHeight="1" x14ac:dyDescent="0.3">
      <c r="B212" s="307"/>
      <c r="C212" s="313"/>
      <c r="D212" s="272" t="s">
        <v>959</v>
      </c>
      <c r="E212" s="242"/>
      <c r="F212" s="242"/>
      <c r="G212" s="60">
        <v>1.6E-2</v>
      </c>
      <c r="H212" s="310"/>
      <c r="I212" s="310"/>
      <c r="J212" s="325"/>
      <c r="K212" s="326"/>
      <c r="L212" s="326"/>
      <c r="M212" s="326"/>
      <c r="N212" s="326"/>
      <c r="O212" s="326"/>
      <c r="P212" s="326"/>
      <c r="Q212" s="326"/>
      <c r="R212" s="326"/>
      <c r="S212" s="326"/>
      <c r="T212" s="326"/>
      <c r="U212" s="326"/>
      <c r="V212" s="327"/>
    </row>
    <row r="213" spans="2:22" s="18" customFormat="1" ht="15" customHeight="1" x14ac:dyDescent="0.3">
      <c r="B213" s="307"/>
      <c r="C213" s="313"/>
      <c r="D213" s="242" t="s">
        <v>843</v>
      </c>
      <c r="E213" s="242"/>
      <c r="F213" s="242"/>
      <c r="G213" s="60">
        <v>8.0000000000000002E-3</v>
      </c>
      <c r="H213" s="310"/>
      <c r="I213" s="310"/>
      <c r="J213" s="325"/>
      <c r="K213" s="326"/>
      <c r="L213" s="326"/>
      <c r="M213" s="326"/>
      <c r="N213" s="326"/>
      <c r="O213" s="326"/>
      <c r="P213" s="326"/>
      <c r="Q213" s="326"/>
      <c r="R213" s="326"/>
      <c r="S213" s="326"/>
      <c r="T213" s="326"/>
      <c r="U213" s="326"/>
      <c r="V213" s="327"/>
    </row>
    <row r="214" spans="2:22" s="18" customFormat="1" ht="15" customHeight="1" x14ac:dyDescent="0.3">
      <c r="B214" s="307"/>
      <c r="C214" s="313"/>
      <c r="D214" s="272" t="s">
        <v>848</v>
      </c>
      <c r="E214" s="242"/>
      <c r="F214" s="242"/>
      <c r="G214" s="60">
        <v>1.9E-2</v>
      </c>
      <c r="H214" s="310"/>
      <c r="I214" s="310"/>
      <c r="J214" s="325"/>
      <c r="K214" s="326"/>
      <c r="L214" s="326"/>
      <c r="M214" s="326"/>
      <c r="N214" s="326"/>
      <c r="O214" s="326"/>
      <c r="P214" s="326"/>
      <c r="Q214" s="326"/>
      <c r="R214" s="326"/>
      <c r="S214" s="326"/>
      <c r="T214" s="326"/>
      <c r="U214" s="326"/>
      <c r="V214" s="327"/>
    </row>
    <row r="215" spans="2:22" s="18" customFormat="1" ht="15" customHeight="1" x14ac:dyDescent="0.3">
      <c r="B215" s="307"/>
      <c r="C215" s="313"/>
      <c r="D215" s="272" t="s">
        <v>955</v>
      </c>
      <c r="E215" s="242"/>
      <c r="F215" s="242"/>
      <c r="G215" s="60">
        <v>1.2999999999999999E-2</v>
      </c>
      <c r="H215" s="310"/>
      <c r="I215" s="310"/>
      <c r="J215" s="325"/>
      <c r="K215" s="326"/>
      <c r="L215" s="326"/>
      <c r="M215" s="326"/>
      <c r="N215" s="326"/>
      <c r="O215" s="326"/>
      <c r="P215" s="326"/>
      <c r="Q215" s="326"/>
      <c r="R215" s="326"/>
      <c r="S215" s="326"/>
      <c r="T215" s="326"/>
      <c r="U215" s="326"/>
      <c r="V215" s="327"/>
    </row>
    <row r="216" spans="2:22" s="18" customFormat="1" ht="15" customHeight="1" x14ac:dyDescent="0.3">
      <c r="B216" s="307"/>
      <c r="C216" s="313"/>
      <c r="D216" s="272" t="s">
        <v>956</v>
      </c>
      <c r="E216" s="242"/>
      <c r="F216" s="242"/>
      <c r="G216" s="60">
        <v>1.4E-2</v>
      </c>
      <c r="H216" s="310"/>
      <c r="I216" s="310"/>
      <c r="J216" s="325"/>
      <c r="K216" s="326"/>
      <c r="L216" s="326"/>
      <c r="M216" s="326"/>
      <c r="N216" s="326"/>
      <c r="O216" s="326"/>
      <c r="P216" s="326"/>
      <c r="Q216" s="326"/>
      <c r="R216" s="326"/>
      <c r="S216" s="326"/>
      <c r="T216" s="326"/>
      <c r="U216" s="326"/>
      <c r="V216" s="327"/>
    </row>
    <row r="217" spans="2:22" s="18" customFormat="1" ht="15" customHeight="1" x14ac:dyDescent="0.3">
      <c r="B217" s="307"/>
      <c r="C217" s="313"/>
      <c r="D217" s="242" t="s">
        <v>960</v>
      </c>
      <c r="E217" s="242"/>
      <c r="F217" s="242"/>
      <c r="G217" s="60">
        <v>0.02</v>
      </c>
      <c r="H217" s="310"/>
      <c r="I217" s="310"/>
      <c r="J217" s="325"/>
      <c r="K217" s="326"/>
      <c r="L217" s="326"/>
      <c r="M217" s="326"/>
      <c r="N217" s="326"/>
      <c r="O217" s="326"/>
      <c r="P217" s="326"/>
      <c r="Q217" s="326"/>
      <c r="R217" s="326"/>
      <c r="S217" s="326"/>
      <c r="T217" s="326"/>
      <c r="U217" s="326"/>
      <c r="V217" s="327"/>
    </row>
    <row r="218" spans="2:22" s="18" customFormat="1" ht="15" customHeight="1" x14ac:dyDescent="0.3">
      <c r="B218" s="307"/>
      <c r="C218" s="313"/>
      <c r="D218" s="272" t="s">
        <v>845</v>
      </c>
      <c r="E218" s="242"/>
      <c r="F218" s="242"/>
      <c r="G218" s="60">
        <v>0</v>
      </c>
      <c r="H218" s="310"/>
      <c r="I218" s="310"/>
      <c r="J218" s="325"/>
      <c r="K218" s="326"/>
      <c r="L218" s="326"/>
      <c r="M218" s="326"/>
      <c r="N218" s="326"/>
      <c r="O218" s="326"/>
      <c r="P218" s="326"/>
      <c r="Q218" s="326"/>
      <c r="R218" s="326"/>
      <c r="S218" s="326"/>
      <c r="T218" s="326"/>
      <c r="U218" s="326"/>
      <c r="V218" s="327"/>
    </row>
    <row r="219" spans="2:22" s="18" customFormat="1" ht="15" customHeight="1" x14ac:dyDescent="0.3">
      <c r="B219" s="307"/>
      <c r="C219" s="313"/>
      <c r="D219" s="272" t="s">
        <v>957</v>
      </c>
      <c r="E219" s="242"/>
      <c r="F219" s="242"/>
      <c r="G219" s="60">
        <v>0</v>
      </c>
      <c r="H219" s="310"/>
      <c r="I219" s="310"/>
      <c r="J219" s="325"/>
      <c r="K219" s="326"/>
      <c r="L219" s="326"/>
      <c r="M219" s="326"/>
      <c r="N219" s="326"/>
      <c r="O219" s="326"/>
      <c r="P219" s="326"/>
      <c r="Q219" s="326"/>
      <c r="R219" s="326"/>
      <c r="S219" s="326"/>
      <c r="T219" s="326"/>
      <c r="U219" s="326"/>
      <c r="V219" s="327"/>
    </row>
    <row r="220" spans="2:22" s="18" customFormat="1" ht="15" customHeight="1" x14ac:dyDescent="0.3">
      <c r="B220" s="307"/>
      <c r="C220" s="313"/>
      <c r="D220" s="272" t="s">
        <v>958</v>
      </c>
      <c r="E220" s="242"/>
      <c r="F220" s="242"/>
      <c r="G220" s="60">
        <v>1.4999999999999999E-2</v>
      </c>
      <c r="H220" s="310"/>
      <c r="I220" s="310"/>
      <c r="J220" s="325"/>
      <c r="K220" s="326"/>
      <c r="L220" s="326"/>
      <c r="M220" s="326"/>
      <c r="N220" s="326"/>
      <c r="O220" s="326"/>
      <c r="P220" s="326"/>
      <c r="Q220" s="326"/>
      <c r="R220" s="326"/>
      <c r="S220" s="326"/>
      <c r="T220" s="326"/>
      <c r="U220" s="326"/>
      <c r="V220" s="327"/>
    </row>
    <row r="221" spans="2:22" s="18" customFormat="1" ht="15" customHeight="1" x14ac:dyDescent="0.3">
      <c r="B221" s="307"/>
      <c r="C221" s="313"/>
      <c r="D221" s="242" t="s">
        <v>665</v>
      </c>
      <c r="E221" s="242"/>
      <c r="F221" s="242"/>
      <c r="G221" s="61">
        <v>0</v>
      </c>
      <c r="H221" s="310"/>
      <c r="I221" s="310"/>
      <c r="J221" s="325"/>
      <c r="K221" s="326"/>
      <c r="L221" s="326"/>
      <c r="M221" s="326"/>
      <c r="N221" s="326"/>
      <c r="O221" s="326"/>
      <c r="P221" s="326"/>
      <c r="Q221" s="326"/>
      <c r="R221" s="326"/>
      <c r="S221" s="326"/>
      <c r="T221" s="326"/>
      <c r="U221" s="326"/>
      <c r="V221" s="327"/>
    </row>
    <row r="222" spans="2:22" s="18" customFormat="1" ht="15" customHeight="1" x14ac:dyDescent="0.3">
      <c r="B222" s="307"/>
      <c r="C222" s="313"/>
      <c r="D222" s="242" t="s">
        <v>961</v>
      </c>
      <c r="E222" s="242"/>
      <c r="F222" s="242"/>
      <c r="G222" s="61">
        <v>0.01</v>
      </c>
      <c r="H222" s="310"/>
      <c r="I222" s="310"/>
      <c r="J222" s="325"/>
      <c r="K222" s="326"/>
      <c r="L222" s="326"/>
      <c r="M222" s="326"/>
      <c r="N222" s="326"/>
      <c r="O222" s="326"/>
      <c r="P222" s="326"/>
      <c r="Q222" s="326"/>
      <c r="R222" s="326"/>
      <c r="S222" s="326"/>
      <c r="T222" s="326"/>
      <c r="U222" s="326"/>
      <c r="V222" s="327"/>
    </row>
    <row r="223" spans="2:22" s="18" customFormat="1" ht="15" customHeight="1" x14ac:dyDescent="0.3">
      <c r="B223" s="307"/>
      <c r="C223" s="313"/>
      <c r="D223" s="242" t="s">
        <v>1629</v>
      </c>
      <c r="E223" s="242"/>
      <c r="F223" s="242"/>
      <c r="G223" s="60">
        <v>0</v>
      </c>
      <c r="H223" s="310"/>
      <c r="I223" s="310"/>
      <c r="J223" s="325"/>
      <c r="K223" s="326"/>
      <c r="L223" s="326"/>
      <c r="M223" s="326"/>
      <c r="N223" s="326"/>
      <c r="O223" s="326"/>
      <c r="P223" s="326"/>
      <c r="Q223" s="326"/>
      <c r="R223" s="326"/>
      <c r="S223" s="326"/>
      <c r="T223" s="326"/>
      <c r="U223" s="326"/>
      <c r="V223" s="327"/>
    </row>
    <row r="224" spans="2:22" s="18" customFormat="1" ht="15" customHeight="1" x14ac:dyDescent="0.3">
      <c r="B224" s="307"/>
      <c r="C224" s="313"/>
      <c r="D224" s="272" t="s">
        <v>1631</v>
      </c>
      <c r="E224" s="242"/>
      <c r="F224" s="242"/>
      <c r="G224" s="60">
        <v>0</v>
      </c>
      <c r="H224" s="310"/>
      <c r="I224" s="310"/>
      <c r="J224" s="325"/>
      <c r="K224" s="326"/>
      <c r="L224" s="326"/>
      <c r="M224" s="326"/>
      <c r="N224" s="326"/>
      <c r="O224" s="326"/>
      <c r="P224" s="326"/>
      <c r="Q224" s="326"/>
      <c r="R224" s="326"/>
      <c r="S224" s="326"/>
      <c r="T224" s="326"/>
      <c r="U224" s="326"/>
      <c r="V224" s="327"/>
    </row>
    <row r="225" spans="2:22" s="18" customFormat="1" ht="15" customHeight="1" x14ac:dyDescent="0.3">
      <c r="B225" s="308"/>
      <c r="C225" s="314"/>
      <c r="D225" s="272" t="s">
        <v>1632</v>
      </c>
      <c r="E225" s="242"/>
      <c r="F225" s="242"/>
      <c r="G225" s="60">
        <v>0</v>
      </c>
      <c r="H225" s="311"/>
      <c r="I225" s="311"/>
      <c r="J225" s="328"/>
      <c r="K225" s="329"/>
      <c r="L225" s="329"/>
      <c r="M225" s="329"/>
      <c r="N225" s="329"/>
      <c r="O225" s="329"/>
      <c r="P225" s="329"/>
      <c r="Q225" s="329"/>
      <c r="R225" s="329"/>
      <c r="S225" s="329"/>
      <c r="T225" s="329"/>
      <c r="U225" s="329"/>
      <c r="V225" s="330"/>
    </row>
    <row r="226" spans="2:22" s="18" customFormat="1" x14ac:dyDescent="0.3">
      <c r="B226" s="250" t="s">
        <v>724</v>
      </c>
      <c r="C226" s="242"/>
      <c r="D226" s="242"/>
      <c r="E226" s="242"/>
      <c r="F226" s="242"/>
      <c r="G226" s="272"/>
      <c r="H226" s="221" t="s">
        <v>497</v>
      </c>
      <c r="I226" s="265" t="s">
        <v>877</v>
      </c>
      <c r="J226" s="407" t="s">
        <v>770</v>
      </c>
      <c r="K226" s="407"/>
      <c r="L226" s="407"/>
      <c r="M226" s="407"/>
      <c r="N226" s="407"/>
      <c r="O226" s="407"/>
      <c r="P226" s="407"/>
      <c r="Q226" s="407"/>
      <c r="R226" s="407"/>
      <c r="S226" s="407"/>
      <c r="T226" s="407"/>
      <c r="U226" s="407"/>
      <c r="V226" s="407"/>
    </row>
    <row r="227" spans="2:22" s="18" customFormat="1" x14ac:dyDescent="0.3">
      <c r="B227" s="250" t="s">
        <v>575</v>
      </c>
      <c r="C227" s="242"/>
      <c r="D227" s="242"/>
      <c r="E227" s="242"/>
      <c r="F227" s="242"/>
      <c r="G227" s="34">
        <v>197</v>
      </c>
      <c r="H227" s="221" t="s">
        <v>256</v>
      </c>
      <c r="I227" s="265" t="s">
        <v>346</v>
      </c>
      <c r="J227" s="407" t="s">
        <v>577</v>
      </c>
      <c r="K227" s="407"/>
      <c r="L227" s="407"/>
      <c r="M227" s="407"/>
      <c r="N227" s="407"/>
      <c r="O227" s="407"/>
      <c r="P227" s="407"/>
      <c r="Q227" s="407"/>
      <c r="R227" s="407"/>
      <c r="S227" s="407"/>
      <c r="T227" s="407"/>
      <c r="U227" s="407"/>
      <c r="V227" s="407"/>
    </row>
    <row r="229" spans="2:22" ht="45" customHeight="1" x14ac:dyDescent="0.3"/>
    <row r="230" spans="2:22" ht="15" customHeight="1" x14ac:dyDescent="0.3"/>
    <row r="231" spans="2:22" ht="15" customHeight="1" x14ac:dyDescent="0.3"/>
  </sheetData>
  <mergeCells count="70">
    <mergeCell ref="A32:A36"/>
    <mergeCell ref="C32:H32"/>
    <mergeCell ref="C33:H33"/>
    <mergeCell ref="C34:H34"/>
    <mergeCell ref="C35:H35"/>
    <mergeCell ref="C36:H36"/>
    <mergeCell ref="A37:A46"/>
    <mergeCell ref="C37:H37"/>
    <mergeCell ref="C38:H38"/>
    <mergeCell ref="C39:H39"/>
    <mergeCell ref="C40:H40"/>
    <mergeCell ref="C41:H41"/>
    <mergeCell ref="C42:H42"/>
    <mergeCell ref="C43:H43"/>
    <mergeCell ref="C44:H44"/>
    <mergeCell ref="C45:H45"/>
    <mergeCell ref="J98:V118"/>
    <mergeCell ref="J227:V227"/>
    <mergeCell ref="C46:H46"/>
    <mergeCell ref="B59:V59"/>
    <mergeCell ref="J60:V60"/>
    <mergeCell ref="E50:I50"/>
    <mergeCell ref="J119:V119"/>
    <mergeCell ref="J226:V226"/>
    <mergeCell ref="B98:B118"/>
    <mergeCell ref="C98:C118"/>
    <mergeCell ref="H98:H118"/>
    <mergeCell ref="I98:I118"/>
    <mergeCell ref="J204:V204"/>
    <mergeCell ref="B120:B161"/>
    <mergeCell ref="J120:V161"/>
    <mergeCell ref="F141:F161"/>
    <mergeCell ref="C120:C161"/>
    <mergeCell ref="E120:E161"/>
    <mergeCell ref="F120:F140"/>
    <mergeCell ref="H120:H161"/>
    <mergeCell ref="I120:I161"/>
    <mergeCell ref="B183:B203"/>
    <mergeCell ref="C183:C203"/>
    <mergeCell ref="H183:H203"/>
    <mergeCell ref="I183:I203"/>
    <mergeCell ref="J183:V203"/>
    <mergeCell ref="B162:B182"/>
    <mergeCell ref="C162:C182"/>
    <mergeCell ref="H162:H182"/>
    <mergeCell ref="I162:I182"/>
    <mergeCell ref="J162:V182"/>
    <mergeCell ref="B13:B21"/>
    <mergeCell ref="B61:B72"/>
    <mergeCell ref="C61:C72"/>
    <mergeCell ref="H61:H72"/>
    <mergeCell ref="I61:I72"/>
    <mergeCell ref="E49:I49"/>
    <mergeCell ref="C31:H31"/>
    <mergeCell ref="B205:B225"/>
    <mergeCell ref="C205:C225"/>
    <mergeCell ref="H205:H225"/>
    <mergeCell ref="I205:I225"/>
    <mergeCell ref="J205:V225"/>
    <mergeCell ref="J61:V72"/>
    <mergeCell ref="B94:B97"/>
    <mergeCell ref="C94:C97"/>
    <mergeCell ref="H94:H97"/>
    <mergeCell ref="I94:I97"/>
    <mergeCell ref="J94:V97"/>
    <mergeCell ref="C73:C93"/>
    <mergeCell ref="H73:H93"/>
    <mergeCell ref="I73:I93"/>
    <mergeCell ref="J73:V93"/>
    <mergeCell ref="B73:B93"/>
  </mergeCells>
  <conditionalFormatting sqref="C61 C204:G204 E184:F184 C183 E61:F72">
    <cfRule type="cellIs" dxfId="673" priority="63" operator="notEqual">
      <formula>""</formula>
    </cfRule>
  </conditionalFormatting>
  <conditionalFormatting sqref="D187:F203 E185:F186">
    <cfRule type="cellIs" dxfId="672" priority="60" operator="notEqual">
      <formula>""</formula>
    </cfRule>
  </conditionalFormatting>
  <conditionalFormatting sqref="C94:G94 D95:G97">
    <cfRule type="cellIs" dxfId="671" priority="62" operator="notEqual">
      <formula>""</formula>
    </cfRule>
  </conditionalFormatting>
  <conditionalFormatting sqref="D119:G119">
    <cfRule type="cellIs" dxfId="670" priority="61" operator="notEqual">
      <formula>""</formula>
    </cfRule>
  </conditionalFormatting>
  <conditionalFormatting sqref="E74:G74 C73">
    <cfRule type="cellIs" dxfId="669" priority="57" operator="notEqual">
      <formula>""</formula>
    </cfRule>
  </conditionalFormatting>
  <conditionalFormatting sqref="D73">
    <cfRule type="cellIs" dxfId="668" priority="50" operator="notEqual">
      <formula>""</formula>
    </cfRule>
  </conditionalFormatting>
  <conditionalFormatting sqref="D74">
    <cfRule type="cellIs" dxfId="667" priority="52" operator="notEqual">
      <formula>""</formula>
    </cfRule>
  </conditionalFormatting>
  <conditionalFormatting sqref="C226:G227">
    <cfRule type="cellIs" dxfId="666" priority="59" operator="notEqual">
      <formula>""</formula>
    </cfRule>
  </conditionalFormatting>
  <conditionalFormatting sqref="D75">
    <cfRule type="cellIs" dxfId="665" priority="51" operator="notEqual">
      <formula>""</formula>
    </cfRule>
  </conditionalFormatting>
  <conditionalFormatting sqref="D77:G90 D91:F93 E75:G76">
    <cfRule type="cellIs" dxfId="664" priority="56" operator="notEqual">
      <formula>""</formula>
    </cfRule>
  </conditionalFormatting>
  <conditionalFormatting sqref="E99:F99 C98">
    <cfRule type="cellIs" dxfId="663" priority="48" operator="notEqual">
      <formula>""</formula>
    </cfRule>
  </conditionalFormatting>
  <conditionalFormatting sqref="D102:F118 E100:F101">
    <cfRule type="cellIs" dxfId="662" priority="46" operator="notEqual">
      <formula>""</formula>
    </cfRule>
  </conditionalFormatting>
  <conditionalFormatting sqref="E98:F98">
    <cfRule type="cellIs" dxfId="661" priority="47" operator="notEqual">
      <formula>""</formula>
    </cfRule>
  </conditionalFormatting>
  <conditionalFormatting sqref="G201:G203">
    <cfRule type="cellIs" dxfId="660" priority="58" operator="notEqual">
      <formula>""</formula>
    </cfRule>
  </conditionalFormatting>
  <conditionalFormatting sqref="D76">
    <cfRule type="cellIs" dxfId="659" priority="49" operator="notEqual">
      <formula>""</formula>
    </cfRule>
  </conditionalFormatting>
  <conditionalFormatting sqref="G73">
    <cfRule type="cellIs" dxfId="658" priority="55" operator="notEqual">
      <formula>""</formula>
    </cfRule>
  </conditionalFormatting>
  <conditionalFormatting sqref="D101">
    <cfRule type="cellIs" dxfId="657" priority="42" operator="notEqual">
      <formula>""</formula>
    </cfRule>
  </conditionalFormatting>
  <conditionalFormatting sqref="F73">
    <cfRule type="cellIs" dxfId="656" priority="54" operator="notEqual">
      <formula>""</formula>
    </cfRule>
  </conditionalFormatting>
  <conditionalFormatting sqref="G91:G93">
    <cfRule type="cellIs" dxfId="655" priority="53" operator="notEqual">
      <formula>""</formula>
    </cfRule>
  </conditionalFormatting>
  <conditionalFormatting sqref="C120 E120:F120">
    <cfRule type="cellIs" dxfId="654" priority="41" operator="notEqual">
      <formula>""</formula>
    </cfRule>
  </conditionalFormatting>
  <conditionalFormatting sqref="D98">
    <cfRule type="cellIs" dxfId="653" priority="43" operator="notEqual">
      <formula>""</formula>
    </cfRule>
  </conditionalFormatting>
  <conditionalFormatting sqref="D100">
    <cfRule type="cellIs" dxfId="652" priority="44" operator="notEqual">
      <formula>""</formula>
    </cfRule>
  </conditionalFormatting>
  <conditionalFormatting sqref="D99">
    <cfRule type="cellIs" dxfId="651" priority="45" operator="notEqual">
      <formula>""</formula>
    </cfRule>
  </conditionalFormatting>
  <conditionalFormatting sqref="F141">
    <cfRule type="cellIs" dxfId="650" priority="40" operator="notEqual">
      <formula>""</formula>
    </cfRule>
  </conditionalFormatting>
  <conditionalFormatting sqref="D142">
    <cfRule type="cellIs" dxfId="649" priority="37" operator="notEqual">
      <formula>""</formula>
    </cfRule>
  </conditionalFormatting>
  <conditionalFormatting sqref="D143">
    <cfRule type="cellIs" dxfId="648" priority="36" operator="notEqual">
      <formula>""</formula>
    </cfRule>
  </conditionalFormatting>
  <conditionalFormatting sqref="D124:D140">
    <cfRule type="cellIs" dxfId="647" priority="39" operator="notEqual">
      <formula>""</formula>
    </cfRule>
  </conditionalFormatting>
  <conditionalFormatting sqref="D122">
    <cfRule type="cellIs" dxfId="646" priority="32" operator="notEqual">
      <formula>""</formula>
    </cfRule>
  </conditionalFormatting>
  <conditionalFormatting sqref="D141">
    <cfRule type="cellIs" dxfId="645" priority="35" operator="notEqual">
      <formula>""</formula>
    </cfRule>
  </conditionalFormatting>
  <conditionalFormatting sqref="D145:D161">
    <cfRule type="cellIs" dxfId="644" priority="38" operator="notEqual">
      <formula>""</formula>
    </cfRule>
  </conditionalFormatting>
  <conditionalFormatting sqref="D121">
    <cfRule type="cellIs" dxfId="643" priority="33" operator="notEqual">
      <formula>""</formula>
    </cfRule>
  </conditionalFormatting>
  <conditionalFormatting sqref="D144">
    <cfRule type="cellIs" dxfId="642" priority="34" operator="notEqual">
      <formula>""</formula>
    </cfRule>
  </conditionalFormatting>
  <conditionalFormatting sqref="D123">
    <cfRule type="cellIs" dxfId="641" priority="30" operator="notEqual">
      <formula>""</formula>
    </cfRule>
  </conditionalFormatting>
  <conditionalFormatting sqref="D120">
    <cfRule type="cellIs" dxfId="640" priority="31" operator="notEqual">
      <formula>""</formula>
    </cfRule>
  </conditionalFormatting>
  <conditionalFormatting sqref="D165">
    <cfRule type="cellIs" dxfId="639" priority="24" operator="notEqual">
      <formula>""</formula>
    </cfRule>
  </conditionalFormatting>
  <conditionalFormatting sqref="E163:F163 C162">
    <cfRule type="cellIs" dxfId="638" priority="29" operator="notEqual">
      <formula>""</formula>
    </cfRule>
  </conditionalFormatting>
  <conditionalFormatting sqref="D166:F182 E164:F165 E183:F183">
    <cfRule type="cellIs" dxfId="637" priority="28" operator="notEqual">
      <formula>""</formula>
    </cfRule>
  </conditionalFormatting>
  <conditionalFormatting sqref="D163">
    <cfRule type="cellIs" dxfId="636" priority="27" operator="notEqual">
      <formula>""</formula>
    </cfRule>
  </conditionalFormatting>
  <conditionalFormatting sqref="D164">
    <cfRule type="cellIs" dxfId="635" priority="26" operator="notEqual">
      <formula>""</formula>
    </cfRule>
  </conditionalFormatting>
  <conditionalFormatting sqref="D162">
    <cfRule type="cellIs" dxfId="634" priority="25" operator="notEqual">
      <formula>""</formula>
    </cfRule>
  </conditionalFormatting>
  <conditionalFormatting sqref="D184">
    <cfRule type="cellIs" dxfId="633" priority="23" operator="notEqual">
      <formula>""</formula>
    </cfRule>
  </conditionalFormatting>
  <conditionalFormatting sqref="D186">
    <cfRule type="cellIs" dxfId="632" priority="20" operator="notEqual">
      <formula>""</formula>
    </cfRule>
  </conditionalFormatting>
  <conditionalFormatting sqref="D185">
    <cfRule type="cellIs" dxfId="631" priority="22" operator="notEqual">
      <formula>""</formula>
    </cfRule>
  </conditionalFormatting>
  <conditionalFormatting sqref="D183">
    <cfRule type="cellIs" dxfId="630" priority="21" operator="notEqual">
      <formula>""</formula>
    </cfRule>
  </conditionalFormatting>
  <conditionalFormatting sqref="D208">
    <cfRule type="cellIs" dxfId="629" priority="13" operator="notEqual">
      <formula>""</formula>
    </cfRule>
  </conditionalFormatting>
  <conditionalFormatting sqref="E206:F206 C205">
    <cfRule type="cellIs" dxfId="628" priority="19" operator="notEqual">
      <formula>""</formula>
    </cfRule>
  </conditionalFormatting>
  <conditionalFormatting sqref="D209:F225 E207:F208">
    <cfRule type="cellIs" dxfId="627" priority="17" operator="notEqual">
      <formula>""</formula>
    </cfRule>
  </conditionalFormatting>
  <conditionalFormatting sqref="E205:F205">
    <cfRule type="cellIs" dxfId="626" priority="18" operator="notEqual">
      <formula>""</formula>
    </cfRule>
  </conditionalFormatting>
  <conditionalFormatting sqref="D206">
    <cfRule type="cellIs" dxfId="625" priority="16" operator="notEqual">
      <formula>""</formula>
    </cfRule>
  </conditionalFormatting>
  <conditionalFormatting sqref="D207">
    <cfRule type="cellIs" dxfId="624" priority="15" operator="notEqual">
      <formula>""</formula>
    </cfRule>
  </conditionalFormatting>
  <conditionalFormatting sqref="D205">
    <cfRule type="cellIs" dxfId="623" priority="14" operator="notEqual">
      <formula>""</formula>
    </cfRule>
  </conditionalFormatting>
  <conditionalFormatting sqref="G99:G118">
    <cfRule type="cellIs" dxfId="622" priority="12" operator="notEqual">
      <formula>""</formula>
    </cfRule>
  </conditionalFormatting>
  <conditionalFormatting sqref="G98">
    <cfRule type="cellIs" dxfId="621" priority="11" operator="notEqual">
      <formula>""</formula>
    </cfRule>
  </conditionalFormatting>
  <conditionalFormatting sqref="G120:G121">
    <cfRule type="cellIs" dxfId="620" priority="10" operator="notEqual">
      <formula>""</formula>
    </cfRule>
  </conditionalFormatting>
  <conditionalFormatting sqref="G142:G161">
    <cfRule type="cellIs" dxfId="619" priority="8" operator="notEqual">
      <formula>""</formula>
    </cfRule>
  </conditionalFormatting>
  <conditionalFormatting sqref="G122:G141">
    <cfRule type="cellIs" dxfId="618" priority="9" operator="notEqual">
      <formula>""</formula>
    </cfRule>
  </conditionalFormatting>
  <conditionalFormatting sqref="G163:G182">
    <cfRule type="cellIs" dxfId="617" priority="7" operator="notEqual">
      <formula>""</formula>
    </cfRule>
  </conditionalFormatting>
  <conditionalFormatting sqref="G162">
    <cfRule type="cellIs" dxfId="616" priority="6" operator="notEqual">
      <formula>""</formula>
    </cfRule>
  </conditionalFormatting>
  <conditionalFormatting sqref="G183:G200">
    <cfRule type="cellIs" dxfId="615" priority="5" operator="notEqual">
      <formula>""</formula>
    </cfRule>
  </conditionalFormatting>
  <conditionalFormatting sqref="G206:G225">
    <cfRule type="cellIs" dxfId="614" priority="4" operator="notEqual">
      <formula>""</formula>
    </cfRule>
  </conditionalFormatting>
  <conditionalFormatting sqref="G205">
    <cfRule type="cellIs" dxfId="613" priority="3" operator="notEqual">
      <formula>""</formula>
    </cfRule>
  </conditionalFormatting>
  <conditionalFormatting sqref="D61:D72">
    <cfRule type="cellIs" dxfId="612" priority="2" operator="notEqual">
      <formula>""</formula>
    </cfRule>
  </conditionalFormatting>
  <conditionalFormatting sqref="G61:G72">
    <cfRule type="cellIs" dxfId="611"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11"/>
  <sheetViews>
    <sheetView workbookViewId="0">
      <selection activeCell="D9" sqref="D9"/>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Daylighting Control</v>
      </c>
    </row>
    <row r="2" spans="2:9" x14ac:dyDescent="0.3">
      <c r="B2" s="18" t="s">
        <v>191</v>
      </c>
      <c r="C2" s="44" t="s">
        <v>2009</v>
      </c>
    </row>
    <row r="3" spans="2:9" x14ac:dyDescent="0.3">
      <c r="C3" s="208" t="s">
        <v>2010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8</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ht="52.8" x14ac:dyDescent="0.3">
      <c r="B13" s="333" t="s">
        <v>2011</v>
      </c>
      <c r="C13" s="222" t="s">
        <v>2012</v>
      </c>
      <c r="D13" s="38">
        <v>50</v>
      </c>
      <c r="E13" s="222"/>
      <c r="G13" s="222"/>
      <c r="H13" s="222"/>
      <c r="I13" s="5"/>
    </row>
    <row r="14" spans="2:9" ht="52.8" x14ac:dyDescent="0.3">
      <c r="B14" s="333"/>
      <c r="C14" s="222" t="s">
        <v>2013</v>
      </c>
      <c r="D14" s="38">
        <v>65</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2014</v>
      </c>
      <c r="D26" s="345"/>
      <c r="E26" s="345"/>
      <c r="F26" s="345"/>
      <c r="G26" s="345"/>
      <c r="H26" s="346"/>
      <c r="P26" s="31"/>
      <c r="Q26" s="31"/>
    </row>
    <row r="27" spans="1:17" x14ac:dyDescent="0.3">
      <c r="A27" s="301"/>
      <c r="B27" s="30" t="s">
        <v>212</v>
      </c>
      <c r="C27" s="344" t="s">
        <v>2015</v>
      </c>
      <c r="D27" s="345"/>
      <c r="E27" s="345"/>
      <c r="F27" s="345"/>
      <c r="G27" s="345"/>
      <c r="H27" s="346"/>
      <c r="P27" s="31"/>
      <c r="Q27" s="31"/>
    </row>
    <row r="28" spans="1:17" x14ac:dyDescent="0.3">
      <c r="A28" s="301"/>
      <c r="B28" s="30" t="s">
        <v>213</v>
      </c>
      <c r="C28" s="344" t="s">
        <v>2016</v>
      </c>
      <c r="D28" s="345"/>
      <c r="E28" s="345"/>
      <c r="F28" s="345"/>
      <c r="G28" s="345"/>
      <c r="H28" s="346"/>
      <c r="P28" s="31"/>
      <c r="Q28" s="31"/>
    </row>
    <row r="29" spans="1:17" x14ac:dyDescent="0.3">
      <c r="A29" s="301"/>
      <c r="B29" s="30" t="s">
        <v>214</v>
      </c>
      <c r="C29" s="344" t="s">
        <v>1893</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264" t="s">
        <v>1615</v>
      </c>
      <c r="C44" s="26"/>
      <c r="D44" s="26"/>
      <c r="E44" s="344" t="s">
        <v>2017</v>
      </c>
      <c r="F44" s="361"/>
      <c r="G44" s="361"/>
      <c r="H44" s="361"/>
      <c r="I44" s="362"/>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60" customHeight="1" x14ac:dyDescent="0.3">
      <c r="B55" s="306" t="s">
        <v>2018</v>
      </c>
      <c r="C55" s="312" t="s">
        <v>2019</v>
      </c>
      <c r="D55" s="242" t="s">
        <v>2012</v>
      </c>
      <c r="E55" s="242"/>
      <c r="F55" s="242"/>
      <c r="G55" s="48">
        <v>7.2999999999999995E-2</v>
      </c>
      <c r="H55" s="309" t="s">
        <v>264</v>
      </c>
      <c r="I55" s="309" t="s">
        <v>713</v>
      </c>
      <c r="J55" s="322" t="s">
        <v>2020</v>
      </c>
      <c r="K55" s="323"/>
      <c r="L55" s="323"/>
      <c r="M55" s="323"/>
      <c r="N55" s="323"/>
      <c r="O55" s="323"/>
      <c r="P55" s="323"/>
      <c r="Q55" s="323"/>
      <c r="R55" s="323"/>
      <c r="S55" s="323"/>
      <c r="T55" s="323"/>
      <c r="U55" s="323"/>
      <c r="V55" s="324"/>
    </row>
    <row r="56" spans="2:22" ht="43.2" x14ac:dyDescent="0.3">
      <c r="B56" s="308"/>
      <c r="C56" s="314"/>
      <c r="D56" s="242" t="s">
        <v>2013</v>
      </c>
      <c r="E56" s="242"/>
      <c r="F56" s="242"/>
      <c r="G56" s="48">
        <v>0.35</v>
      </c>
      <c r="H56" s="311"/>
      <c r="I56" s="311"/>
      <c r="J56" s="328"/>
      <c r="K56" s="329"/>
      <c r="L56" s="329"/>
      <c r="M56" s="329"/>
      <c r="N56" s="329"/>
      <c r="O56" s="329"/>
      <c r="P56" s="329"/>
      <c r="Q56" s="329"/>
      <c r="R56" s="329"/>
      <c r="S56" s="329"/>
      <c r="T56" s="329"/>
      <c r="U56" s="329"/>
      <c r="V56" s="330"/>
    </row>
    <row r="57" spans="2:22" ht="43.2" x14ac:dyDescent="0.3">
      <c r="B57" s="306" t="s">
        <v>261</v>
      </c>
      <c r="C57" s="312" t="s">
        <v>657</v>
      </c>
      <c r="D57" s="242" t="s">
        <v>1721</v>
      </c>
      <c r="E57" s="242"/>
      <c r="F57" s="242"/>
      <c r="G57" s="33">
        <v>2920</v>
      </c>
      <c r="H57" s="309" t="s">
        <v>256</v>
      </c>
      <c r="I57" s="309" t="s">
        <v>265</v>
      </c>
      <c r="J57" s="322" t="s">
        <v>1628</v>
      </c>
      <c r="K57" s="323"/>
      <c r="L57" s="323"/>
      <c r="M57" s="323"/>
      <c r="N57" s="323"/>
      <c r="O57" s="323"/>
      <c r="P57" s="323"/>
      <c r="Q57" s="323"/>
      <c r="R57" s="323"/>
      <c r="S57" s="323"/>
      <c r="T57" s="323"/>
      <c r="U57" s="323"/>
      <c r="V57" s="324"/>
    </row>
    <row r="58" spans="2:22" ht="15" customHeight="1" x14ac:dyDescent="0.3">
      <c r="B58" s="307"/>
      <c r="C58" s="313"/>
      <c r="D58" s="272" t="s">
        <v>840</v>
      </c>
      <c r="E58" s="242"/>
      <c r="F58" s="242"/>
      <c r="G58" s="34">
        <v>4630</v>
      </c>
      <c r="H58" s="310"/>
      <c r="I58" s="310"/>
      <c r="J58" s="325"/>
      <c r="K58" s="347"/>
      <c r="L58" s="347"/>
      <c r="M58" s="347"/>
      <c r="N58" s="347"/>
      <c r="O58" s="347"/>
      <c r="P58" s="347"/>
      <c r="Q58" s="347"/>
      <c r="R58" s="347"/>
      <c r="S58" s="347"/>
      <c r="T58" s="347"/>
      <c r="U58" s="347"/>
      <c r="V58" s="327"/>
    </row>
    <row r="59" spans="2:22" ht="15" customHeight="1" x14ac:dyDescent="0.3">
      <c r="B59" s="307"/>
      <c r="C59" s="313"/>
      <c r="D59" s="272" t="s">
        <v>749</v>
      </c>
      <c r="E59" s="242"/>
      <c r="F59" s="242"/>
      <c r="G59" s="34">
        <v>1877</v>
      </c>
      <c r="H59" s="310"/>
      <c r="I59" s="310"/>
      <c r="J59" s="325"/>
      <c r="K59" s="347"/>
      <c r="L59" s="347"/>
      <c r="M59" s="347"/>
      <c r="N59" s="347"/>
      <c r="O59" s="347"/>
      <c r="P59" s="347"/>
      <c r="Q59" s="347"/>
      <c r="R59" s="347"/>
      <c r="S59" s="347"/>
      <c r="T59" s="347"/>
      <c r="U59" s="347"/>
      <c r="V59" s="327"/>
    </row>
    <row r="60" spans="2:22" ht="15" customHeight="1" x14ac:dyDescent="0.3">
      <c r="B60" s="307"/>
      <c r="C60" s="313"/>
      <c r="D60" s="272" t="s">
        <v>1722</v>
      </c>
      <c r="E60" s="242"/>
      <c r="F60" s="242"/>
      <c r="G60" s="34">
        <v>4676</v>
      </c>
      <c r="H60" s="310"/>
      <c r="I60" s="310"/>
      <c r="J60" s="325"/>
      <c r="K60" s="347"/>
      <c r="L60" s="347"/>
      <c r="M60" s="347"/>
      <c r="N60" s="347"/>
      <c r="O60" s="347"/>
      <c r="P60" s="347"/>
      <c r="Q60" s="347"/>
      <c r="R60" s="347"/>
      <c r="S60" s="347"/>
      <c r="T60" s="347"/>
      <c r="U60" s="347"/>
      <c r="V60" s="327"/>
    </row>
    <row r="61" spans="2:22" ht="15" customHeight="1" x14ac:dyDescent="0.3">
      <c r="B61" s="307"/>
      <c r="C61" s="313"/>
      <c r="D61" s="242" t="s">
        <v>664</v>
      </c>
      <c r="E61" s="242"/>
      <c r="F61" s="242"/>
      <c r="G61" s="33">
        <v>4663</v>
      </c>
      <c r="H61" s="310"/>
      <c r="I61" s="310"/>
      <c r="J61" s="325"/>
      <c r="K61" s="347"/>
      <c r="L61" s="347"/>
      <c r="M61" s="347"/>
      <c r="N61" s="347"/>
      <c r="O61" s="347"/>
      <c r="P61" s="347"/>
      <c r="Q61" s="347"/>
      <c r="R61" s="347"/>
      <c r="S61" s="347"/>
      <c r="T61" s="347"/>
      <c r="U61" s="347"/>
      <c r="V61" s="327"/>
    </row>
    <row r="62" spans="2:22" ht="15" customHeight="1" x14ac:dyDescent="0.3">
      <c r="B62" s="307"/>
      <c r="C62" s="313"/>
      <c r="D62" s="272" t="s">
        <v>668</v>
      </c>
      <c r="E62" s="242"/>
      <c r="F62" s="242"/>
      <c r="G62" s="34">
        <v>3806</v>
      </c>
      <c r="H62" s="310"/>
      <c r="I62" s="310"/>
      <c r="J62" s="325"/>
      <c r="K62" s="347"/>
      <c r="L62" s="347"/>
      <c r="M62" s="347"/>
      <c r="N62" s="347"/>
      <c r="O62" s="347"/>
      <c r="P62" s="347"/>
      <c r="Q62" s="347"/>
      <c r="R62" s="347"/>
      <c r="S62" s="347"/>
      <c r="T62" s="347"/>
      <c r="U62" s="347"/>
      <c r="V62" s="327"/>
    </row>
    <row r="63" spans="2:22" ht="15" customHeight="1" x14ac:dyDescent="0.3">
      <c r="B63" s="307"/>
      <c r="C63" s="313"/>
      <c r="D63" s="272" t="s">
        <v>954</v>
      </c>
      <c r="E63" s="242"/>
      <c r="F63" s="242"/>
      <c r="G63" s="34">
        <v>6520</v>
      </c>
      <c r="H63" s="310"/>
      <c r="I63" s="310"/>
      <c r="J63" s="325"/>
      <c r="K63" s="347"/>
      <c r="L63" s="347"/>
      <c r="M63" s="347"/>
      <c r="N63" s="347"/>
      <c r="O63" s="347"/>
      <c r="P63" s="347"/>
      <c r="Q63" s="347"/>
      <c r="R63" s="347"/>
      <c r="S63" s="347"/>
      <c r="T63" s="347"/>
      <c r="U63" s="347"/>
      <c r="V63" s="327"/>
    </row>
    <row r="64" spans="2:22" ht="15" customHeight="1" x14ac:dyDescent="0.3">
      <c r="B64" s="307"/>
      <c r="C64" s="313"/>
      <c r="D64" s="272" t="s">
        <v>959</v>
      </c>
      <c r="E64" s="242"/>
      <c r="F64" s="242"/>
      <c r="G64" s="34">
        <v>2850</v>
      </c>
      <c r="H64" s="310"/>
      <c r="I64" s="310"/>
      <c r="J64" s="325"/>
      <c r="K64" s="347"/>
      <c r="L64" s="347"/>
      <c r="M64" s="347"/>
      <c r="N64" s="347"/>
      <c r="O64" s="347"/>
      <c r="P64" s="347"/>
      <c r="Q64" s="347"/>
      <c r="R64" s="347"/>
      <c r="S64" s="347"/>
      <c r="T64" s="347"/>
      <c r="U64" s="347"/>
      <c r="V64" s="327"/>
    </row>
    <row r="65" spans="2:22" ht="15" customHeight="1" x14ac:dyDescent="0.3">
      <c r="B65" s="307"/>
      <c r="C65" s="313"/>
      <c r="D65" s="242" t="s">
        <v>843</v>
      </c>
      <c r="E65" s="242"/>
      <c r="F65" s="242"/>
      <c r="G65" s="34">
        <v>3061</v>
      </c>
      <c r="H65" s="310"/>
      <c r="I65" s="310"/>
      <c r="J65" s="325"/>
      <c r="K65" s="347"/>
      <c r="L65" s="347"/>
      <c r="M65" s="347"/>
      <c r="N65" s="347"/>
      <c r="O65" s="347"/>
      <c r="P65" s="347"/>
      <c r="Q65" s="347"/>
      <c r="R65" s="347"/>
      <c r="S65" s="347"/>
      <c r="T65" s="347"/>
      <c r="U65" s="347"/>
      <c r="V65" s="327"/>
    </row>
    <row r="66" spans="2:22" ht="15" customHeight="1" x14ac:dyDescent="0.3">
      <c r="B66" s="307"/>
      <c r="C66" s="313"/>
      <c r="D66" s="272" t="s">
        <v>848</v>
      </c>
      <c r="E66" s="242"/>
      <c r="F66" s="242"/>
      <c r="G66" s="34">
        <v>3061</v>
      </c>
      <c r="H66" s="310"/>
      <c r="I66" s="310"/>
      <c r="J66" s="325"/>
      <c r="K66" s="347"/>
      <c r="L66" s="347"/>
      <c r="M66" s="347"/>
      <c r="N66" s="347"/>
      <c r="O66" s="347"/>
      <c r="P66" s="347"/>
      <c r="Q66" s="347"/>
      <c r="R66" s="347"/>
      <c r="S66" s="347"/>
      <c r="T66" s="347"/>
      <c r="U66" s="347"/>
      <c r="V66" s="327"/>
    </row>
    <row r="67" spans="2:22" ht="15" customHeight="1" x14ac:dyDescent="0.3">
      <c r="B67" s="307"/>
      <c r="C67" s="313"/>
      <c r="D67" s="272" t="s">
        <v>955</v>
      </c>
      <c r="E67" s="242"/>
      <c r="F67" s="242"/>
      <c r="G67" s="34">
        <v>2920</v>
      </c>
      <c r="H67" s="310"/>
      <c r="I67" s="310"/>
      <c r="J67" s="325"/>
      <c r="K67" s="347"/>
      <c r="L67" s="347"/>
      <c r="M67" s="347"/>
      <c r="N67" s="347"/>
      <c r="O67" s="347"/>
      <c r="P67" s="347"/>
      <c r="Q67" s="347"/>
      <c r="R67" s="347"/>
      <c r="S67" s="347"/>
      <c r="T67" s="347"/>
      <c r="U67" s="347"/>
      <c r="V67" s="327"/>
    </row>
    <row r="68" spans="2:22" ht="15" customHeight="1" x14ac:dyDescent="0.3">
      <c r="B68" s="307"/>
      <c r="C68" s="313"/>
      <c r="D68" s="272" t="s">
        <v>956</v>
      </c>
      <c r="E68" s="242"/>
      <c r="F68" s="242"/>
      <c r="G68" s="34">
        <v>2920</v>
      </c>
      <c r="H68" s="310"/>
      <c r="I68" s="310"/>
      <c r="J68" s="325"/>
      <c r="K68" s="347"/>
      <c r="L68" s="347"/>
      <c r="M68" s="347"/>
      <c r="N68" s="347"/>
      <c r="O68" s="347"/>
      <c r="P68" s="347"/>
      <c r="Q68" s="347"/>
      <c r="R68" s="347"/>
      <c r="S68" s="347"/>
      <c r="T68" s="347"/>
      <c r="U68" s="347"/>
      <c r="V68" s="327"/>
    </row>
    <row r="69" spans="2:22" ht="15" customHeight="1" x14ac:dyDescent="0.3">
      <c r="B69" s="307"/>
      <c r="C69" s="313"/>
      <c r="D69" s="242" t="s">
        <v>960</v>
      </c>
      <c r="E69" s="242"/>
      <c r="F69" s="242"/>
      <c r="G69" s="34">
        <v>2412</v>
      </c>
      <c r="H69" s="310"/>
      <c r="I69" s="310"/>
      <c r="J69" s="325"/>
      <c r="K69" s="347"/>
      <c r="L69" s="347"/>
      <c r="M69" s="347"/>
      <c r="N69" s="347"/>
      <c r="O69" s="347"/>
      <c r="P69" s="347"/>
      <c r="Q69" s="347"/>
      <c r="R69" s="347"/>
      <c r="S69" s="347"/>
      <c r="T69" s="347"/>
      <c r="U69" s="347"/>
      <c r="V69" s="327"/>
    </row>
    <row r="70" spans="2:22" ht="15" customHeight="1" x14ac:dyDescent="0.3">
      <c r="B70" s="307"/>
      <c r="C70" s="313"/>
      <c r="D70" s="272" t="s">
        <v>845</v>
      </c>
      <c r="E70" s="242"/>
      <c r="F70" s="242"/>
      <c r="G70" s="34">
        <v>5443</v>
      </c>
      <c r="H70" s="310"/>
      <c r="I70" s="310"/>
      <c r="J70" s="325"/>
      <c r="K70" s="347"/>
      <c r="L70" s="347"/>
      <c r="M70" s="347"/>
      <c r="N70" s="347"/>
      <c r="O70" s="347"/>
      <c r="P70" s="347"/>
      <c r="Q70" s="347"/>
      <c r="R70" s="347"/>
      <c r="S70" s="347"/>
      <c r="T70" s="347"/>
      <c r="U70" s="347"/>
      <c r="V70" s="327"/>
    </row>
    <row r="71" spans="2:22" ht="15" customHeight="1" x14ac:dyDescent="0.3">
      <c r="B71" s="307"/>
      <c r="C71" s="313"/>
      <c r="D71" s="272" t="s">
        <v>957</v>
      </c>
      <c r="E71" s="242"/>
      <c r="F71" s="242"/>
      <c r="G71" s="34">
        <v>4065</v>
      </c>
      <c r="H71" s="310"/>
      <c r="I71" s="310"/>
      <c r="J71" s="325"/>
      <c r="K71" s="347"/>
      <c r="L71" s="347"/>
      <c r="M71" s="347"/>
      <c r="N71" s="347"/>
      <c r="O71" s="347"/>
      <c r="P71" s="347"/>
      <c r="Q71" s="347"/>
      <c r="R71" s="347"/>
      <c r="S71" s="347"/>
      <c r="T71" s="347"/>
      <c r="U71" s="347"/>
      <c r="V71" s="327"/>
    </row>
    <row r="72" spans="2:22" ht="15" customHeight="1" x14ac:dyDescent="0.3">
      <c r="B72" s="307"/>
      <c r="C72" s="313"/>
      <c r="D72" s="272" t="s">
        <v>958</v>
      </c>
      <c r="E72" s="242"/>
      <c r="F72" s="242"/>
      <c r="G72" s="34">
        <v>3694</v>
      </c>
      <c r="H72" s="310"/>
      <c r="I72" s="310"/>
      <c r="J72" s="325"/>
      <c r="K72" s="347"/>
      <c r="L72" s="347"/>
      <c r="M72" s="347"/>
      <c r="N72" s="347"/>
      <c r="O72" s="347"/>
      <c r="P72" s="347"/>
      <c r="Q72" s="347"/>
      <c r="R72" s="347"/>
      <c r="S72" s="347"/>
      <c r="T72" s="347"/>
      <c r="U72" s="347"/>
      <c r="V72" s="327"/>
    </row>
    <row r="73" spans="2:22" ht="15" customHeight="1" x14ac:dyDescent="0.3">
      <c r="B73" s="307"/>
      <c r="C73" s="313"/>
      <c r="D73" s="242" t="s">
        <v>665</v>
      </c>
      <c r="E73" s="242"/>
      <c r="F73" s="242"/>
      <c r="G73" s="33">
        <v>2920</v>
      </c>
      <c r="H73" s="310"/>
      <c r="I73" s="310"/>
      <c r="J73" s="325"/>
      <c r="K73" s="347"/>
      <c r="L73" s="347"/>
      <c r="M73" s="347"/>
      <c r="N73" s="347"/>
      <c r="O73" s="347"/>
      <c r="P73" s="347"/>
      <c r="Q73" s="347"/>
      <c r="R73" s="347"/>
      <c r="S73" s="347"/>
      <c r="T73" s="347"/>
      <c r="U73" s="347"/>
      <c r="V73" s="327"/>
    </row>
    <row r="74" spans="2:22" ht="15" customHeight="1" x14ac:dyDescent="0.3">
      <c r="B74" s="307"/>
      <c r="C74" s="313"/>
      <c r="D74" s="242" t="s">
        <v>961</v>
      </c>
      <c r="E74" s="242"/>
      <c r="F74" s="242"/>
      <c r="G74" s="33">
        <v>3065</v>
      </c>
      <c r="H74" s="310"/>
      <c r="I74" s="310"/>
      <c r="J74" s="325"/>
      <c r="K74" s="347"/>
      <c r="L74" s="347"/>
      <c r="M74" s="347"/>
      <c r="N74" s="347"/>
      <c r="O74" s="347"/>
      <c r="P74" s="347"/>
      <c r="Q74" s="347"/>
      <c r="R74" s="347"/>
      <c r="S74" s="347"/>
      <c r="T74" s="347"/>
      <c r="U74" s="347"/>
      <c r="V74" s="327"/>
    </row>
    <row r="75" spans="2:22" ht="15" customHeight="1" x14ac:dyDescent="0.3">
      <c r="B75" s="307"/>
      <c r="C75" s="313"/>
      <c r="D75" s="242" t="s">
        <v>1629</v>
      </c>
      <c r="E75" s="242"/>
      <c r="F75" s="242"/>
      <c r="G75" s="33" t="s">
        <v>1630</v>
      </c>
      <c r="H75" s="310"/>
      <c r="I75" s="310"/>
      <c r="J75" s="325"/>
      <c r="K75" s="347"/>
      <c r="L75" s="347"/>
      <c r="M75" s="347"/>
      <c r="N75" s="347"/>
      <c r="O75" s="347"/>
      <c r="P75" s="347"/>
      <c r="Q75" s="347"/>
      <c r="R75" s="347"/>
      <c r="S75" s="347"/>
      <c r="T75" s="347"/>
      <c r="U75" s="347"/>
      <c r="V75" s="327"/>
    </row>
    <row r="76" spans="2:22" ht="15" customHeight="1" x14ac:dyDescent="0.3">
      <c r="B76" s="307"/>
      <c r="C76" s="313"/>
      <c r="D76" s="272" t="s">
        <v>1631</v>
      </c>
      <c r="E76" s="242"/>
      <c r="F76" s="242"/>
      <c r="G76" s="33" t="s">
        <v>1630</v>
      </c>
      <c r="H76" s="310"/>
      <c r="I76" s="310"/>
      <c r="J76" s="325"/>
      <c r="K76" s="347"/>
      <c r="L76" s="347"/>
      <c r="M76" s="347"/>
      <c r="N76" s="347"/>
      <c r="O76" s="347"/>
      <c r="P76" s="347"/>
      <c r="Q76" s="347"/>
      <c r="R76" s="347"/>
      <c r="S76" s="347"/>
      <c r="T76" s="347"/>
      <c r="U76" s="347"/>
      <c r="V76" s="327"/>
    </row>
    <row r="77" spans="2:22" ht="15" customHeight="1" x14ac:dyDescent="0.3">
      <c r="B77" s="308"/>
      <c r="C77" s="314"/>
      <c r="D77" s="272" t="s">
        <v>1632</v>
      </c>
      <c r="E77" s="242"/>
      <c r="F77" s="242"/>
      <c r="G77" s="33" t="s">
        <v>1630</v>
      </c>
      <c r="H77" s="311"/>
      <c r="I77" s="311"/>
      <c r="J77" s="328"/>
      <c r="K77" s="329"/>
      <c r="L77" s="329"/>
      <c r="M77" s="329"/>
      <c r="N77" s="329"/>
      <c r="O77" s="329"/>
      <c r="P77" s="329"/>
      <c r="Q77" s="329"/>
      <c r="R77" s="329"/>
      <c r="S77" s="329"/>
      <c r="T77" s="329"/>
      <c r="U77" s="329"/>
      <c r="V77" s="330"/>
    </row>
    <row r="78" spans="2:22" ht="15" customHeight="1" x14ac:dyDescent="0.3">
      <c r="B78" s="250" t="s">
        <v>1289</v>
      </c>
      <c r="C78" s="242"/>
      <c r="D78" s="272"/>
      <c r="E78" s="242"/>
      <c r="F78" s="242"/>
      <c r="G78" s="43">
        <v>0.28000000000000003</v>
      </c>
      <c r="H78" s="221" t="s">
        <v>264</v>
      </c>
      <c r="I78" s="221"/>
      <c r="J78" s="288" t="s">
        <v>2021</v>
      </c>
      <c r="K78" s="289"/>
      <c r="L78" s="289"/>
      <c r="M78" s="289"/>
      <c r="N78" s="289"/>
      <c r="O78" s="289"/>
      <c r="P78" s="289"/>
      <c r="Q78" s="289"/>
      <c r="R78" s="289"/>
      <c r="S78" s="289"/>
      <c r="T78" s="289"/>
      <c r="U78" s="289"/>
      <c r="V78" s="290"/>
    </row>
    <row r="79" spans="2:22" ht="50.25" customHeight="1" x14ac:dyDescent="0.3">
      <c r="B79" s="306" t="s">
        <v>552</v>
      </c>
      <c r="C79" s="312" t="s">
        <v>657</v>
      </c>
      <c r="D79" s="242" t="s">
        <v>1721</v>
      </c>
      <c r="E79" s="242"/>
      <c r="F79" s="242"/>
      <c r="G79" s="39">
        <v>1</v>
      </c>
      <c r="H79" s="309" t="s">
        <v>256</v>
      </c>
      <c r="I79" s="309"/>
      <c r="J79" s="322" t="s">
        <v>1909</v>
      </c>
      <c r="K79" s="323"/>
      <c r="L79" s="323"/>
      <c r="M79" s="323"/>
      <c r="N79" s="323"/>
      <c r="O79" s="323"/>
      <c r="P79" s="323"/>
      <c r="Q79" s="323"/>
      <c r="R79" s="323"/>
      <c r="S79" s="323"/>
      <c r="T79" s="323"/>
      <c r="U79" s="323"/>
      <c r="V79" s="324"/>
    </row>
    <row r="80" spans="2:22" ht="15" customHeight="1" x14ac:dyDescent="0.3">
      <c r="B80" s="307"/>
      <c r="C80" s="313"/>
      <c r="D80" s="272" t="s">
        <v>840</v>
      </c>
      <c r="E80" s="242"/>
      <c r="F80" s="242"/>
      <c r="G80" s="272">
        <v>1.1399999999999999</v>
      </c>
      <c r="H80" s="310"/>
      <c r="I80" s="310"/>
      <c r="J80" s="325"/>
      <c r="K80" s="347"/>
      <c r="L80" s="347"/>
      <c r="M80" s="347"/>
      <c r="N80" s="347"/>
      <c r="O80" s="347"/>
      <c r="P80" s="347"/>
      <c r="Q80" s="347"/>
      <c r="R80" s="347"/>
      <c r="S80" s="347"/>
      <c r="T80" s="347"/>
      <c r="U80" s="347"/>
      <c r="V80" s="327"/>
    </row>
    <row r="81" spans="2:22" x14ac:dyDescent="0.3">
      <c r="B81" s="307"/>
      <c r="C81" s="313"/>
      <c r="D81" s="272" t="s">
        <v>749</v>
      </c>
      <c r="E81" s="242"/>
      <c r="F81" s="242"/>
      <c r="G81" s="272">
        <v>1.07</v>
      </c>
      <c r="H81" s="310"/>
      <c r="I81" s="310"/>
      <c r="J81" s="325"/>
      <c r="K81" s="347"/>
      <c r="L81" s="347"/>
      <c r="M81" s="347"/>
      <c r="N81" s="347"/>
      <c r="O81" s="347"/>
      <c r="P81" s="347"/>
      <c r="Q81" s="347"/>
      <c r="R81" s="347"/>
      <c r="S81" s="347"/>
      <c r="T81" s="347"/>
      <c r="U81" s="347"/>
      <c r="V81" s="327"/>
    </row>
    <row r="82" spans="2:22" x14ac:dyDescent="0.3">
      <c r="B82" s="307"/>
      <c r="C82" s="313"/>
      <c r="D82" s="272" t="s">
        <v>1722</v>
      </c>
      <c r="E82" s="242"/>
      <c r="F82" s="242"/>
      <c r="G82" s="277">
        <v>1</v>
      </c>
      <c r="H82" s="310"/>
      <c r="I82" s="310"/>
      <c r="J82" s="325"/>
      <c r="K82" s="347"/>
      <c r="L82" s="347"/>
      <c r="M82" s="347"/>
      <c r="N82" s="347"/>
      <c r="O82" s="347"/>
      <c r="P82" s="347"/>
      <c r="Q82" s="347"/>
      <c r="R82" s="347"/>
      <c r="S82" s="347"/>
      <c r="T82" s="347"/>
      <c r="U82" s="347"/>
      <c r="V82" s="327"/>
    </row>
    <row r="83" spans="2:22" x14ac:dyDescent="0.3">
      <c r="B83" s="307"/>
      <c r="C83" s="313"/>
      <c r="D83" s="242" t="s">
        <v>664</v>
      </c>
      <c r="E83" s="242"/>
      <c r="F83" s="242"/>
      <c r="G83" s="242">
        <v>1.02</v>
      </c>
      <c r="H83" s="310"/>
      <c r="I83" s="310"/>
      <c r="J83" s="325"/>
      <c r="K83" s="347"/>
      <c r="L83" s="347"/>
      <c r="M83" s="347"/>
      <c r="N83" s="347"/>
      <c r="O83" s="347"/>
      <c r="P83" s="347"/>
      <c r="Q83" s="347"/>
      <c r="R83" s="347"/>
      <c r="S83" s="347"/>
      <c r="T83" s="347"/>
      <c r="U83" s="347"/>
      <c r="V83" s="327"/>
    </row>
    <row r="84" spans="2:22" x14ac:dyDescent="0.3">
      <c r="B84" s="307"/>
      <c r="C84" s="313"/>
      <c r="D84" s="272" t="s">
        <v>668</v>
      </c>
      <c r="E84" s="242"/>
      <c r="F84" s="242"/>
      <c r="G84" s="272">
        <v>1.0900000000000001</v>
      </c>
      <c r="H84" s="310"/>
      <c r="I84" s="310"/>
      <c r="J84" s="325"/>
      <c r="K84" s="347"/>
      <c r="L84" s="347"/>
      <c r="M84" s="347"/>
      <c r="N84" s="347"/>
      <c r="O84" s="347"/>
      <c r="P84" s="347"/>
      <c r="Q84" s="347"/>
      <c r="R84" s="347"/>
      <c r="S84" s="347"/>
      <c r="T84" s="347"/>
      <c r="U84" s="347"/>
      <c r="V84" s="327"/>
    </row>
    <row r="85" spans="2:22" ht="15" customHeight="1" x14ac:dyDescent="0.3">
      <c r="B85" s="307"/>
      <c r="C85" s="313"/>
      <c r="D85" s="272" t="s">
        <v>954</v>
      </c>
      <c r="E85" s="242"/>
      <c r="F85" s="242"/>
      <c r="G85" s="272">
        <v>1.1599999999999999</v>
      </c>
      <c r="H85" s="310"/>
      <c r="I85" s="310"/>
      <c r="J85" s="325"/>
      <c r="K85" s="347"/>
      <c r="L85" s="347"/>
      <c r="M85" s="347"/>
      <c r="N85" s="347"/>
      <c r="O85" s="347"/>
      <c r="P85" s="347"/>
      <c r="Q85" s="347"/>
      <c r="R85" s="347"/>
      <c r="S85" s="347"/>
      <c r="T85" s="347"/>
      <c r="U85" s="347"/>
      <c r="V85" s="327"/>
    </row>
    <row r="86" spans="2:22" ht="15" customHeight="1" x14ac:dyDescent="0.3">
      <c r="B86" s="307"/>
      <c r="C86" s="313"/>
      <c r="D86" s="272" t="s">
        <v>959</v>
      </c>
      <c r="E86" s="242"/>
      <c r="F86" s="242"/>
      <c r="G86" s="272">
        <v>1.02</v>
      </c>
      <c r="H86" s="310"/>
      <c r="I86" s="310"/>
      <c r="J86" s="325"/>
      <c r="K86" s="347"/>
      <c r="L86" s="347"/>
      <c r="M86" s="347"/>
      <c r="N86" s="347"/>
      <c r="O86" s="347"/>
      <c r="P86" s="347"/>
      <c r="Q86" s="347"/>
      <c r="R86" s="347"/>
      <c r="S86" s="347"/>
      <c r="T86" s="347"/>
      <c r="U86" s="347"/>
      <c r="V86" s="327"/>
    </row>
    <row r="87" spans="2:22" ht="15" customHeight="1" x14ac:dyDescent="0.3">
      <c r="B87" s="307"/>
      <c r="C87" s="313"/>
      <c r="D87" s="242" t="s">
        <v>843</v>
      </c>
      <c r="E87" s="242"/>
      <c r="F87" s="242"/>
      <c r="G87" s="272">
        <v>1.23</v>
      </c>
      <c r="H87" s="310"/>
      <c r="I87" s="310"/>
      <c r="J87" s="325"/>
      <c r="K87" s="347"/>
      <c r="L87" s="347"/>
      <c r="M87" s="347"/>
      <c r="N87" s="347"/>
      <c r="O87" s="347"/>
      <c r="P87" s="347"/>
      <c r="Q87" s="347"/>
      <c r="R87" s="347"/>
      <c r="S87" s="347"/>
      <c r="T87" s="347"/>
      <c r="U87" s="347"/>
      <c r="V87" s="327"/>
    </row>
    <row r="88" spans="2:22" ht="15" customHeight="1" x14ac:dyDescent="0.3">
      <c r="B88" s="307"/>
      <c r="C88" s="313"/>
      <c r="D88" s="272" t="s">
        <v>848</v>
      </c>
      <c r="E88" s="242"/>
      <c r="F88" s="242"/>
      <c r="G88" s="272">
        <v>1.1299999999999999</v>
      </c>
      <c r="H88" s="310"/>
      <c r="I88" s="310"/>
      <c r="J88" s="325"/>
      <c r="K88" s="347"/>
      <c r="L88" s="347"/>
      <c r="M88" s="347"/>
      <c r="N88" s="347"/>
      <c r="O88" s="347"/>
      <c r="P88" s="347"/>
      <c r="Q88" s="347"/>
      <c r="R88" s="347"/>
      <c r="S88" s="347"/>
      <c r="T88" s="347"/>
      <c r="U88" s="347"/>
      <c r="V88" s="327"/>
    </row>
    <row r="89" spans="2:22" x14ac:dyDescent="0.3">
      <c r="B89" s="307"/>
      <c r="C89" s="313"/>
      <c r="D89" s="272" t="s">
        <v>955</v>
      </c>
      <c r="E89" s="242"/>
      <c r="F89" s="242"/>
      <c r="G89" s="272">
        <v>1.17</v>
      </c>
      <c r="H89" s="310"/>
      <c r="I89" s="310"/>
      <c r="J89" s="325"/>
      <c r="K89" s="347"/>
      <c r="L89" s="347"/>
      <c r="M89" s="347"/>
      <c r="N89" s="347"/>
      <c r="O89" s="347"/>
      <c r="P89" s="347"/>
      <c r="Q89" s="347"/>
      <c r="R89" s="347"/>
      <c r="S89" s="347"/>
      <c r="T89" s="347"/>
      <c r="U89" s="347"/>
      <c r="V89" s="327"/>
    </row>
    <row r="90" spans="2:22" x14ac:dyDescent="0.3">
      <c r="B90" s="307"/>
      <c r="C90" s="313"/>
      <c r="D90" s="272" t="s">
        <v>956</v>
      </c>
      <c r="E90" s="242"/>
      <c r="F90" s="242"/>
      <c r="G90" s="272">
        <v>1.1000000000000001</v>
      </c>
      <c r="H90" s="310"/>
      <c r="I90" s="310"/>
      <c r="J90" s="325"/>
      <c r="K90" s="347"/>
      <c r="L90" s="347"/>
      <c r="M90" s="347"/>
      <c r="N90" s="347"/>
      <c r="O90" s="347"/>
      <c r="P90" s="347"/>
      <c r="Q90" s="347"/>
      <c r="R90" s="347"/>
      <c r="S90" s="347"/>
      <c r="T90" s="347"/>
      <c r="U90" s="347"/>
      <c r="V90" s="327"/>
    </row>
    <row r="91" spans="2:22" ht="15" customHeight="1" x14ac:dyDescent="0.3">
      <c r="B91" s="307"/>
      <c r="C91" s="313"/>
      <c r="D91" s="242" t="s">
        <v>960</v>
      </c>
      <c r="E91" s="242"/>
      <c r="F91" s="242"/>
      <c r="G91" s="272">
        <v>1.1200000000000001</v>
      </c>
      <c r="H91" s="310"/>
      <c r="I91" s="310"/>
      <c r="J91" s="325"/>
      <c r="K91" s="347"/>
      <c r="L91" s="347"/>
      <c r="M91" s="347"/>
      <c r="N91" s="347"/>
      <c r="O91" s="347"/>
      <c r="P91" s="347"/>
      <c r="Q91" s="347"/>
      <c r="R91" s="347"/>
      <c r="S91" s="347"/>
      <c r="T91" s="347"/>
      <c r="U91" s="347"/>
      <c r="V91" s="327"/>
    </row>
    <row r="92" spans="2:22" ht="15" customHeight="1" x14ac:dyDescent="0.3">
      <c r="B92" s="307"/>
      <c r="C92" s="313"/>
      <c r="D92" s="272" t="s">
        <v>845</v>
      </c>
      <c r="E92" s="242"/>
      <c r="F92" s="242"/>
      <c r="G92" s="272">
        <v>1</v>
      </c>
      <c r="H92" s="310"/>
      <c r="I92" s="310"/>
      <c r="J92" s="325"/>
      <c r="K92" s="347"/>
      <c r="L92" s="347"/>
      <c r="M92" s="347"/>
      <c r="N92" s="347"/>
      <c r="O92" s="347"/>
      <c r="P92" s="347"/>
      <c r="Q92" s="347"/>
      <c r="R92" s="347"/>
      <c r="S92" s="347"/>
      <c r="T92" s="347"/>
      <c r="U92" s="347"/>
      <c r="V92" s="327"/>
    </row>
    <row r="93" spans="2:22" ht="15" customHeight="1" x14ac:dyDescent="0.3">
      <c r="B93" s="307"/>
      <c r="C93" s="313"/>
      <c r="D93" s="272" t="s">
        <v>957</v>
      </c>
      <c r="E93" s="242"/>
      <c r="F93" s="242"/>
      <c r="G93" s="272">
        <v>1</v>
      </c>
      <c r="H93" s="310"/>
      <c r="I93" s="310"/>
      <c r="J93" s="325"/>
      <c r="K93" s="347"/>
      <c r="L93" s="347"/>
      <c r="M93" s="347"/>
      <c r="N93" s="347"/>
      <c r="O93" s="347"/>
      <c r="P93" s="347"/>
      <c r="Q93" s="347"/>
      <c r="R93" s="347"/>
      <c r="S93" s="347"/>
      <c r="T93" s="347"/>
      <c r="U93" s="347"/>
      <c r="V93" s="327"/>
    </row>
    <row r="94" spans="2:22" ht="15" customHeight="1" x14ac:dyDescent="0.3">
      <c r="B94" s="307"/>
      <c r="C94" s="313"/>
      <c r="D94" s="272" t="s">
        <v>958</v>
      </c>
      <c r="E94" s="242"/>
      <c r="F94" s="242"/>
      <c r="G94" s="272">
        <v>1.0900000000000001</v>
      </c>
      <c r="H94" s="310"/>
      <c r="I94" s="310"/>
      <c r="J94" s="325"/>
      <c r="K94" s="347"/>
      <c r="L94" s="347"/>
      <c r="M94" s="347"/>
      <c r="N94" s="347"/>
      <c r="O94" s="347"/>
      <c r="P94" s="347"/>
      <c r="Q94" s="347"/>
      <c r="R94" s="347"/>
      <c r="S94" s="347"/>
      <c r="T94" s="347"/>
      <c r="U94" s="347"/>
      <c r="V94" s="327"/>
    </row>
    <row r="95" spans="2:22" ht="15" customHeight="1" x14ac:dyDescent="0.3">
      <c r="B95" s="307"/>
      <c r="C95" s="313"/>
      <c r="D95" s="242" t="s">
        <v>665</v>
      </c>
      <c r="E95" s="242"/>
      <c r="F95" s="242"/>
      <c r="G95" s="242">
        <v>1</v>
      </c>
      <c r="H95" s="310"/>
      <c r="I95" s="310"/>
      <c r="J95" s="325"/>
      <c r="K95" s="347"/>
      <c r="L95" s="347"/>
      <c r="M95" s="347"/>
      <c r="N95" s="347"/>
      <c r="O95" s="347"/>
      <c r="P95" s="347"/>
      <c r="Q95" s="347"/>
      <c r="R95" s="347"/>
      <c r="S95" s="347"/>
      <c r="T95" s="347"/>
      <c r="U95" s="347"/>
      <c r="V95" s="327"/>
    </row>
    <row r="96" spans="2:22" ht="15" customHeight="1" x14ac:dyDescent="0.3">
      <c r="B96" s="307"/>
      <c r="C96" s="313"/>
      <c r="D96" s="242" t="s">
        <v>961</v>
      </c>
      <c r="E96" s="242"/>
      <c r="F96" s="242"/>
      <c r="G96" s="242">
        <v>1.06</v>
      </c>
      <c r="H96" s="310"/>
      <c r="I96" s="310"/>
      <c r="J96" s="325"/>
      <c r="K96" s="347"/>
      <c r="L96" s="347"/>
      <c r="M96" s="347"/>
      <c r="N96" s="347"/>
      <c r="O96" s="347"/>
      <c r="P96" s="347"/>
      <c r="Q96" s="347"/>
      <c r="R96" s="347"/>
      <c r="S96" s="347"/>
      <c r="T96" s="347"/>
      <c r="U96" s="347"/>
      <c r="V96" s="327"/>
    </row>
    <row r="97" spans="2:22" ht="15" customHeight="1" x14ac:dyDescent="0.3">
      <c r="B97" s="307"/>
      <c r="C97" s="313"/>
      <c r="D97" s="242" t="s">
        <v>1629</v>
      </c>
      <c r="E97" s="242"/>
      <c r="F97" s="242"/>
      <c r="G97" s="277">
        <v>1</v>
      </c>
      <c r="H97" s="310"/>
      <c r="I97" s="310"/>
      <c r="J97" s="325"/>
      <c r="K97" s="347"/>
      <c r="L97" s="347"/>
      <c r="M97" s="347"/>
      <c r="N97" s="347"/>
      <c r="O97" s="347"/>
      <c r="P97" s="347"/>
      <c r="Q97" s="347"/>
      <c r="R97" s="347"/>
      <c r="S97" s="347"/>
      <c r="T97" s="347"/>
      <c r="U97" s="347"/>
      <c r="V97" s="327"/>
    </row>
    <row r="98" spans="2:22" ht="15" customHeight="1" x14ac:dyDescent="0.3">
      <c r="B98" s="307"/>
      <c r="C98" s="313"/>
      <c r="D98" s="272" t="s">
        <v>1631</v>
      </c>
      <c r="E98" s="242"/>
      <c r="F98" s="242"/>
      <c r="G98" s="272">
        <v>1.29</v>
      </c>
      <c r="H98" s="310"/>
      <c r="I98" s="310"/>
      <c r="J98" s="325"/>
      <c r="K98" s="347"/>
      <c r="L98" s="347"/>
      <c r="M98" s="347"/>
      <c r="N98" s="347"/>
      <c r="O98" s="347"/>
      <c r="P98" s="347"/>
      <c r="Q98" s="347"/>
      <c r="R98" s="347"/>
      <c r="S98" s="347"/>
      <c r="T98" s="347"/>
      <c r="U98" s="347"/>
      <c r="V98" s="327"/>
    </row>
    <row r="99" spans="2:22" ht="15" customHeight="1" x14ac:dyDescent="0.3">
      <c r="B99" s="308"/>
      <c r="C99" s="314"/>
      <c r="D99" s="272" t="s">
        <v>1632</v>
      </c>
      <c r="E99" s="242"/>
      <c r="F99" s="242"/>
      <c r="G99" s="272">
        <v>1.5</v>
      </c>
      <c r="H99" s="311"/>
      <c r="I99" s="311"/>
      <c r="J99" s="328"/>
      <c r="K99" s="329"/>
      <c r="L99" s="329"/>
      <c r="M99" s="329"/>
      <c r="N99" s="329"/>
      <c r="O99" s="329"/>
      <c r="P99" s="329"/>
      <c r="Q99" s="329"/>
      <c r="R99" s="329"/>
      <c r="S99" s="329"/>
      <c r="T99" s="329"/>
      <c r="U99" s="329"/>
      <c r="V99" s="330"/>
    </row>
    <row r="100" spans="2:22" ht="15" customHeight="1" x14ac:dyDescent="0.3">
      <c r="B100" s="264" t="s">
        <v>1615</v>
      </c>
      <c r="C100" s="234"/>
      <c r="D100" s="272"/>
      <c r="E100" s="242"/>
      <c r="F100" s="242"/>
      <c r="G100" s="34"/>
      <c r="H100" s="237" t="s">
        <v>497</v>
      </c>
      <c r="I100" s="237"/>
      <c r="J100" s="288" t="s">
        <v>1638</v>
      </c>
      <c r="K100" s="289"/>
      <c r="L100" s="289"/>
      <c r="M100" s="289"/>
      <c r="N100" s="289"/>
      <c r="O100" s="289"/>
      <c r="P100" s="289"/>
      <c r="Q100" s="289"/>
      <c r="R100" s="289"/>
      <c r="S100" s="289"/>
      <c r="T100" s="289"/>
      <c r="U100" s="289"/>
      <c r="V100" s="290"/>
    </row>
    <row r="101" spans="2:22" ht="45" customHeight="1" x14ac:dyDescent="0.3">
      <c r="B101" s="335" t="s">
        <v>563</v>
      </c>
      <c r="C101" s="312" t="s">
        <v>657</v>
      </c>
      <c r="D101" s="242" t="s">
        <v>1721</v>
      </c>
      <c r="E101" s="312" t="s">
        <v>1076</v>
      </c>
      <c r="F101" s="312" t="s">
        <v>704</v>
      </c>
      <c r="G101" s="35">
        <v>0</v>
      </c>
      <c r="H101" s="309" t="s">
        <v>256</v>
      </c>
      <c r="I101" s="309"/>
      <c r="J101" s="322" t="s">
        <v>1639</v>
      </c>
      <c r="K101" s="323"/>
      <c r="L101" s="323"/>
      <c r="M101" s="323"/>
      <c r="N101" s="323"/>
      <c r="O101" s="323"/>
      <c r="P101" s="323"/>
      <c r="Q101" s="323"/>
      <c r="R101" s="323"/>
      <c r="S101" s="323"/>
      <c r="T101" s="323"/>
      <c r="U101" s="323"/>
      <c r="V101" s="324"/>
    </row>
    <row r="102" spans="2:22" ht="15" customHeight="1" x14ac:dyDescent="0.3">
      <c r="B102" s="336"/>
      <c r="C102" s="313"/>
      <c r="D102" s="272" t="s">
        <v>840</v>
      </c>
      <c r="E102" s="313"/>
      <c r="F102" s="313"/>
      <c r="G102" s="272">
        <v>0.36</v>
      </c>
      <c r="H102" s="310"/>
      <c r="I102" s="310"/>
      <c r="J102" s="325"/>
      <c r="K102" s="347"/>
      <c r="L102" s="347"/>
      <c r="M102" s="347"/>
      <c r="N102" s="347"/>
      <c r="O102" s="347"/>
      <c r="P102" s="347"/>
      <c r="Q102" s="347"/>
      <c r="R102" s="347"/>
      <c r="S102" s="347"/>
      <c r="T102" s="347"/>
      <c r="U102" s="347"/>
      <c r="V102" s="327"/>
    </row>
    <row r="103" spans="2:22" ht="15" customHeight="1" x14ac:dyDescent="0.3">
      <c r="B103" s="336"/>
      <c r="C103" s="313"/>
      <c r="D103" s="272" t="s">
        <v>749</v>
      </c>
      <c r="E103" s="313"/>
      <c r="F103" s="313"/>
      <c r="G103" s="272">
        <v>0.45</v>
      </c>
      <c r="H103" s="310"/>
      <c r="I103" s="310"/>
      <c r="J103" s="325"/>
      <c r="K103" s="347"/>
      <c r="L103" s="347"/>
      <c r="M103" s="347"/>
      <c r="N103" s="347"/>
      <c r="O103" s="347"/>
      <c r="P103" s="347"/>
      <c r="Q103" s="347"/>
      <c r="R103" s="347"/>
      <c r="S103" s="347"/>
      <c r="T103" s="347"/>
      <c r="U103" s="347"/>
      <c r="V103" s="327"/>
    </row>
    <row r="104" spans="2:22" ht="15" customHeight="1" x14ac:dyDescent="0.3">
      <c r="B104" s="336"/>
      <c r="C104" s="313"/>
      <c r="D104" s="272" t="s">
        <v>1722</v>
      </c>
      <c r="E104" s="313"/>
      <c r="F104" s="313"/>
      <c r="G104" s="35">
        <v>0</v>
      </c>
      <c r="H104" s="310"/>
      <c r="I104" s="310"/>
      <c r="J104" s="325"/>
      <c r="K104" s="347"/>
      <c r="L104" s="347"/>
      <c r="M104" s="347"/>
      <c r="N104" s="347"/>
      <c r="O104" s="347"/>
      <c r="P104" s="347"/>
      <c r="Q104" s="347"/>
      <c r="R104" s="347"/>
      <c r="S104" s="347"/>
      <c r="T104" s="347"/>
      <c r="U104" s="347"/>
      <c r="V104" s="327"/>
    </row>
    <row r="105" spans="2:22" ht="15" customHeight="1" x14ac:dyDescent="0.3">
      <c r="B105" s="336"/>
      <c r="C105" s="313"/>
      <c r="D105" s="242" t="s">
        <v>664</v>
      </c>
      <c r="E105" s="313"/>
      <c r="F105" s="313"/>
      <c r="G105" s="242">
        <v>0.3</v>
      </c>
      <c r="H105" s="310"/>
      <c r="I105" s="310"/>
      <c r="J105" s="325"/>
      <c r="K105" s="347"/>
      <c r="L105" s="347"/>
      <c r="M105" s="347"/>
      <c r="N105" s="347"/>
      <c r="O105" s="347"/>
      <c r="P105" s="347"/>
      <c r="Q105" s="347"/>
      <c r="R105" s="347"/>
      <c r="S105" s="347"/>
      <c r="T105" s="347"/>
      <c r="U105" s="347"/>
      <c r="V105" s="327"/>
    </row>
    <row r="106" spans="2:22" ht="15" customHeight="1" x14ac:dyDescent="0.3">
      <c r="B106" s="336"/>
      <c r="C106" s="313"/>
      <c r="D106" s="272" t="s">
        <v>668</v>
      </c>
      <c r="E106" s="313"/>
      <c r="F106" s="313"/>
      <c r="G106" s="272">
        <v>0.35</v>
      </c>
      <c r="H106" s="310"/>
      <c r="I106" s="310"/>
      <c r="J106" s="325"/>
      <c r="K106" s="347"/>
      <c r="L106" s="347"/>
      <c r="M106" s="347"/>
      <c r="N106" s="347"/>
      <c r="O106" s="347"/>
      <c r="P106" s="347"/>
      <c r="Q106" s="347"/>
      <c r="R106" s="347"/>
      <c r="S106" s="347"/>
      <c r="T106" s="347"/>
      <c r="U106" s="347"/>
      <c r="V106" s="327"/>
    </row>
    <row r="107" spans="2:22" ht="15" customHeight="1" x14ac:dyDescent="0.3">
      <c r="B107" s="336"/>
      <c r="C107" s="313"/>
      <c r="D107" s="272" t="s">
        <v>954</v>
      </c>
      <c r="E107" s="313"/>
      <c r="F107" s="313"/>
      <c r="G107" s="272">
        <v>0.18</v>
      </c>
      <c r="H107" s="310"/>
      <c r="I107" s="310"/>
      <c r="J107" s="325"/>
      <c r="K107" s="347"/>
      <c r="L107" s="347"/>
      <c r="M107" s="347"/>
      <c r="N107" s="347"/>
      <c r="O107" s="347"/>
      <c r="P107" s="347"/>
      <c r="Q107" s="347"/>
      <c r="R107" s="347"/>
      <c r="S107" s="347"/>
      <c r="T107" s="347"/>
      <c r="U107" s="347"/>
      <c r="V107" s="327"/>
    </row>
    <row r="108" spans="2:22" ht="15" customHeight="1" x14ac:dyDescent="0.3">
      <c r="B108" s="336"/>
      <c r="C108" s="313"/>
      <c r="D108" s="272" t="s">
        <v>959</v>
      </c>
      <c r="E108" s="313"/>
      <c r="F108" s="313"/>
      <c r="G108" s="272">
        <v>0.37</v>
      </c>
      <c r="H108" s="310"/>
      <c r="I108" s="310"/>
      <c r="J108" s="325"/>
      <c r="K108" s="347"/>
      <c r="L108" s="347"/>
      <c r="M108" s="347"/>
      <c r="N108" s="347"/>
      <c r="O108" s="347"/>
      <c r="P108" s="347"/>
      <c r="Q108" s="347"/>
      <c r="R108" s="347"/>
      <c r="S108" s="347"/>
      <c r="T108" s="347"/>
      <c r="U108" s="347"/>
      <c r="V108" s="327"/>
    </row>
    <row r="109" spans="2:22" ht="15" customHeight="1" x14ac:dyDescent="0.3">
      <c r="B109" s="336"/>
      <c r="C109" s="313"/>
      <c r="D109" s="242" t="s">
        <v>843</v>
      </c>
      <c r="E109" s="313"/>
      <c r="F109" s="313"/>
      <c r="G109" s="272">
        <v>0.19</v>
      </c>
      <c r="H109" s="310"/>
      <c r="I109" s="310"/>
      <c r="J109" s="325"/>
      <c r="K109" s="347"/>
      <c r="L109" s="347"/>
      <c r="M109" s="347"/>
      <c r="N109" s="347"/>
      <c r="O109" s="347"/>
      <c r="P109" s="347"/>
      <c r="Q109" s="347"/>
      <c r="R109" s="347"/>
      <c r="S109" s="347"/>
      <c r="T109" s="347"/>
      <c r="U109" s="347"/>
      <c r="V109" s="327"/>
    </row>
    <row r="110" spans="2:22" ht="15" customHeight="1" x14ac:dyDescent="0.3">
      <c r="B110" s="336"/>
      <c r="C110" s="313"/>
      <c r="D110" s="272" t="s">
        <v>848</v>
      </c>
      <c r="E110" s="313"/>
      <c r="F110" s="313"/>
      <c r="G110" s="272">
        <v>0.44</v>
      </c>
      <c r="H110" s="310"/>
      <c r="I110" s="310"/>
      <c r="J110" s="325"/>
      <c r="K110" s="347"/>
      <c r="L110" s="347"/>
      <c r="M110" s="347"/>
      <c r="N110" s="347"/>
      <c r="O110" s="347"/>
      <c r="P110" s="347"/>
      <c r="Q110" s="347"/>
      <c r="R110" s="347"/>
      <c r="S110" s="347"/>
      <c r="T110" s="347"/>
      <c r="U110" s="347"/>
      <c r="V110" s="327"/>
    </row>
    <row r="111" spans="2:22" ht="15" customHeight="1" x14ac:dyDescent="0.3">
      <c r="B111" s="336"/>
      <c r="C111" s="313"/>
      <c r="D111" s="272" t="s">
        <v>955</v>
      </c>
      <c r="E111" s="313"/>
      <c r="F111" s="313"/>
      <c r="G111" s="272">
        <v>0.28999999999999998</v>
      </c>
      <c r="H111" s="310"/>
      <c r="I111" s="310"/>
      <c r="J111" s="325"/>
      <c r="K111" s="347"/>
      <c r="L111" s="347"/>
      <c r="M111" s="347"/>
      <c r="N111" s="347"/>
      <c r="O111" s="347"/>
      <c r="P111" s="347"/>
      <c r="Q111" s="347"/>
      <c r="R111" s="347"/>
      <c r="S111" s="347"/>
      <c r="T111" s="347"/>
      <c r="U111" s="347"/>
      <c r="V111" s="327"/>
    </row>
    <row r="112" spans="2:22" ht="15" customHeight="1" x14ac:dyDescent="0.3">
      <c r="B112" s="336"/>
      <c r="C112" s="313"/>
      <c r="D112" s="272" t="s">
        <v>956</v>
      </c>
      <c r="E112" s="313"/>
      <c r="F112" s="313"/>
      <c r="G112" s="272">
        <v>0.33</v>
      </c>
      <c r="H112" s="310"/>
      <c r="I112" s="310"/>
      <c r="J112" s="325"/>
      <c r="K112" s="347"/>
      <c r="L112" s="347"/>
      <c r="M112" s="347"/>
      <c r="N112" s="347"/>
      <c r="O112" s="347"/>
      <c r="P112" s="347"/>
      <c r="Q112" s="347"/>
      <c r="R112" s="347"/>
      <c r="S112" s="347"/>
      <c r="T112" s="347"/>
      <c r="U112" s="347"/>
      <c r="V112" s="327"/>
    </row>
    <row r="113" spans="2:22" ht="15" customHeight="1" x14ac:dyDescent="0.3">
      <c r="B113" s="336"/>
      <c r="C113" s="313"/>
      <c r="D113" s="242" t="s">
        <v>960</v>
      </c>
      <c r="E113" s="313"/>
      <c r="F113" s="313"/>
      <c r="G113" s="272">
        <v>0.46</v>
      </c>
      <c r="H113" s="310"/>
      <c r="I113" s="310"/>
      <c r="J113" s="325"/>
      <c r="K113" s="347"/>
      <c r="L113" s="347"/>
      <c r="M113" s="347"/>
      <c r="N113" s="347"/>
      <c r="O113" s="347"/>
      <c r="P113" s="347"/>
      <c r="Q113" s="347"/>
      <c r="R113" s="347"/>
      <c r="S113" s="347"/>
      <c r="T113" s="347"/>
      <c r="U113" s="347"/>
      <c r="V113" s="327"/>
    </row>
    <row r="114" spans="2:22" ht="15" customHeight="1" x14ac:dyDescent="0.3">
      <c r="B114" s="336"/>
      <c r="C114" s="313"/>
      <c r="D114" s="272" t="s">
        <v>845</v>
      </c>
      <c r="E114" s="313"/>
      <c r="F114" s="313"/>
      <c r="G114" s="272">
        <v>0</v>
      </c>
      <c r="H114" s="310"/>
      <c r="I114" s="310"/>
      <c r="J114" s="325"/>
      <c r="K114" s="347"/>
      <c r="L114" s="347"/>
      <c r="M114" s="347"/>
      <c r="N114" s="347"/>
      <c r="O114" s="347"/>
      <c r="P114" s="347"/>
      <c r="Q114" s="347"/>
      <c r="R114" s="347"/>
      <c r="S114" s="347"/>
      <c r="T114" s="347"/>
      <c r="U114" s="347"/>
      <c r="V114" s="327"/>
    </row>
    <row r="115" spans="2:22" ht="15" customHeight="1" x14ac:dyDescent="0.3">
      <c r="B115" s="336"/>
      <c r="C115" s="313"/>
      <c r="D115" s="272" t="s">
        <v>957</v>
      </c>
      <c r="E115" s="313"/>
      <c r="F115" s="313"/>
      <c r="G115" s="272">
        <v>0</v>
      </c>
      <c r="H115" s="310"/>
      <c r="I115" s="310"/>
      <c r="J115" s="325"/>
      <c r="K115" s="347"/>
      <c r="L115" s="347"/>
      <c r="M115" s="347"/>
      <c r="N115" s="347"/>
      <c r="O115" s="347"/>
      <c r="P115" s="347"/>
      <c r="Q115" s="347"/>
      <c r="R115" s="347"/>
      <c r="S115" s="347"/>
      <c r="T115" s="347"/>
      <c r="U115" s="347"/>
      <c r="V115" s="327"/>
    </row>
    <row r="116" spans="2:22" ht="15" customHeight="1" x14ac:dyDescent="0.3">
      <c r="B116" s="336"/>
      <c r="C116" s="313"/>
      <c r="D116" s="272" t="s">
        <v>958</v>
      </c>
      <c r="E116" s="313"/>
      <c r="F116" s="313"/>
      <c r="G116" s="272">
        <v>0.36</v>
      </c>
      <c r="H116" s="310"/>
      <c r="I116" s="310"/>
      <c r="J116" s="325"/>
      <c r="K116" s="347"/>
      <c r="L116" s="347"/>
      <c r="M116" s="347"/>
      <c r="N116" s="347"/>
      <c r="O116" s="347"/>
      <c r="P116" s="347"/>
      <c r="Q116" s="347"/>
      <c r="R116" s="347"/>
      <c r="S116" s="347"/>
      <c r="T116" s="347"/>
      <c r="U116" s="347"/>
      <c r="V116" s="327"/>
    </row>
    <row r="117" spans="2:22" ht="15" customHeight="1" x14ac:dyDescent="0.3">
      <c r="B117" s="336"/>
      <c r="C117" s="313"/>
      <c r="D117" s="242" t="s">
        <v>665</v>
      </c>
      <c r="E117" s="313"/>
      <c r="F117" s="313"/>
      <c r="G117" s="242">
        <v>0</v>
      </c>
      <c r="H117" s="310"/>
      <c r="I117" s="310"/>
      <c r="J117" s="325"/>
      <c r="K117" s="347"/>
      <c r="L117" s="347"/>
      <c r="M117" s="347"/>
      <c r="N117" s="347"/>
      <c r="O117" s="347"/>
      <c r="P117" s="347"/>
      <c r="Q117" s="347"/>
      <c r="R117" s="347"/>
      <c r="S117" s="347"/>
      <c r="T117" s="347"/>
      <c r="U117" s="347"/>
      <c r="V117" s="327"/>
    </row>
    <row r="118" spans="2:22" ht="15" customHeight="1" x14ac:dyDescent="0.3">
      <c r="B118" s="336"/>
      <c r="C118" s="313"/>
      <c r="D118" s="242" t="s">
        <v>961</v>
      </c>
      <c r="E118" s="313"/>
      <c r="F118" s="313"/>
      <c r="G118" s="242">
        <v>0.24</v>
      </c>
      <c r="H118" s="310"/>
      <c r="I118" s="310"/>
      <c r="J118" s="325"/>
      <c r="K118" s="347"/>
      <c r="L118" s="347"/>
      <c r="M118" s="347"/>
      <c r="N118" s="347"/>
      <c r="O118" s="347"/>
      <c r="P118" s="347"/>
      <c r="Q118" s="347"/>
      <c r="R118" s="347"/>
      <c r="S118" s="347"/>
      <c r="T118" s="347"/>
      <c r="U118" s="347"/>
      <c r="V118" s="327"/>
    </row>
    <row r="119" spans="2:22" ht="15" customHeight="1" x14ac:dyDescent="0.3">
      <c r="B119" s="336"/>
      <c r="C119" s="313"/>
      <c r="D119" s="242" t="s">
        <v>1629</v>
      </c>
      <c r="E119" s="313"/>
      <c r="F119" s="313"/>
      <c r="G119" s="35">
        <v>0</v>
      </c>
      <c r="H119" s="310"/>
      <c r="I119" s="310"/>
      <c r="J119" s="325"/>
      <c r="K119" s="347"/>
      <c r="L119" s="347"/>
      <c r="M119" s="347"/>
      <c r="N119" s="347"/>
      <c r="O119" s="347"/>
      <c r="P119" s="347"/>
      <c r="Q119" s="347"/>
      <c r="R119" s="347"/>
      <c r="S119" s="347"/>
      <c r="T119" s="347"/>
      <c r="U119" s="347"/>
      <c r="V119" s="327"/>
    </row>
    <row r="120" spans="2:22" ht="15" customHeight="1" x14ac:dyDescent="0.3">
      <c r="B120" s="336"/>
      <c r="C120" s="313"/>
      <c r="D120" s="272" t="s">
        <v>1631</v>
      </c>
      <c r="E120" s="313"/>
      <c r="F120" s="313"/>
      <c r="G120" s="35">
        <v>0</v>
      </c>
      <c r="H120" s="310"/>
      <c r="I120" s="310"/>
      <c r="J120" s="325"/>
      <c r="K120" s="347"/>
      <c r="L120" s="347"/>
      <c r="M120" s="347"/>
      <c r="N120" s="347"/>
      <c r="O120" s="347"/>
      <c r="P120" s="347"/>
      <c r="Q120" s="347"/>
      <c r="R120" s="347"/>
      <c r="S120" s="347"/>
      <c r="T120" s="347"/>
      <c r="U120" s="347"/>
      <c r="V120" s="327"/>
    </row>
    <row r="121" spans="2:22" ht="15" customHeight="1" x14ac:dyDescent="0.3">
      <c r="B121" s="336"/>
      <c r="C121" s="313"/>
      <c r="D121" s="272" t="s">
        <v>1632</v>
      </c>
      <c r="E121" s="313"/>
      <c r="F121" s="314"/>
      <c r="G121" s="35">
        <v>0</v>
      </c>
      <c r="H121" s="310"/>
      <c r="I121" s="310"/>
      <c r="J121" s="325"/>
      <c r="K121" s="347"/>
      <c r="L121" s="347"/>
      <c r="M121" s="347"/>
      <c r="N121" s="347"/>
      <c r="O121" s="347"/>
      <c r="P121" s="347"/>
      <c r="Q121" s="347"/>
      <c r="R121" s="347"/>
      <c r="S121" s="347"/>
      <c r="T121" s="347"/>
      <c r="U121" s="347"/>
      <c r="V121" s="327"/>
    </row>
    <row r="122" spans="2:22" ht="51" customHeight="1" x14ac:dyDescent="0.3">
      <c r="B122" s="336"/>
      <c r="C122" s="313"/>
      <c r="D122" s="242" t="s">
        <v>1721</v>
      </c>
      <c r="E122" s="313"/>
      <c r="F122" s="312" t="s">
        <v>706</v>
      </c>
      <c r="G122" s="35">
        <v>0</v>
      </c>
      <c r="H122" s="310"/>
      <c r="I122" s="310"/>
      <c r="J122" s="325"/>
      <c r="K122" s="347"/>
      <c r="L122" s="347"/>
      <c r="M122" s="347"/>
      <c r="N122" s="347"/>
      <c r="O122" s="347"/>
      <c r="P122" s="347"/>
      <c r="Q122" s="347"/>
      <c r="R122" s="347"/>
      <c r="S122" s="347"/>
      <c r="T122" s="347"/>
      <c r="U122" s="347"/>
      <c r="V122" s="327"/>
    </row>
    <row r="123" spans="2:22" ht="15" customHeight="1" x14ac:dyDescent="0.3">
      <c r="B123" s="336"/>
      <c r="C123" s="313"/>
      <c r="D123" s="272" t="s">
        <v>840</v>
      </c>
      <c r="E123" s="313"/>
      <c r="F123" s="313"/>
      <c r="G123" s="272">
        <v>0.16</v>
      </c>
      <c r="H123" s="310"/>
      <c r="I123" s="310"/>
      <c r="J123" s="325"/>
      <c r="K123" s="347"/>
      <c r="L123" s="347"/>
      <c r="M123" s="347"/>
      <c r="N123" s="347"/>
      <c r="O123" s="347"/>
      <c r="P123" s="347"/>
      <c r="Q123" s="347"/>
      <c r="R123" s="347"/>
      <c r="S123" s="347"/>
      <c r="T123" s="347"/>
      <c r="U123" s="347"/>
      <c r="V123" s="327"/>
    </row>
    <row r="124" spans="2:22" ht="15" customHeight="1" x14ac:dyDescent="0.3">
      <c r="B124" s="336"/>
      <c r="C124" s="313"/>
      <c r="D124" s="272" t="s">
        <v>749</v>
      </c>
      <c r="E124" s="313"/>
      <c r="F124" s="313"/>
      <c r="G124" s="272">
        <v>0.2</v>
      </c>
      <c r="H124" s="310"/>
      <c r="I124" s="310"/>
      <c r="J124" s="325"/>
      <c r="K124" s="347"/>
      <c r="L124" s="347"/>
      <c r="M124" s="347"/>
      <c r="N124" s="347"/>
      <c r="O124" s="347"/>
      <c r="P124" s="347"/>
      <c r="Q124" s="347"/>
      <c r="R124" s="347"/>
      <c r="S124" s="347"/>
      <c r="T124" s="347"/>
      <c r="U124" s="347"/>
      <c r="V124" s="327"/>
    </row>
    <row r="125" spans="2:22" ht="15" customHeight="1" x14ac:dyDescent="0.3">
      <c r="B125" s="336"/>
      <c r="C125" s="313"/>
      <c r="D125" s="272" t="s">
        <v>1722</v>
      </c>
      <c r="E125" s="313"/>
      <c r="F125" s="313"/>
      <c r="G125" s="272">
        <v>0</v>
      </c>
      <c r="H125" s="310"/>
      <c r="I125" s="310"/>
      <c r="J125" s="325"/>
      <c r="K125" s="347"/>
      <c r="L125" s="347"/>
      <c r="M125" s="347"/>
      <c r="N125" s="347"/>
      <c r="O125" s="347"/>
      <c r="P125" s="347"/>
      <c r="Q125" s="347"/>
      <c r="R125" s="347"/>
      <c r="S125" s="347"/>
      <c r="T125" s="347"/>
      <c r="U125" s="347"/>
      <c r="V125" s="327"/>
    </row>
    <row r="126" spans="2:22" ht="15" customHeight="1" x14ac:dyDescent="0.3">
      <c r="B126" s="336"/>
      <c r="C126" s="313"/>
      <c r="D126" s="242" t="s">
        <v>664</v>
      </c>
      <c r="E126" s="313"/>
      <c r="F126" s="313"/>
      <c r="G126" s="242">
        <v>0.13</v>
      </c>
      <c r="H126" s="310"/>
      <c r="I126" s="310"/>
      <c r="J126" s="325"/>
      <c r="K126" s="347"/>
      <c r="L126" s="347"/>
      <c r="M126" s="347"/>
      <c r="N126" s="347"/>
      <c r="O126" s="347"/>
      <c r="P126" s="347"/>
      <c r="Q126" s="347"/>
      <c r="R126" s="347"/>
      <c r="S126" s="347"/>
      <c r="T126" s="347"/>
      <c r="U126" s="347"/>
      <c r="V126" s="327"/>
    </row>
    <row r="127" spans="2:22" ht="15" customHeight="1" x14ac:dyDescent="0.3">
      <c r="B127" s="336"/>
      <c r="C127" s="313"/>
      <c r="D127" s="272" t="s">
        <v>668</v>
      </c>
      <c r="E127" s="313"/>
      <c r="F127" s="313"/>
      <c r="G127" s="272">
        <v>0.15</v>
      </c>
      <c r="H127" s="310"/>
      <c r="I127" s="310"/>
      <c r="J127" s="325"/>
      <c r="K127" s="347"/>
      <c r="L127" s="347"/>
      <c r="M127" s="347"/>
      <c r="N127" s="347"/>
      <c r="O127" s="347"/>
      <c r="P127" s="347"/>
      <c r="Q127" s="347"/>
      <c r="R127" s="347"/>
      <c r="S127" s="347"/>
      <c r="T127" s="347"/>
      <c r="U127" s="347"/>
      <c r="V127" s="327"/>
    </row>
    <row r="128" spans="2:22" ht="15" customHeight="1" x14ac:dyDescent="0.3">
      <c r="B128" s="336"/>
      <c r="C128" s="313"/>
      <c r="D128" s="272" t="s">
        <v>954</v>
      </c>
      <c r="E128" s="313"/>
      <c r="F128" s="313"/>
      <c r="G128" s="272">
        <v>0.08</v>
      </c>
      <c r="H128" s="310"/>
      <c r="I128" s="310"/>
      <c r="J128" s="325"/>
      <c r="K128" s="347"/>
      <c r="L128" s="347"/>
      <c r="M128" s="347"/>
      <c r="N128" s="347"/>
      <c r="O128" s="347"/>
      <c r="P128" s="347"/>
      <c r="Q128" s="347"/>
      <c r="R128" s="347"/>
      <c r="S128" s="347"/>
      <c r="T128" s="347"/>
      <c r="U128" s="347"/>
      <c r="V128" s="327"/>
    </row>
    <row r="129" spans="2:22" ht="15" customHeight="1" x14ac:dyDescent="0.3">
      <c r="B129" s="336"/>
      <c r="C129" s="313"/>
      <c r="D129" s="272" t="s">
        <v>959</v>
      </c>
      <c r="E129" s="313"/>
      <c r="F129" s="313"/>
      <c r="G129" s="272">
        <v>0.16</v>
      </c>
      <c r="H129" s="310"/>
      <c r="I129" s="310"/>
      <c r="J129" s="325"/>
      <c r="K129" s="347"/>
      <c r="L129" s="347"/>
      <c r="M129" s="347"/>
      <c r="N129" s="347"/>
      <c r="O129" s="347"/>
      <c r="P129" s="347"/>
      <c r="Q129" s="347"/>
      <c r="R129" s="347"/>
      <c r="S129" s="347"/>
      <c r="T129" s="347"/>
      <c r="U129" s="347"/>
      <c r="V129" s="327"/>
    </row>
    <row r="130" spans="2:22" ht="15" customHeight="1" x14ac:dyDescent="0.3">
      <c r="B130" s="336"/>
      <c r="C130" s="313"/>
      <c r="D130" s="242" t="s">
        <v>843</v>
      </c>
      <c r="E130" s="313"/>
      <c r="F130" s="313"/>
      <c r="G130" s="272">
        <v>0.08</v>
      </c>
      <c r="H130" s="310"/>
      <c r="I130" s="310"/>
      <c r="J130" s="325"/>
      <c r="K130" s="347"/>
      <c r="L130" s="347"/>
      <c r="M130" s="347"/>
      <c r="N130" s="347"/>
      <c r="O130" s="347"/>
      <c r="P130" s="347"/>
      <c r="Q130" s="347"/>
      <c r="R130" s="347"/>
      <c r="S130" s="347"/>
      <c r="T130" s="347"/>
      <c r="U130" s="347"/>
      <c r="V130" s="327"/>
    </row>
    <row r="131" spans="2:22" ht="15" customHeight="1" x14ac:dyDescent="0.3">
      <c r="B131" s="336"/>
      <c r="C131" s="313"/>
      <c r="D131" s="272" t="s">
        <v>848</v>
      </c>
      <c r="E131" s="313"/>
      <c r="F131" s="313"/>
      <c r="G131" s="272">
        <v>0.19</v>
      </c>
      <c r="H131" s="310"/>
      <c r="I131" s="310"/>
      <c r="J131" s="325"/>
      <c r="K131" s="347"/>
      <c r="L131" s="347"/>
      <c r="M131" s="347"/>
      <c r="N131" s="347"/>
      <c r="O131" s="347"/>
      <c r="P131" s="347"/>
      <c r="Q131" s="347"/>
      <c r="R131" s="347"/>
      <c r="S131" s="347"/>
      <c r="T131" s="347"/>
      <c r="U131" s="347"/>
      <c r="V131" s="327"/>
    </row>
    <row r="132" spans="2:22" ht="15" customHeight="1" x14ac:dyDescent="0.3">
      <c r="B132" s="336"/>
      <c r="C132" s="313"/>
      <c r="D132" s="272" t="s">
        <v>955</v>
      </c>
      <c r="E132" s="313"/>
      <c r="F132" s="313"/>
      <c r="G132" s="272">
        <v>0.13</v>
      </c>
      <c r="H132" s="310"/>
      <c r="I132" s="310"/>
      <c r="J132" s="325"/>
      <c r="K132" s="347"/>
      <c r="L132" s="347"/>
      <c r="M132" s="347"/>
      <c r="N132" s="347"/>
      <c r="O132" s="347"/>
      <c r="P132" s="347"/>
      <c r="Q132" s="347"/>
      <c r="R132" s="347"/>
      <c r="S132" s="347"/>
      <c r="T132" s="347"/>
      <c r="U132" s="347"/>
      <c r="V132" s="327"/>
    </row>
    <row r="133" spans="2:22" ht="15" customHeight="1" x14ac:dyDescent="0.3">
      <c r="B133" s="336"/>
      <c r="C133" s="313"/>
      <c r="D133" s="272" t="s">
        <v>956</v>
      </c>
      <c r="E133" s="313"/>
      <c r="F133" s="313"/>
      <c r="G133" s="272">
        <v>0.15</v>
      </c>
      <c r="H133" s="310"/>
      <c r="I133" s="310"/>
      <c r="J133" s="325"/>
      <c r="K133" s="347"/>
      <c r="L133" s="347"/>
      <c r="M133" s="347"/>
      <c r="N133" s="347"/>
      <c r="O133" s="347"/>
      <c r="P133" s="347"/>
      <c r="Q133" s="347"/>
      <c r="R133" s="347"/>
      <c r="S133" s="347"/>
      <c r="T133" s="347"/>
      <c r="U133" s="347"/>
      <c r="V133" s="327"/>
    </row>
    <row r="134" spans="2:22" ht="15" customHeight="1" x14ac:dyDescent="0.3">
      <c r="B134" s="336"/>
      <c r="C134" s="313"/>
      <c r="D134" s="242" t="s">
        <v>960</v>
      </c>
      <c r="E134" s="313"/>
      <c r="F134" s="313"/>
      <c r="G134" s="272">
        <v>0.2</v>
      </c>
      <c r="H134" s="310"/>
      <c r="I134" s="310"/>
      <c r="J134" s="325"/>
      <c r="K134" s="347"/>
      <c r="L134" s="347"/>
      <c r="M134" s="347"/>
      <c r="N134" s="347"/>
      <c r="O134" s="347"/>
      <c r="P134" s="347"/>
      <c r="Q134" s="347"/>
      <c r="R134" s="347"/>
      <c r="S134" s="347"/>
      <c r="T134" s="347"/>
      <c r="U134" s="347"/>
      <c r="V134" s="327"/>
    </row>
    <row r="135" spans="2:22" ht="15" customHeight="1" x14ac:dyDescent="0.3">
      <c r="B135" s="336"/>
      <c r="C135" s="313"/>
      <c r="D135" s="272" t="s">
        <v>845</v>
      </c>
      <c r="E135" s="313"/>
      <c r="F135" s="313"/>
      <c r="G135" s="272">
        <v>0</v>
      </c>
      <c r="H135" s="310"/>
      <c r="I135" s="310"/>
      <c r="J135" s="325"/>
      <c r="K135" s="347"/>
      <c r="L135" s="347"/>
      <c r="M135" s="347"/>
      <c r="N135" s="347"/>
      <c r="O135" s="347"/>
      <c r="P135" s="347"/>
      <c r="Q135" s="347"/>
      <c r="R135" s="347"/>
      <c r="S135" s="347"/>
      <c r="T135" s="347"/>
      <c r="U135" s="347"/>
      <c r="V135" s="327"/>
    </row>
    <row r="136" spans="2:22" ht="15" customHeight="1" x14ac:dyDescent="0.3">
      <c r="B136" s="336"/>
      <c r="C136" s="313"/>
      <c r="D136" s="272" t="s">
        <v>957</v>
      </c>
      <c r="E136" s="313"/>
      <c r="F136" s="313"/>
      <c r="G136" s="272">
        <v>0</v>
      </c>
      <c r="H136" s="310"/>
      <c r="I136" s="310"/>
      <c r="J136" s="325"/>
      <c r="K136" s="347"/>
      <c r="L136" s="347"/>
      <c r="M136" s="347"/>
      <c r="N136" s="347"/>
      <c r="O136" s="347"/>
      <c r="P136" s="347"/>
      <c r="Q136" s="347"/>
      <c r="R136" s="347"/>
      <c r="S136" s="347"/>
      <c r="T136" s="347"/>
      <c r="U136" s="347"/>
      <c r="V136" s="327"/>
    </row>
    <row r="137" spans="2:22" ht="15" customHeight="1" x14ac:dyDescent="0.3">
      <c r="B137" s="336"/>
      <c r="C137" s="313"/>
      <c r="D137" s="272" t="s">
        <v>958</v>
      </c>
      <c r="E137" s="313"/>
      <c r="F137" s="313"/>
      <c r="G137" s="272">
        <v>0.16</v>
      </c>
      <c r="H137" s="310"/>
      <c r="I137" s="310"/>
      <c r="J137" s="325"/>
      <c r="K137" s="347"/>
      <c r="L137" s="347"/>
      <c r="M137" s="347"/>
      <c r="N137" s="347"/>
      <c r="O137" s="347"/>
      <c r="P137" s="347"/>
      <c r="Q137" s="347"/>
      <c r="R137" s="347"/>
      <c r="S137" s="347"/>
      <c r="T137" s="347"/>
      <c r="U137" s="347"/>
      <c r="V137" s="327"/>
    </row>
    <row r="138" spans="2:22" ht="15" customHeight="1" x14ac:dyDescent="0.3">
      <c r="B138" s="336"/>
      <c r="C138" s="313"/>
      <c r="D138" s="242" t="s">
        <v>665</v>
      </c>
      <c r="E138" s="313"/>
      <c r="F138" s="313"/>
      <c r="G138" s="242">
        <v>0</v>
      </c>
      <c r="H138" s="310"/>
      <c r="I138" s="310"/>
      <c r="J138" s="325"/>
      <c r="K138" s="347"/>
      <c r="L138" s="347"/>
      <c r="M138" s="347"/>
      <c r="N138" s="347"/>
      <c r="O138" s="347"/>
      <c r="P138" s="347"/>
      <c r="Q138" s="347"/>
      <c r="R138" s="347"/>
      <c r="S138" s="347"/>
      <c r="T138" s="347"/>
      <c r="U138" s="347"/>
      <c r="V138" s="327"/>
    </row>
    <row r="139" spans="2:22" ht="15" customHeight="1" x14ac:dyDescent="0.3">
      <c r="B139" s="336"/>
      <c r="C139" s="313"/>
      <c r="D139" s="242" t="s">
        <v>961</v>
      </c>
      <c r="E139" s="313"/>
      <c r="F139" s="313"/>
      <c r="G139" s="242">
        <v>0.1</v>
      </c>
      <c r="H139" s="310"/>
      <c r="I139" s="310"/>
      <c r="J139" s="325"/>
      <c r="K139" s="347"/>
      <c r="L139" s="347"/>
      <c r="M139" s="347"/>
      <c r="N139" s="347"/>
      <c r="O139" s="347"/>
      <c r="P139" s="347"/>
      <c r="Q139" s="347"/>
      <c r="R139" s="347"/>
      <c r="S139" s="347"/>
      <c r="T139" s="347"/>
      <c r="U139" s="347"/>
      <c r="V139" s="327"/>
    </row>
    <row r="140" spans="2:22" ht="15" customHeight="1" x14ac:dyDescent="0.3">
      <c r="B140" s="336"/>
      <c r="C140" s="313"/>
      <c r="D140" s="242" t="s">
        <v>1629</v>
      </c>
      <c r="E140" s="313"/>
      <c r="F140" s="313"/>
      <c r="G140" s="35">
        <v>0</v>
      </c>
      <c r="H140" s="310"/>
      <c r="I140" s="310"/>
      <c r="J140" s="325"/>
      <c r="K140" s="347"/>
      <c r="L140" s="347"/>
      <c r="M140" s="347"/>
      <c r="N140" s="347"/>
      <c r="O140" s="347"/>
      <c r="P140" s="347"/>
      <c r="Q140" s="347"/>
      <c r="R140" s="347"/>
      <c r="S140" s="347"/>
      <c r="T140" s="347"/>
      <c r="U140" s="347"/>
      <c r="V140" s="327"/>
    </row>
    <row r="141" spans="2:22" ht="15" customHeight="1" x14ac:dyDescent="0.3">
      <c r="B141" s="336"/>
      <c r="C141" s="313"/>
      <c r="D141" s="272" t="s">
        <v>1631</v>
      </c>
      <c r="E141" s="313"/>
      <c r="F141" s="313"/>
      <c r="G141" s="35">
        <v>0</v>
      </c>
      <c r="H141" s="310"/>
      <c r="I141" s="310"/>
      <c r="J141" s="325"/>
      <c r="K141" s="347"/>
      <c r="L141" s="347"/>
      <c r="M141" s="347"/>
      <c r="N141" s="347"/>
      <c r="O141" s="347"/>
      <c r="P141" s="347"/>
      <c r="Q141" s="347"/>
      <c r="R141" s="347"/>
      <c r="S141" s="347"/>
      <c r="T141" s="347"/>
      <c r="U141" s="347"/>
      <c r="V141" s="327"/>
    </row>
    <row r="142" spans="2:22" ht="15" customHeight="1" x14ac:dyDescent="0.3">
      <c r="B142" s="337"/>
      <c r="C142" s="314"/>
      <c r="D142" s="272" t="s">
        <v>1632</v>
      </c>
      <c r="E142" s="314"/>
      <c r="F142" s="314"/>
      <c r="G142" s="35">
        <v>0</v>
      </c>
      <c r="H142" s="311"/>
      <c r="I142" s="311"/>
      <c r="J142" s="328"/>
      <c r="K142" s="329"/>
      <c r="L142" s="329"/>
      <c r="M142" s="329"/>
      <c r="N142" s="329"/>
      <c r="O142" s="329"/>
      <c r="P142" s="329"/>
      <c r="Q142" s="329"/>
      <c r="R142" s="329"/>
      <c r="S142" s="329"/>
      <c r="T142" s="329"/>
      <c r="U142" s="329"/>
      <c r="V142" s="330"/>
    </row>
    <row r="143" spans="2:22" ht="48" customHeight="1" x14ac:dyDescent="0.3">
      <c r="B143" s="306" t="s">
        <v>570</v>
      </c>
      <c r="C143" s="312" t="s">
        <v>657</v>
      </c>
      <c r="D143" s="242" t="s">
        <v>1721</v>
      </c>
      <c r="E143" s="234"/>
      <c r="F143" s="234"/>
      <c r="G143" s="277">
        <v>1</v>
      </c>
      <c r="H143" s="309" t="s">
        <v>256</v>
      </c>
      <c r="I143" s="309"/>
      <c r="J143" s="322" t="s">
        <v>1640</v>
      </c>
      <c r="K143" s="323"/>
      <c r="L143" s="323"/>
      <c r="M143" s="323"/>
      <c r="N143" s="323"/>
      <c r="O143" s="323"/>
      <c r="P143" s="323"/>
      <c r="Q143" s="323"/>
      <c r="R143" s="323"/>
      <c r="S143" s="323"/>
      <c r="T143" s="323"/>
      <c r="U143" s="323"/>
      <c r="V143" s="324"/>
    </row>
    <row r="144" spans="2:22" ht="15" customHeight="1" x14ac:dyDescent="0.3">
      <c r="B144" s="307"/>
      <c r="C144" s="313"/>
      <c r="D144" s="272" t="s">
        <v>840</v>
      </c>
      <c r="E144" s="242"/>
      <c r="F144" s="242"/>
      <c r="G144" s="272">
        <v>1.31</v>
      </c>
      <c r="H144" s="310"/>
      <c r="I144" s="310"/>
      <c r="J144" s="325"/>
      <c r="K144" s="347"/>
      <c r="L144" s="347"/>
      <c r="M144" s="347"/>
      <c r="N144" s="347"/>
      <c r="O144" s="347"/>
      <c r="P144" s="347"/>
      <c r="Q144" s="347"/>
      <c r="R144" s="347"/>
      <c r="S144" s="347"/>
      <c r="T144" s="347"/>
      <c r="U144" s="347"/>
      <c r="V144" s="327"/>
    </row>
    <row r="145" spans="2:22" ht="15" customHeight="1" x14ac:dyDescent="0.3">
      <c r="B145" s="307"/>
      <c r="C145" s="313"/>
      <c r="D145" s="272" t="s">
        <v>749</v>
      </c>
      <c r="E145" s="242"/>
      <c r="F145" s="242"/>
      <c r="G145" s="272">
        <v>1.48</v>
      </c>
      <c r="H145" s="310"/>
      <c r="I145" s="310"/>
      <c r="J145" s="325"/>
      <c r="K145" s="347"/>
      <c r="L145" s="347"/>
      <c r="M145" s="347"/>
      <c r="N145" s="347"/>
      <c r="O145" s="347"/>
      <c r="P145" s="347"/>
      <c r="Q145" s="347"/>
      <c r="R145" s="347"/>
      <c r="S145" s="347"/>
      <c r="T145" s="347"/>
      <c r="U145" s="347"/>
      <c r="V145" s="327"/>
    </row>
    <row r="146" spans="2:22" ht="15" customHeight="1" x14ac:dyDescent="0.3">
      <c r="B146" s="307"/>
      <c r="C146" s="313"/>
      <c r="D146" s="272" t="s">
        <v>1722</v>
      </c>
      <c r="E146" s="242"/>
      <c r="F146" s="242"/>
      <c r="G146" s="277">
        <v>1</v>
      </c>
      <c r="H146" s="310"/>
      <c r="I146" s="310"/>
      <c r="J146" s="325"/>
      <c r="K146" s="347"/>
      <c r="L146" s="347"/>
      <c r="M146" s="347"/>
      <c r="N146" s="347"/>
      <c r="O146" s="347"/>
      <c r="P146" s="347"/>
      <c r="Q146" s="347"/>
      <c r="R146" s="347"/>
      <c r="S146" s="347"/>
      <c r="T146" s="347"/>
      <c r="U146" s="347"/>
      <c r="V146" s="327"/>
    </row>
    <row r="147" spans="2:22" ht="15" customHeight="1" x14ac:dyDescent="0.3">
      <c r="B147" s="307"/>
      <c r="C147" s="313"/>
      <c r="D147" s="242" t="s">
        <v>664</v>
      </c>
      <c r="E147" s="242"/>
      <c r="F147" s="242"/>
      <c r="G147" s="242">
        <v>1.2</v>
      </c>
      <c r="H147" s="310"/>
      <c r="I147" s="310"/>
      <c r="J147" s="325"/>
      <c r="K147" s="347"/>
      <c r="L147" s="347"/>
      <c r="M147" s="347"/>
      <c r="N147" s="347"/>
      <c r="O147" s="347"/>
      <c r="P147" s="347"/>
      <c r="Q147" s="347"/>
      <c r="R147" s="347"/>
      <c r="S147" s="347"/>
      <c r="T147" s="347"/>
      <c r="U147" s="347"/>
      <c r="V147" s="327"/>
    </row>
    <row r="148" spans="2:22" ht="15" customHeight="1" x14ac:dyDescent="0.3">
      <c r="B148" s="307"/>
      <c r="C148" s="313"/>
      <c r="D148" s="272" t="s">
        <v>668</v>
      </c>
      <c r="E148" s="242"/>
      <c r="F148" s="242"/>
      <c r="G148" s="272">
        <v>1.69</v>
      </c>
      <c r="H148" s="310"/>
      <c r="I148" s="310"/>
      <c r="J148" s="325"/>
      <c r="K148" s="347"/>
      <c r="L148" s="347"/>
      <c r="M148" s="347"/>
      <c r="N148" s="347"/>
      <c r="O148" s="347"/>
      <c r="P148" s="347"/>
      <c r="Q148" s="347"/>
      <c r="R148" s="347"/>
      <c r="S148" s="347"/>
      <c r="T148" s="347"/>
      <c r="U148" s="347"/>
      <c r="V148" s="327"/>
    </row>
    <row r="149" spans="2:22" ht="15" customHeight="1" x14ac:dyDescent="0.3">
      <c r="B149" s="307"/>
      <c r="C149" s="313"/>
      <c r="D149" s="272" t="s">
        <v>954</v>
      </c>
      <c r="E149" s="242"/>
      <c r="F149" s="242"/>
      <c r="G149" s="272">
        <v>1.26</v>
      </c>
      <c r="H149" s="310"/>
      <c r="I149" s="310"/>
      <c r="J149" s="325"/>
      <c r="K149" s="347"/>
      <c r="L149" s="347"/>
      <c r="M149" s="347"/>
      <c r="N149" s="347"/>
      <c r="O149" s="347"/>
      <c r="P149" s="347"/>
      <c r="Q149" s="347"/>
      <c r="R149" s="347"/>
      <c r="S149" s="347"/>
      <c r="T149" s="347"/>
      <c r="U149" s="347"/>
      <c r="V149" s="327"/>
    </row>
    <row r="150" spans="2:22" ht="15" customHeight="1" x14ac:dyDescent="0.3">
      <c r="B150" s="307"/>
      <c r="C150" s="313"/>
      <c r="D150" s="272" t="s">
        <v>959</v>
      </c>
      <c r="E150" s="242"/>
      <c r="F150" s="242"/>
      <c r="G150" s="272">
        <v>1.02</v>
      </c>
      <c r="H150" s="310"/>
      <c r="I150" s="310"/>
      <c r="J150" s="325"/>
      <c r="K150" s="347"/>
      <c r="L150" s="347"/>
      <c r="M150" s="347"/>
      <c r="N150" s="347"/>
      <c r="O150" s="347"/>
      <c r="P150" s="347"/>
      <c r="Q150" s="347"/>
      <c r="R150" s="347"/>
      <c r="S150" s="347"/>
      <c r="T150" s="347"/>
      <c r="U150" s="347"/>
      <c r="V150" s="327"/>
    </row>
    <row r="151" spans="2:22" ht="15" customHeight="1" x14ac:dyDescent="0.3">
      <c r="B151" s="307"/>
      <c r="C151" s="313"/>
      <c r="D151" s="242" t="s">
        <v>843</v>
      </c>
      <c r="E151" s="242"/>
      <c r="F151" s="242"/>
      <c r="G151" s="272">
        <v>1.47</v>
      </c>
      <c r="H151" s="310"/>
      <c r="I151" s="310"/>
      <c r="J151" s="325"/>
      <c r="K151" s="347"/>
      <c r="L151" s="347"/>
      <c r="M151" s="347"/>
      <c r="N151" s="347"/>
      <c r="O151" s="347"/>
      <c r="P151" s="347"/>
      <c r="Q151" s="347"/>
      <c r="R151" s="347"/>
      <c r="S151" s="347"/>
      <c r="T151" s="347"/>
      <c r="U151" s="347"/>
      <c r="V151" s="327"/>
    </row>
    <row r="152" spans="2:22" ht="15" customHeight="1" x14ac:dyDescent="0.3">
      <c r="B152" s="307"/>
      <c r="C152" s="313"/>
      <c r="D152" s="272" t="s">
        <v>848</v>
      </c>
      <c r="E152" s="242"/>
      <c r="F152" s="242"/>
      <c r="G152" s="272">
        <v>1.1499999999999999</v>
      </c>
      <c r="H152" s="310"/>
      <c r="I152" s="310"/>
      <c r="J152" s="325"/>
      <c r="K152" s="347"/>
      <c r="L152" s="347"/>
      <c r="M152" s="347"/>
      <c r="N152" s="347"/>
      <c r="O152" s="347"/>
      <c r="P152" s="347"/>
      <c r="Q152" s="347"/>
      <c r="R152" s="347"/>
      <c r="S152" s="347"/>
      <c r="T152" s="347"/>
      <c r="U152" s="347"/>
      <c r="V152" s="327"/>
    </row>
    <row r="153" spans="2:22" ht="15" customHeight="1" x14ac:dyDescent="0.3">
      <c r="B153" s="307"/>
      <c r="C153" s="313"/>
      <c r="D153" s="272" t="s">
        <v>955</v>
      </c>
      <c r="E153" s="242"/>
      <c r="F153" s="242"/>
      <c r="G153" s="272">
        <v>1.04</v>
      </c>
      <c r="H153" s="310"/>
      <c r="I153" s="310"/>
      <c r="J153" s="325"/>
      <c r="K153" s="347"/>
      <c r="L153" s="347"/>
      <c r="M153" s="347"/>
      <c r="N153" s="347"/>
      <c r="O153" s="347"/>
      <c r="P153" s="347"/>
      <c r="Q153" s="347"/>
      <c r="R153" s="347"/>
      <c r="S153" s="347"/>
      <c r="T153" s="347"/>
      <c r="U153" s="347"/>
      <c r="V153" s="327"/>
    </row>
    <row r="154" spans="2:22" ht="15" customHeight="1" x14ac:dyDescent="0.3">
      <c r="B154" s="307"/>
      <c r="C154" s="313"/>
      <c r="D154" s="272" t="s">
        <v>956</v>
      </c>
      <c r="E154" s="242"/>
      <c r="F154" s="242"/>
      <c r="G154" s="272">
        <v>1.28</v>
      </c>
      <c r="H154" s="310"/>
      <c r="I154" s="310"/>
      <c r="J154" s="325"/>
      <c r="K154" s="347"/>
      <c r="L154" s="347"/>
      <c r="M154" s="347"/>
      <c r="N154" s="347"/>
      <c r="O154" s="347"/>
      <c r="P154" s="347"/>
      <c r="Q154" s="347"/>
      <c r="R154" s="347"/>
      <c r="S154" s="347"/>
      <c r="T154" s="347"/>
      <c r="U154" s="347"/>
      <c r="V154" s="327"/>
    </row>
    <row r="155" spans="2:22" ht="15" customHeight="1" x14ac:dyDescent="0.3">
      <c r="B155" s="307"/>
      <c r="C155" s="313"/>
      <c r="D155" s="242" t="s">
        <v>960</v>
      </c>
      <c r="E155" s="242"/>
      <c r="F155" s="242"/>
      <c r="G155" s="272">
        <v>1.32</v>
      </c>
      <c r="H155" s="310"/>
      <c r="I155" s="310"/>
      <c r="J155" s="325"/>
      <c r="K155" s="347"/>
      <c r="L155" s="347"/>
      <c r="M155" s="347"/>
      <c r="N155" s="347"/>
      <c r="O155" s="347"/>
      <c r="P155" s="347"/>
      <c r="Q155" s="347"/>
      <c r="R155" s="347"/>
      <c r="S155" s="347"/>
      <c r="T155" s="347"/>
      <c r="U155" s="347"/>
      <c r="V155" s="327"/>
    </row>
    <row r="156" spans="2:22" ht="15" customHeight="1" x14ac:dyDescent="0.3">
      <c r="B156" s="307"/>
      <c r="C156" s="313"/>
      <c r="D156" s="272" t="s">
        <v>845</v>
      </c>
      <c r="E156" s="242"/>
      <c r="F156" s="242"/>
      <c r="G156" s="272">
        <v>1.47</v>
      </c>
      <c r="H156" s="310"/>
      <c r="I156" s="310"/>
      <c r="J156" s="325"/>
      <c r="K156" s="347"/>
      <c r="L156" s="347"/>
      <c r="M156" s="347"/>
      <c r="N156" s="347"/>
      <c r="O156" s="347"/>
      <c r="P156" s="347"/>
      <c r="Q156" s="347"/>
      <c r="R156" s="347"/>
      <c r="S156" s="347"/>
      <c r="T156" s="347"/>
      <c r="U156" s="347"/>
      <c r="V156" s="327"/>
    </row>
    <row r="157" spans="2:22" ht="15" customHeight="1" x14ac:dyDescent="0.3">
      <c r="B157" s="307"/>
      <c r="C157" s="313"/>
      <c r="D157" s="272" t="s">
        <v>957</v>
      </c>
      <c r="E157" s="242"/>
      <c r="F157" s="242"/>
      <c r="G157" s="272">
        <v>1.28</v>
      </c>
      <c r="H157" s="310"/>
      <c r="I157" s="310"/>
      <c r="J157" s="325"/>
      <c r="K157" s="347"/>
      <c r="L157" s="347"/>
      <c r="M157" s="347"/>
      <c r="N157" s="347"/>
      <c r="O157" s="347"/>
      <c r="P157" s="347"/>
      <c r="Q157" s="347"/>
      <c r="R157" s="347"/>
      <c r="S157" s="347"/>
      <c r="T157" s="347"/>
      <c r="U157" s="347"/>
      <c r="V157" s="327"/>
    </row>
    <row r="158" spans="2:22" ht="15" customHeight="1" x14ac:dyDescent="0.3">
      <c r="B158" s="307"/>
      <c r="C158" s="313"/>
      <c r="D158" s="272" t="s">
        <v>958</v>
      </c>
      <c r="E158" s="242"/>
      <c r="F158" s="242"/>
      <c r="G158" s="272">
        <v>1.2</v>
      </c>
      <c r="H158" s="310"/>
      <c r="I158" s="310"/>
      <c r="J158" s="325"/>
      <c r="K158" s="347"/>
      <c r="L158" s="347"/>
      <c r="M158" s="347"/>
      <c r="N158" s="347"/>
      <c r="O158" s="347"/>
      <c r="P158" s="347"/>
      <c r="Q158" s="347"/>
      <c r="R158" s="347"/>
      <c r="S158" s="347"/>
      <c r="T158" s="347"/>
      <c r="U158" s="347"/>
      <c r="V158" s="327"/>
    </row>
    <row r="159" spans="2:22" ht="15" customHeight="1" x14ac:dyDescent="0.3">
      <c r="B159" s="307"/>
      <c r="C159" s="313"/>
      <c r="D159" s="242" t="s">
        <v>665</v>
      </c>
      <c r="E159" s="242"/>
      <c r="F159" s="242"/>
      <c r="G159" s="242">
        <v>1.19</v>
      </c>
      <c r="H159" s="310"/>
      <c r="I159" s="310"/>
      <c r="J159" s="325"/>
      <c r="K159" s="347"/>
      <c r="L159" s="347"/>
      <c r="M159" s="347"/>
      <c r="N159" s="347"/>
      <c r="O159" s="347"/>
      <c r="P159" s="347"/>
      <c r="Q159" s="347"/>
      <c r="R159" s="347"/>
      <c r="S159" s="347"/>
      <c r="T159" s="347"/>
      <c r="U159" s="347"/>
      <c r="V159" s="327"/>
    </row>
    <row r="160" spans="2:22" ht="15" customHeight="1" x14ac:dyDescent="0.3">
      <c r="B160" s="307"/>
      <c r="C160" s="313"/>
      <c r="D160" s="242" t="s">
        <v>961</v>
      </c>
      <c r="E160" s="242"/>
      <c r="F160" s="242"/>
      <c r="G160" s="242">
        <v>1.28</v>
      </c>
      <c r="H160" s="310"/>
      <c r="I160" s="310"/>
      <c r="J160" s="325"/>
      <c r="K160" s="347"/>
      <c r="L160" s="347"/>
      <c r="M160" s="347"/>
      <c r="N160" s="347"/>
      <c r="O160" s="347"/>
      <c r="P160" s="347"/>
      <c r="Q160" s="347"/>
      <c r="R160" s="347"/>
      <c r="S160" s="347"/>
      <c r="T160" s="347"/>
      <c r="U160" s="347"/>
      <c r="V160" s="327"/>
    </row>
    <row r="161" spans="2:22" ht="15" customHeight="1" x14ac:dyDescent="0.3">
      <c r="B161" s="307"/>
      <c r="C161" s="313"/>
      <c r="D161" s="242" t="s">
        <v>1629</v>
      </c>
      <c r="E161" s="242"/>
      <c r="F161" s="242"/>
      <c r="G161" s="277">
        <v>1</v>
      </c>
      <c r="H161" s="310"/>
      <c r="I161" s="310"/>
      <c r="J161" s="325"/>
      <c r="K161" s="347"/>
      <c r="L161" s="347"/>
      <c r="M161" s="347"/>
      <c r="N161" s="347"/>
      <c r="O161" s="347"/>
      <c r="P161" s="347"/>
      <c r="Q161" s="347"/>
      <c r="R161" s="347"/>
      <c r="S161" s="347"/>
      <c r="T161" s="347"/>
      <c r="U161" s="347"/>
      <c r="V161" s="327"/>
    </row>
    <row r="162" spans="2:22" ht="15" customHeight="1" x14ac:dyDescent="0.3">
      <c r="B162" s="307"/>
      <c r="C162" s="313"/>
      <c r="D162" s="272" t="s">
        <v>1631</v>
      </c>
      <c r="E162" s="242"/>
      <c r="F162" s="242"/>
      <c r="G162" s="272">
        <v>1.29</v>
      </c>
      <c r="H162" s="310"/>
      <c r="I162" s="310"/>
      <c r="J162" s="325"/>
      <c r="K162" s="347"/>
      <c r="L162" s="347"/>
      <c r="M162" s="347"/>
      <c r="N162" s="347"/>
      <c r="O162" s="347"/>
      <c r="P162" s="347"/>
      <c r="Q162" s="347"/>
      <c r="R162" s="347"/>
      <c r="S162" s="347"/>
      <c r="T162" s="347"/>
      <c r="U162" s="347"/>
      <c r="V162" s="327"/>
    </row>
    <row r="163" spans="2:22" ht="15" customHeight="1" x14ac:dyDescent="0.3">
      <c r="B163" s="308"/>
      <c r="C163" s="314"/>
      <c r="D163" s="272" t="s">
        <v>1632</v>
      </c>
      <c r="E163" s="242"/>
      <c r="F163" s="242"/>
      <c r="G163" s="272">
        <v>1.5</v>
      </c>
      <c r="H163" s="311"/>
      <c r="I163" s="311"/>
      <c r="J163" s="328"/>
      <c r="K163" s="329"/>
      <c r="L163" s="329"/>
      <c r="M163" s="329"/>
      <c r="N163" s="329"/>
      <c r="O163" s="329"/>
      <c r="P163" s="329"/>
      <c r="Q163" s="329"/>
      <c r="R163" s="329"/>
      <c r="S163" s="329"/>
      <c r="T163" s="329"/>
      <c r="U163" s="329"/>
      <c r="V163" s="330"/>
    </row>
    <row r="164" spans="2:22" ht="47.25" customHeight="1" x14ac:dyDescent="0.3">
      <c r="B164" s="306" t="s">
        <v>272</v>
      </c>
      <c r="C164" s="312" t="s">
        <v>657</v>
      </c>
      <c r="D164" s="242" t="s">
        <v>1721</v>
      </c>
      <c r="E164" s="242"/>
      <c r="F164" s="242"/>
      <c r="G164" s="37">
        <v>0.61799999999999999</v>
      </c>
      <c r="H164" s="309" t="s">
        <v>256</v>
      </c>
      <c r="I164" s="309"/>
      <c r="J164" s="322" t="s">
        <v>1641</v>
      </c>
      <c r="K164" s="323"/>
      <c r="L164" s="323"/>
      <c r="M164" s="323"/>
      <c r="N164" s="323"/>
      <c r="O164" s="323"/>
      <c r="P164" s="323"/>
      <c r="Q164" s="323"/>
      <c r="R164" s="323"/>
      <c r="S164" s="323"/>
      <c r="T164" s="323"/>
      <c r="U164" s="323"/>
      <c r="V164" s="324"/>
    </row>
    <row r="165" spans="2:22" ht="15" customHeight="1" x14ac:dyDescent="0.3">
      <c r="B165" s="307"/>
      <c r="C165" s="313"/>
      <c r="D165" s="272" t="s">
        <v>840</v>
      </c>
      <c r="E165" s="242"/>
      <c r="F165" s="242"/>
      <c r="G165" s="37">
        <v>1</v>
      </c>
      <c r="H165" s="310"/>
      <c r="I165" s="310"/>
      <c r="J165" s="325"/>
      <c r="K165" s="347"/>
      <c r="L165" s="347"/>
      <c r="M165" s="347"/>
      <c r="N165" s="347"/>
      <c r="O165" s="347"/>
      <c r="P165" s="347"/>
      <c r="Q165" s="347"/>
      <c r="R165" s="347"/>
      <c r="S165" s="347"/>
      <c r="T165" s="347"/>
      <c r="U165" s="347"/>
      <c r="V165" s="327"/>
    </row>
    <row r="166" spans="2:22" ht="15" customHeight="1" x14ac:dyDescent="0.3">
      <c r="B166" s="307"/>
      <c r="C166" s="313"/>
      <c r="D166" s="272" t="s">
        <v>749</v>
      </c>
      <c r="E166" s="242"/>
      <c r="F166" s="242"/>
      <c r="G166" s="37">
        <v>0.65269999999999995</v>
      </c>
      <c r="H166" s="310"/>
      <c r="I166" s="310"/>
      <c r="J166" s="325"/>
      <c r="K166" s="347"/>
      <c r="L166" s="347"/>
      <c r="M166" s="347"/>
      <c r="N166" s="347"/>
      <c r="O166" s="347"/>
      <c r="P166" s="347"/>
      <c r="Q166" s="347"/>
      <c r="R166" s="347"/>
      <c r="S166" s="347"/>
      <c r="T166" s="347"/>
      <c r="U166" s="347"/>
      <c r="V166" s="327"/>
    </row>
    <row r="167" spans="2:22" ht="15" customHeight="1" x14ac:dyDescent="0.3">
      <c r="B167" s="307"/>
      <c r="C167" s="313"/>
      <c r="D167" s="272" t="s">
        <v>1722</v>
      </c>
      <c r="E167" s="242"/>
      <c r="F167" s="242"/>
      <c r="G167" s="118">
        <v>0</v>
      </c>
      <c r="H167" s="310"/>
      <c r="I167" s="310"/>
      <c r="J167" s="325"/>
      <c r="K167" s="347"/>
      <c r="L167" s="347"/>
      <c r="M167" s="347"/>
      <c r="N167" s="347"/>
      <c r="O167" s="347"/>
      <c r="P167" s="347"/>
      <c r="Q167" s="347"/>
      <c r="R167" s="347"/>
      <c r="S167" s="347"/>
      <c r="T167" s="347"/>
      <c r="U167" s="347"/>
      <c r="V167" s="327"/>
    </row>
    <row r="168" spans="2:22" ht="15" customHeight="1" x14ac:dyDescent="0.3">
      <c r="B168" s="307"/>
      <c r="C168" s="313"/>
      <c r="D168" s="242" t="s">
        <v>664</v>
      </c>
      <c r="E168" s="242"/>
      <c r="F168" s="242"/>
      <c r="G168" s="41">
        <v>0.82110000000000005</v>
      </c>
      <c r="H168" s="310"/>
      <c r="I168" s="310"/>
      <c r="J168" s="325"/>
      <c r="K168" s="347"/>
      <c r="L168" s="347"/>
      <c r="M168" s="347"/>
      <c r="N168" s="347"/>
      <c r="O168" s="347"/>
      <c r="P168" s="347"/>
      <c r="Q168" s="347"/>
      <c r="R168" s="347"/>
      <c r="S168" s="347"/>
      <c r="T168" s="347"/>
      <c r="U168" s="347"/>
      <c r="V168" s="327"/>
    </row>
    <row r="169" spans="2:22" ht="15" customHeight="1" x14ac:dyDescent="0.3">
      <c r="B169" s="307"/>
      <c r="C169" s="313"/>
      <c r="D169" s="272" t="s">
        <v>668</v>
      </c>
      <c r="E169" s="242"/>
      <c r="F169" s="242"/>
      <c r="G169" s="37">
        <v>0.67</v>
      </c>
      <c r="H169" s="310"/>
      <c r="I169" s="310"/>
      <c r="J169" s="325"/>
      <c r="K169" s="347"/>
      <c r="L169" s="347"/>
      <c r="M169" s="347"/>
      <c r="N169" s="347"/>
      <c r="O169" s="347"/>
      <c r="P169" s="347"/>
      <c r="Q169" s="347"/>
      <c r="R169" s="347"/>
      <c r="S169" s="347"/>
      <c r="T169" s="347"/>
      <c r="U169" s="347"/>
      <c r="V169" s="327"/>
    </row>
    <row r="170" spans="2:22" ht="15" customHeight="1" x14ac:dyDescent="0.3">
      <c r="B170" s="307"/>
      <c r="C170" s="313"/>
      <c r="D170" s="272" t="s">
        <v>954</v>
      </c>
      <c r="E170" s="242"/>
      <c r="F170" s="242"/>
      <c r="G170" s="41">
        <v>0.5595</v>
      </c>
      <c r="H170" s="310"/>
      <c r="I170" s="310"/>
      <c r="J170" s="325"/>
      <c r="K170" s="347"/>
      <c r="L170" s="347"/>
      <c r="M170" s="347"/>
      <c r="N170" s="347"/>
      <c r="O170" s="347"/>
      <c r="P170" s="347"/>
      <c r="Q170" s="347"/>
      <c r="R170" s="347"/>
      <c r="S170" s="347"/>
      <c r="T170" s="347"/>
      <c r="U170" s="347"/>
      <c r="V170" s="327"/>
    </row>
    <row r="171" spans="2:22" ht="15" customHeight="1" x14ac:dyDescent="0.3">
      <c r="B171" s="307"/>
      <c r="C171" s="313"/>
      <c r="D171" s="272" t="s">
        <v>959</v>
      </c>
      <c r="E171" s="242"/>
      <c r="F171" s="242"/>
      <c r="G171" s="37">
        <v>0.91800000000000004</v>
      </c>
      <c r="H171" s="310"/>
      <c r="I171" s="310"/>
      <c r="J171" s="325"/>
      <c r="K171" s="347"/>
      <c r="L171" s="347"/>
      <c r="M171" s="347"/>
      <c r="N171" s="347"/>
      <c r="O171" s="347"/>
      <c r="P171" s="347"/>
      <c r="Q171" s="347"/>
      <c r="R171" s="347"/>
      <c r="S171" s="347"/>
      <c r="T171" s="347"/>
      <c r="U171" s="347"/>
      <c r="V171" s="327"/>
    </row>
    <row r="172" spans="2:22" ht="15" customHeight="1" x14ac:dyDescent="0.3">
      <c r="B172" s="307"/>
      <c r="C172" s="313"/>
      <c r="D172" s="242" t="s">
        <v>843</v>
      </c>
      <c r="E172" s="242"/>
      <c r="F172" s="242"/>
      <c r="G172" s="37">
        <v>0.61070000000000002</v>
      </c>
      <c r="H172" s="310"/>
      <c r="I172" s="310"/>
      <c r="J172" s="325"/>
      <c r="K172" s="347"/>
      <c r="L172" s="347"/>
      <c r="M172" s="347"/>
      <c r="N172" s="347"/>
      <c r="O172" s="347"/>
      <c r="P172" s="347"/>
      <c r="Q172" s="347"/>
      <c r="R172" s="347"/>
      <c r="S172" s="347"/>
      <c r="T172" s="347"/>
      <c r="U172" s="347"/>
      <c r="V172" s="327"/>
    </row>
    <row r="173" spans="2:22" ht="15" customHeight="1" x14ac:dyDescent="0.3">
      <c r="B173" s="307"/>
      <c r="C173" s="313"/>
      <c r="D173" s="272" t="s">
        <v>848</v>
      </c>
      <c r="E173" s="242"/>
      <c r="F173" s="242"/>
      <c r="G173" s="37">
        <v>0.7117</v>
      </c>
      <c r="H173" s="310"/>
      <c r="I173" s="310"/>
      <c r="J173" s="325"/>
      <c r="K173" s="347"/>
      <c r="L173" s="347"/>
      <c r="M173" s="347"/>
      <c r="N173" s="347"/>
      <c r="O173" s="347"/>
      <c r="P173" s="347"/>
      <c r="Q173" s="347"/>
      <c r="R173" s="347"/>
      <c r="S173" s="347"/>
      <c r="T173" s="347"/>
      <c r="U173" s="347"/>
      <c r="V173" s="327"/>
    </row>
    <row r="174" spans="2:22" ht="15" customHeight="1" x14ac:dyDescent="0.3">
      <c r="B174" s="307"/>
      <c r="C174" s="313"/>
      <c r="D174" s="272" t="s">
        <v>955</v>
      </c>
      <c r="E174" s="242"/>
      <c r="F174" s="242"/>
      <c r="G174" s="37">
        <v>0.60199999999999998</v>
      </c>
      <c r="H174" s="310"/>
      <c r="I174" s="310"/>
      <c r="J174" s="325"/>
      <c r="K174" s="347"/>
      <c r="L174" s="347"/>
      <c r="M174" s="347"/>
      <c r="N174" s="347"/>
      <c r="O174" s="347"/>
      <c r="P174" s="347"/>
      <c r="Q174" s="347"/>
      <c r="R174" s="347"/>
      <c r="S174" s="347"/>
      <c r="T174" s="347"/>
      <c r="U174" s="347"/>
      <c r="V174" s="327"/>
    </row>
    <row r="175" spans="2:22" ht="15" customHeight="1" x14ac:dyDescent="0.3">
      <c r="B175" s="307"/>
      <c r="C175" s="313"/>
      <c r="D175" s="272" t="s">
        <v>956</v>
      </c>
      <c r="E175" s="242"/>
      <c r="F175" s="242"/>
      <c r="G175" s="37">
        <v>0.51790000000000003</v>
      </c>
      <c r="H175" s="310"/>
      <c r="I175" s="310"/>
      <c r="J175" s="325"/>
      <c r="K175" s="347"/>
      <c r="L175" s="347"/>
      <c r="M175" s="347"/>
      <c r="N175" s="347"/>
      <c r="O175" s="347"/>
      <c r="P175" s="347"/>
      <c r="Q175" s="347"/>
      <c r="R175" s="347"/>
      <c r="S175" s="347"/>
      <c r="T175" s="347"/>
      <c r="U175" s="347"/>
      <c r="V175" s="327"/>
    </row>
    <row r="176" spans="2:22" ht="15" customHeight="1" x14ac:dyDescent="0.3">
      <c r="B176" s="307"/>
      <c r="C176" s="313"/>
      <c r="D176" s="242" t="s">
        <v>960</v>
      </c>
      <c r="E176" s="242"/>
      <c r="F176" s="242"/>
      <c r="G176" s="37">
        <v>0.66</v>
      </c>
      <c r="H176" s="310"/>
      <c r="I176" s="310"/>
      <c r="J176" s="325"/>
      <c r="K176" s="347"/>
      <c r="L176" s="347"/>
      <c r="M176" s="347"/>
      <c r="N176" s="347"/>
      <c r="O176" s="347"/>
      <c r="P176" s="347"/>
      <c r="Q176" s="347"/>
      <c r="R176" s="347"/>
      <c r="S176" s="347"/>
      <c r="T176" s="347"/>
      <c r="U176" s="347"/>
      <c r="V176" s="327"/>
    </row>
    <row r="177" spans="2:22" ht="15" customHeight="1" x14ac:dyDescent="0.3">
      <c r="B177" s="307"/>
      <c r="C177" s="313"/>
      <c r="D177" s="272" t="s">
        <v>845</v>
      </c>
      <c r="E177" s="242"/>
      <c r="F177" s="242"/>
      <c r="G177" s="37">
        <v>1</v>
      </c>
      <c r="H177" s="310"/>
      <c r="I177" s="310"/>
      <c r="J177" s="325"/>
      <c r="K177" s="347"/>
      <c r="L177" s="347"/>
      <c r="M177" s="347"/>
      <c r="N177" s="347"/>
      <c r="O177" s="347"/>
      <c r="P177" s="347"/>
      <c r="Q177" s="347"/>
      <c r="R177" s="347"/>
      <c r="S177" s="347"/>
      <c r="T177" s="347"/>
      <c r="U177" s="347"/>
      <c r="V177" s="327"/>
    </row>
    <row r="178" spans="2:22" ht="15" customHeight="1" x14ac:dyDescent="0.3">
      <c r="B178" s="307"/>
      <c r="C178" s="313"/>
      <c r="D178" s="272" t="s">
        <v>957</v>
      </c>
      <c r="E178" s="242"/>
      <c r="F178" s="242"/>
      <c r="G178" s="41">
        <v>1</v>
      </c>
      <c r="H178" s="310"/>
      <c r="I178" s="310"/>
      <c r="J178" s="325"/>
      <c r="K178" s="347"/>
      <c r="L178" s="347"/>
      <c r="M178" s="347"/>
      <c r="N178" s="347"/>
      <c r="O178" s="347"/>
      <c r="P178" s="347"/>
      <c r="Q178" s="347"/>
      <c r="R178" s="347"/>
      <c r="S178" s="347"/>
      <c r="T178" s="347"/>
      <c r="U178" s="347"/>
      <c r="V178" s="327"/>
    </row>
    <row r="179" spans="2:22" ht="15" customHeight="1" x14ac:dyDescent="0.3">
      <c r="B179" s="307"/>
      <c r="C179" s="313"/>
      <c r="D179" s="272" t="s">
        <v>958</v>
      </c>
      <c r="E179" s="242"/>
      <c r="F179" s="242"/>
      <c r="G179" s="41">
        <v>1</v>
      </c>
      <c r="H179" s="310"/>
      <c r="I179" s="310"/>
      <c r="J179" s="325"/>
      <c r="K179" s="347"/>
      <c r="L179" s="347"/>
      <c r="M179" s="347"/>
      <c r="N179" s="347"/>
      <c r="O179" s="347"/>
      <c r="P179" s="347"/>
      <c r="Q179" s="347"/>
      <c r="R179" s="347"/>
      <c r="S179" s="347"/>
      <c r="T179" s="347"/>
      <c r="U179" s="347"/>
      <c r="V179" s="327"/>
    </row>
    <row r="180" spans="2:22" ht="15" customHeight="1" x14ac:dyDescent="0.3">
      <c r="B180" s="307"/>
      <c r="C180" s="313"/>
      <c r="D180" s="242" t="s">
        <v>665</v>
      </c>
      <c r="E180" s="242"/>
      <c r="F180" s="242"/>
      <c r="G180" s="41">
        <v>0.61799999999999999</v>
      </c>
      <c r="H180" s="310"/>
      <c r="I180" s="310"/>
      <c r="J180" s="325"/>
      <c r="K180" s="347"/>
      <c r="L180" s="347"/>
      <c r="M180" s="347"/>
      <c r="N180" s="347"/>
      <c r="O180" s="347"/>
      <c r="P180" s="347"/>
      <c r="Q180" s="347"/>
      <c r="R180" s="347"/>
      <c r="S180" s="347"/>
      <c r="T180" s="347"/>
      <c r="U180" s="347"/>
      <c r="V180" s="327"/>
    </row>
    <row r="181" spans="2:22" ht="15" customHeight="1" x14ac:dyDescent="0.3">
      <c r="B181" s="307"/>
      <c r="C181" s="313"/>
      <c r="D181" s="242" t="s">
        <v>961</v>
      </c>
      <c r="E181" s="242"/>
      <c r="F181" s="242"/>
      <c r="G181" s="41">
        <v>0.69069999999999998</v>
      </c>
      <c r="H181" s="310"/>
      <c r="I181" s="310"/>
      <c r="J181" s="325"/>
      <c r="K181" s="347"/>
      <c r="L181" s="347"/>
      <c r="M181" s="347"/>
      <c r="N181" s="347"/>
      <c r="O181" s="347"/>
      <c r="P181" s="347"/>
      <c r="Q181" s="347"/>
      <c r="R181" s="347"/>
      <c r="S181" s="347"/>
      <c r="T181" s="347"/>
      <c r="U181" s="347"/>
      <c r="V181" s="327"/>
    </row>
    <row r="182" spans="2:22" ht="28.8" x14ac:dyDescent="0.3">
      <c r="B182" s="307"/>
      <c r="C182" s="313"/>
      <c r="D182" s="242" t="s">
        <v>1629</v>
      </c>
      <c r="E182" s="242"/>
      <c r="F182" s="242"/>
      <c r="G182" s="33" t="s">
        <v>1630</v>
      </c>
      <c r="H182" s="310"/>
      <c r="I182" s="310"/>
      <c r="J182" s="325"/>
      <c r="K182" s="347"/>
      <c r="L182" s="347"/>
      <c r="M182" s="347"/>
      <c r="N182" s="347"/>
      <c r="O182" s="347"/>
      <c r="P182" s="347"/>
      <c r="Q182" s="347"/>
      <c r="R182" s="347"/>
      <c r="S182" s="347"/>
      <c r="T182" s="347"/>
      <c r="U182" s="347"/>
      <c r="V182" s="327"/>
    </row>
    <row r="183" spans="2:22" ht="28.8" x14ac:dyDescent="0.3">
      <c r="B183" s="307"/>
      <c r="C183" s="313"/>
      <c r="D183" s="272" t="s">
        <v>1631</v>
      </c>
      <c r="E183" s="242"/>
      <c r="F183" s="242"/>
      <c r="G183" s="33" t="s">
        <v>1630</v>
      </c>
      <c r="H183" s="310"/>
      <c r="I183" s="310"/>
      <c r="J183" s="325"/>
      <c r="K183" s="347"/>
      <c r="L183" s="347"/>
      <c r="M183" s="347"/>
      <c r="N183" s="347"/>
      <c r="O183" s="347"/>
      <c r="P183" s="347"/>
      <c r="Q183" s="347"/>
      <c r="R183" s="347"/>
      <c r="S183" s="347"/>
      <c r="T183" s="347"/>
      <c r="U183" s="347"/>
      <c r="V183" s="327"/>
    </row>
    <row r="184" spans="2:22" ht="28.8" x14ac:dyDescent="0.3">
      <c r="B184" s="308"/>
      <c r="C184" s="314"/>
      <c r="D184" s="272" t="s">
        <v>1632</v>
      </c>
      <c r="E184" s="242"/>
      <c r="F184" s="242"/>
      <c r="G184" s="33" t="s">
        <v>1630</v>
      </c>
      <c r="H184" s="311"/>
      <c r="I184" s="311"/>
      <c r="J184" s="328"/>
      <c r="K184" s="329"/>
      <c r="L184" s="329"/>
      <c r="M184" s="329"/>
      <c r="N184" s="329"/>
      <c r="O184" s="329"/>
      <c r="P184" s="329"/>
      <c r="Q184" s="329"/>
      <c r="R184" s="329"/>
      <c r="S184" s="329"/>
      <c r="T184" s="329"/>
      <c r="U184" s="329"/>
      <c r="V184" s="330"/>
    </row>
    <row r="185" spans="2:22" ht="43.2" x14ac:dyDescent="0.3">
      <c r="B185" s="306" t="s">
        <v>572</v>
      </c>
      <c r="C185" s="312" t="s">
        <v>657</v>
      </c>
      <c r="D185" s="242" t="s">
        <v>1721</v>
      </c>
      <c r="E185" s="242"/>
      <c r="F185" s="242"/>
      <c r="G185" s="48">
        <v>0</v>
      </c>
      <c r="H185" s="309" t="s">
        <v>256</v>
      </c>
      <c r="I185" s="309"/>
      <c r="J185" s="471" t="s">
        <v>1642</v>
      </c>
      <c r="K185" s="472"/>
      <c r="L185" s="472"/>
      <c r="M185" s="472"/>
      <c r="N185" s="472"/>
      <c r="O185" s="472"/>
      <c r="P185" s="472"/>
      <c r="Q185" s="472"/>
      <c r="R185" s="472"/>
      <c r="S185" s="472"/>
      <c r="T185" s="472"/>
      <c r="U185" s="472"/>
      <c r="V185" s="473"/>
    </row>
    <row r="186" spans="2:22" ht="15" customHeight="1" x14ac:dyDescent="0.3">
      <c r="B186" s="307"/>
      <c r="C186" s="313"/>
      <c r="D186" s="272" t="s">
        <v>840</v>
      </c>
      <c r="E186" s="242"/>
      <c r="F186" s="242"/>
      <c r="G186" s="60">
        <v>1.4999999999999999E-2</v>
      </c>
      <c r="H186" s="310"/>
      <c r="I186" s="310"/>
      <c r="J186" s="474"/>
      <c r="K186" s="475"/>
      <c r="L186" s="475"/>
      <c r="M186" s="475"/>
      <c r="N186" s="475"/>
      <c r="O186" s="475"/>
      <c r="P186" s="475"/>
      <c r="Q186" s="475"/>
      <c r="R186" s="475"/>
      <c r="S186" s="475"/>
      <c r="T186" s="475"/>
      <c r="U186" s="475"/>
      <c r="V186" s="476"/>
    </row>
    <row r="187" spans="2:22" ht="15" customHeight="1" x14ac:dyDescent="0.3">
      <c r="B187" s="307"/>
      <c r="C187" s="313"/>
      <c r="D187" s="272" t="s">
        <v>749</v>
      </c>
      <c r="E187" s="242"/>
      <c r="F187" s="242"/>
      <c r="G187" s="60">
        <v>1.9E-2</v>
      </c>
      <c r="H187" s="310"/>
      <c r="I187" s="310"/>
      <c r="J187" s="474"/>
      <c r="K187" s="475"/>
      <c r="L187" s="475"/>
      <c r="M187" s="475"/>
      <c r="N187" s="475"/>
      <c r="O187" s="475"/>
      <c r="P187" s="475"/>
      <c r="Q187" s="475"/>
      <c r="R187" s="475"/>
      <c r="S187" s="475"/>
      <c r="T187" s="475"/>
      <c r="U187" s="475"/>
      <c r="V187" s="476"/>
    </row>
    <row r="188" spans="2:22" ht="15" customHeight="1" x14ac:dyDescent="0.3">
      <c r="B188" s="307"/>
      <c r="C188" s="313"/>
      <c r="D188" s="272" t="s">
        <v>1722</v>
      </c>
      <c r="E188" s="242"/>
      <c r="F188" s="242"/>
      <c r="G188" s="100">
        <v>0</v>
      </c>
      <c r="H188" s="310"/>
      <c r="I188" s="310"/>
      <c r="J188" s="474"/>
      <c r="K188" s="475"/>
      <c r="L188" s="475"/>
      <c r="M188" s="475"/>
      <c r="N188" s="475"/>
      <c r="O188" s="475"/>
      <c r="P188" s="475"/>
      <c r="Q188" s="475"/>
      <c r="R188" s="475"/>
      <c r="S188" s="475"/>
      <c r="T188" s="475"/>
      <c r="U188" s="475"/>
      <c r="V188" s="476"/>
    </row>
    <row r="189" spans="2:22" ht="15" customHeight="1" x14ac:dyDescent="0.3">
      <c r="B189" s="307"/>
      <c r="C189" s="313"/>
      <c r="D189" s="242" t="s">
        <v>664</v>
      </c>
      <c r="E189" s="242"/>
      <c r="F189" s="242"/>
      <c r="G189" s="61">
        <v>1.2999999999999999E-2</v>
      </c>
      <c r="H189" s="310"/>
      <c r="I189" s="310"/>
      <c r="J189" s="474"/>
      <c r="K189" s="475"/>
      <c r="L189" s="475"/>
      <c r="M189" s="475"/>
      <c r="N189" s="475"/>
      <c r="O189" s="475"/>
      <c r="P189" s="475"/>
      <c r="Q189" s="475"/>
      <c r="R189" s="475"/>
      <c r="S189" s="475"/>
      <c r="T189" s="475"/>
      <c r="U189" s="475"/>
      <c r="V189" s="476"/>
    </row>
    <row r="190" spans="2:22" ht="15" customHeight="1" x14ac:dyDescent="0.3">
      <c r="B190" s="307"/>
      <c r="C190" s="313"/>
      <c r="D190" s="272" t="s">
        <v>668</v>
      </c>
      <c r="E190" s="242"/>
      <c r="F190" s="242"/>
      <c r="G190" s="60">
        <v>1.4999999999999999E-2</v>
      </c>
      <c r="H190" s="310"/>
      <c r="I190" s="310"/>
      <c r="J190" s="474"/>
      <c r="K190" s="475"/>
      <c r="L190" s="475"/>
      <c r="M190" s="475"/>
      <c r="N190" s="475"/>
      <c r="O190" s="475"/>
      <c r="P190" s="475"/>
      <c r="Q190" s="475"/>
      <c r="R190" s="475"/>
      <c r="S190" s="475"/>
      <c r="T190" s="475"/>
      <c r="U190" s="475"/>
      <c r="V190" s="476"/>
    </row>
    <row r="191" spans="2:22" ht="15" customHeight="1" x14ac:dyDescent="0.3">
      <c r="B191" s="307"/>
      <c r="C191" s="313"/>
      <c r="D191" s="272" t="s">
        <v>954</v>
      </c>
      <c r="E191" s="242"/>
      <c r="F191" s="242"/>
      <c r="G191" s="60">
        <v>8.0000000000000002E-3</v>
      </c>
      <c r="H191" s="310"/>
      <c r="I191" s="310"/>
      <c r="J191" s="474"/>
      <c r="K191" s="475"/>
      <c r="L191" s="475"/>
      <c r="M191" s="475"/>
      <c r="N191" s="475"/>
      <c r="O191" s="475"/>
      <c r="P191" s="475"/>
      <c r="Q191" s="475"/>
      <c r="R191" s="475"/>
      <c r="S191" s="475"/>
      <c r="T191" s="475"/>
      <c r="U191" s="475"/>
      <c r="V191" s="476"/>
    </row>
    <row r="192" spans="2:22" ht="15" customHeight="1" x14ac:dyDescent="0.3">
      <c r="B192" s="307"/>
      <c r="C192" s="313"/>
      <c r="D192" s="272" t="s">
        <v>959</v>
      </c>
      <c r="E192" s="242"/>
      <c r="F192" s="242"/>
      <c r="G192" s="60">
        <v>1.6E-2</v>
      </c>
      <c r="H192" s="310"/>
      <c r="I192" s="310"/>
      <c r="J192" s="474"/>
      <c r="K192" s="475"/>
      <c r="L192" s="475"/>
      <c r="M192" s="475"/>
      <c r="N192" s="475"/>
      <c r="O192" s="475"/>
      <c r="P192" s="475"/>
      <c r="Q192" s="475"/>
      <c r="R192" s="475"/>
      <c r="S192" s="475"/>
      <c r="T192" s="475"/>
      <c r="U192" s="475"/>
      <c r="V192" s="476"/>
    </row>
    <row r="193" spans="2:22" ht="15" customHeight="1" x14ac:dyDescent="0.3">
      <c r="B193" s="307"/>
      <c r="C193" s="313"/>
      <c r="D193" s="242" t="s">
        <v>843</v>
      </c>
      <c r="E193" s="242"/>
      <c r="F193" s="242"/>
      <c r="G193" s="60">
        <v>8.0000000000000002E-3</v>
      </c>
      <c r="H193" s="310"/>
      <c r="I193" s="310"/>
      <c r="J193" s="474"/>
      <c r="K193" s="475"/>
      <c r="L193" s="475"/>
      <c r="M193" s="475"/>
      <c r="N193" s="475"/>
      <c r="O193" s="475"/>
      <c r="P193" s="475"/>
      <c r="Q193" s="475"/>
      <c r="R193" s="475"/>
      <c r="S193" s="475"/>
      <c r="T193" s="475"/>
      <c r="U193" s="475"/>
      <c r="V193" s="476"/>
    </row>
    <row r="194" spans="2:22" ht="15" customHeight="1" x14ac:dyDescent="0.3">
      <c r="B194" s="307"/>
      <c r="C194" s="313"/>
      <c r="D194" s="272" t="s">
        <v>848</v>
      </c>
      <c r="E194" s="242"/>
      <c r="F194" s="242"/>
      <c r="G194" s="60">
        <v>1.9E-2</v>
      </c>
      <c r="H194" s="310"/>
      <c r="I194" s="310"/>
      <c r="J194" s="474"/>
      <c r="K194" s="475"/>
      <c r="L194" s="475"/>
      <c r="M194" s="475"/>
      <c r="N194" s="475"/>
      <c r="O194" s="475"/>
      <c r="P194" s="475"/>
      <c r="Q194" s="475"/>
      <c r="R194" s="475"/>
      <c r="S194" s="475"/>
      <c r="T194" s="475"/>
      <c r="U194" s="475"/>
      <c r="V194" s="476"/>
    </row>
    <row r="195" spans="2:22" ht="15" customHeight="1" x14ac:dyDescent="0.3">
      <c r="B195" s="307"/>
      <c r="C195" s="313"/>
      <c r="D195" s="272" t="s">
        <v>955</v>
      </c>
      <c r="E195" s="242"/>
      <c r="F195" s="242"/>
      <c r="G195" s="60">
        <v>1.2999999999999999E-2</v>
      </c>
      <c r="H195" s="310"/>
      <c r="I195" s="310"/>
      <c r="J195" s="474"/>
      <c r="K195" s="475"/>
      <c r="L195" s="475"/>
      <c r="M195" s="475"/>
      <c r="N195" s="475"/>
      <c r="O195" s="475"/>
      <c r="P195" s="475"/>
      <c r="Q195" s="475"/>
      <c r="R195" s="475"/>
      <c r="S195" s="475"/>
      <c r="T195" s="475"/>
      <c r="U195" s="475"/>
      <c r="V195" s="476"/>
    </row>
    <row r="196" spans="2:22" ht="15" customHeight="1" x14ac:dyDescent="0.3">
      <c r="B196" s="307"/>
      <c r="C196" s="313"/>
      <c r="D196" s="272" t="s">
        <v>956</v>
      </c>
      <c r="E196" s="242"/>
      <c r="F196" s="242"/>
      <c r="G196" s="60">
        <v>1.4E-2</v>
      </c>
      <c r="H196" s="310"/>
      <c r="I196" s="310"/>
      <c r="J196" s="474"/>
      <c r="K196" s="475"/>
      <c r="L196" s="475"/>
      <c r="M196" s="475"/>
      <c r="N196" s="475"/>
      <c r="O196" s="475"/>
      <c r="P196" s="475"/>
      <c r="Q196" s="475"/>
      <c r="R196" s="475"/>
      <c r="S196" s="475"/>
      <c r="T196" s="475"/>
      <c r="U196" s="475"/>
      <c r="V196" s="476"/>
    </row>
    <row r="197" spans="2:22" ht="15" customHeight="1" x14ac:dyDescent="0.3">
      <c r="B197" s="307"/>
      <c r="C197" s="313"/>
      <c r="D197" s="242" t="s">
        <v>960</v>
      </c>
      <c r="E197" s="242"/>
      <c r="F197" s="242"/>
      <c r="G197" s="60">
        <v>0.02</v>
      </c>
      <c r="H197" s="310"/>
      <c r="I197" s="310"/>
      <c r="J197" s="474"/>
      <c r="K197" s="475"/>
      <c r="L197" s="475"/>
      <c r="M197" s="475"/>
      <c r="N197" s="475"/>
      <c r="O197" s="475"/>
      <c r="P197" s="475"/>
      <c r="Q197" s="475"/>
      <c r="R197" s="475"/>
      <c r="S197" s="475"/>
      <c r="T197" s="475"/>
      <c r="U197" s="475"/>
      <c r="V197" s="476"/>
    </row>
    <row r="198" spans="2:22" ht="15" customHeight="1" x14ac:dyDescent="0.3">
      <c r="B198" s="307"/>
      <c r="C198" s="313"/>
      <c r="D198" s="272" t="s">
        <v>845</v>
      </c>
      <c r="E198" s="242"/>
      <c r="F198" s="242"/>
      <c r="G198" s="60">
        <v>0</v>
      </c>
      <c r="H198" s="310"/>
      <c r="I198" s="310"/>
      <c r="J198" s="474"/>
      <c r="K198" s="475"/>
      <c r="L198" s="475"/>
      <c r="M198" s="475"/>
      <c r="N198" s="475"/>
      <c r="O198" s="475"/>
      <c r="P198" s="475"/>
      <c r="Q198" s="475"/>
      <c r="R198" s="475"/>
      <c r="S198" s="475"/>
      <c r="T198" s="475"/>
      <c r="U198" s="475"/>
      <c r="V198" s="476"/>
    </row>
    <row r="199" spans="2:22" ht="15" customHeight="1" x14ac:dyDescent="0.3">
      <c r="B199" s="307"/>
      <c r="C199" s="313"/>
      <c r="D199" s="272" t="s">
        <v>957</v>
      </c>
      <c r="E199" s="242"/>
      <c r="F199" s="242"/>
      <c r="G199" s="60">
        <v>0</v>
      </c>
      <c r="H199" s="310"/>
      <c r="I199" s="310"/>
      <c r="J199" s="474"/>
      <c r="K199" s="475"/>
      <c r="L199" s="475"/>
      <c r="M199" s="475"/>
      <c r="N199" s="475"/>
      <c r="O199" s="475"/>
      <c r="P199" s="475"/>
      <c r="Q199" s="475"/>
      <c r="R199" s="475"/>
      <c r="S199" s="475"/>
      <c r="T199" s="475"/>
      <c r="U199" s="475"/>
      <c r="V199" s="476"/>
    </row>
    <row r="200" spans="2:22" ht="15" customHeight="1" x14ac:dyDescent="0.3">
      <c r="B200" s="307"/>
      <c r="C200" s="313"/>
      <c r="D200" s="272" t="s">
        <v>958</v>
      </c>
      <c r="E200" s="242"/>
      <c r="F200" s="242"/>
      <c r="G200" s="60">
        <v>1.4999999999999999E-2</v>
      </c>
      <c r="H200" s="310"/>
      <c r="I200" s="310"/>
      <c r="J200" s="474"/>
      <c r="K200" s="475"/>
      <c r="L200" s="475"/>
      <c r="M200" s="475"/>
      <c r="N200" s="475"/>
      <c r="O200" s="475"/>
      <c r="P200" s="475"/>
      <c r="Q200" s="475"/>
      <c r="R200" s="475"/>
      <c r="S200" s="475"/>
      <c r="T200" s="475"/>
      <c r="U200" s="475"/>
      <c r="V200" s="476"/>
    </row>
    <row r="201" spans="2:22" ht="15" customHeight="1" x14ac:dyDescent="0.3">
      <c r="B201" s="307"/>
      <c r="C201" s="313"/>
      <c r="D201" s="242" t="s">
        <v>665</v>
      </c>
      <c r="E201" s="242"/>
      <c r="F201" s="242"/>
      <c r="G201" s="61">
        <v>0</v>
      </c>
      <c r="H201" s="310"/>
      <c r="I201" s="310"/>
      <c r="J201" s="474"/>
      <c r="K201" s="475"/>
      <c r="L201" s="475"/>
      <c r="M201" s="475"/>
      <c r="N201" s="475"/>
      <c r="O201" s="475"/>
      <c r="P201" s="475"/>
      <c r="Q201" s="475"/>
      <c r="R201" s="475"/>
      <c r="S201" s="475"/>
      <c r="T201" s="475"/>
      <c r="U201" s="475"/>
      <c r="V201" s="476"/>
    </row>
    <row r="202" spans="2:22" ht="15" customHeight="1" x14ac:dyDescent="0.3">
      <c r="B202" s="307"/>
      <c r="C202" s="313"/>
      <c r="D202" s="242" t="s">
        <v>961</v>
      </c>
      <c r="E202" s="242"/>
      <c r="F202" s="242"/>
      <c r="G202" s="61">
        <v>0.01</v>
      </c>
      <c r="H202" s="310"/>
      <c r="I202" s="310"/>
      <c r="J202" s="474"/>
      <c r="K202" s="475"/>
      <c r="L202" s="475"/>
      <c r="M202" s="475"/>
      <c r="N202" s="475"/>
      <c r="O202" s="475"/>
      <c r="P202" s="475"/>
      <c r="Q202" s="475"/>
      <c r="R202" s="475"/>
      <c r="S202" s="475"/>
      <c r="T202" s="475"/>
      <c r="U202" s="475"/>
      <c r="V202" s="476"/>
    </row>
    <row r="203" spans="2:22" ht="15" customHeight="1" x14ac:dyDescent="0.3">
      <c r="B203" s="307"/>
      <c r="C203" s="313"/>
      <c r="D203" s="242" t="s">
        <v>1629</v>
      </c>
      <c r="E203" s="242"/>
      <c r="F203" s="242"/>
      <c r="G203" s="60">
        <v>0</v>
      </c>
      <c r="H203" s="310"/>
      <c r="I203" s="310"/>
      <c r="J203" s="474"/>
      <c r="K203" s="475"/>
      <c r="L203" s="475"/>
      <c r="M203" s="475"/>
      <c r="N203" s="475"/>
      <c r="O203" s="475"/>
      <c r="P203" s="475"/>
      <c r="Q203" s="475"/>
      <c r="R203" s="475"/>
      <c r="S203" s="475"/>
      <c r="T203" s="475"/>
      <c r="U203" s="475"/>
      <c r="V203" s="476"/>
    </row>
    <row r="204" spans="2:22" ht="15" customHeight="1" x14ac:dyDescent="0.3">
      <c r="B204" s="307"/>
      <c r="C204" s="313"/>
      <c r="D204" s="272" t="s">
        <v>1631</v>
      </c>
      <c r="E204" s="242"/>
      <c r="F204" s="242"/>
      <c r="G204" s="60">
        <v>0</v>
      </c>
      <c r="H204" s="310"/>
      <c r="I204" s="310"/>
      <c r="J204" s="474"/>
      <c r="K204" s="475"/>
      <c r="L204" s="475"/>
      <c r="M204" s="475"/>
      <c r="N204" s="475"/>
      <c r="O204" s="475"/>
      <c r="P204" s="475"/>
      <c r="Q204" s="475"/>
      <c r="R204" s="475"/>
      <c r="S204" s="475"/>
      <c r="T204" s="475"/>
      <c r="U204" s="475"/>
      <c r="V204" s="476"/>
    </row>
    <row r="205" spans="2:22" ht="15" customHeight="1" x14ac:dyDescent="0.3">
      <c r="B205" s="308"/>
      <c r="C205" s="314"/>
      <c r="D205" s="272" t="s">
        <v>1632</v>
      </c>
      <c r="E205" s="242"/>
      <c r="F205" s="242"/>
      <c r="G205" s="60">
        <v>0</v>
      </c>
      <c r="H205" s="311"/>
      <c r="I205" s="311"/>
      <c r="J205" s="477"/>
      <c r="K205" s="478"/>
      <c r="L205" s="478"/>
      <c r="M205" s="478"/>
      <c r="N205" s="478"/>
      <c r="O205" s="478"/>
      <c r="P205" s="478"/>
      <c r="Q205" s="478"/>
      <c r="R205" s="478"/>
      <c r="S205" s="478"/>
      <c r="T205" s="478"/>
      <c r="U205" s="478"/>
      <c r="V205" s="479"/>
    </row>
    <row r="206" spans="2:22" ht="15" customHeight="1" x14ac:dyDescent="0.3">
      <c r="B206" s="250" t="s">
        <v>1216</v>
      </c>
      <c r="C206" s="242"/>
      <c r="D206" s="272"/>
      <c r="E206" s="242"/>
      <c r="F206" s="242"/>
      <c r="G206" s="272"/>
      <c r="H206" s="221" t="s">
        <v>497</v>
      </c>
      <c r="I206" s="221" t="s">
        <v>1217</v>
      </c>
      <c r="J206" s="288" t="s">
        <v>1911</v>
      </c>
      <c r="K206" s="289"/>
      <c r="L206" s="289"/>
      <c r="M206" s="289"/>
      <c r="N206" s="289"/>
      <c r="O206" s="289"/>
      <c r="P206" s="289"/>
      <c r="Q206" s="289"/>
      <c r="R206" s="289"/>
      <c r="S206" s="289"/>
      <c r="T206" s="289"/>
      <c r="U206" s="289"/>
      <c r="V206" s="290"/>
    </row>
    <row r="207" spans="2:22" ht="15" customHeight="1" x14ac:dyDescent="0.3">
      <c r="B207" s="250" t="s">
        <v>575</v>
      </c>
      <c r="C207" s="242"/>
      <c r="D207" s="272"/>
      <c r="E207" s="242"/>
      <c r="F207" s="242"/>
      <c r="G207" s="34">
        <v>197</v>
      </c>
      <c r="H207" s="221" t="s">
        <v>256</v>
      </c>
      <c r="I207" s="221"/>
      <c r="J207" s="288" t="s">
        <v>577</v>
      </c>
      <c r="K207" s="289"/>
      <c r="L207" s="289"/>
      <c r="M207" s="289"/>
      <c r="N207" s="289"/>
      <c r="O207" s="289"/>
      <c r="P207" s="289"/>
      <c r="Q207" s="289"/>
      <c r="R207" s="289"/>
      <c r="S207" s="289"/>
      <c r="T207" s="289"/>
      <c r="U207" s="289"/>
      <c r="V207" s="290"/>
    </row>
    <row r="209" ht="45" customHeight="1" x14ac:dyDescent="0.3"/>
    <row r="210" ht="15" customHeight="1" x14ac:dyDescent="0.3"/>
    <row r="211" ht="15" customHeight="1" x14ac:dyDescent="0.3"/>
  </sheetData>
  <mergeCells count="65">
    <mergeCell ref="C164:C184"/>
    <mergeCell ref="H164:H184"/>
    <mergeCell ref="I164:I184"/>
    <mergeCell ref="J164:V184"/>
    <mergeCell ref="B185:B205"/>
    <mergeCell ref="C185:C205"/>
    <mergeCell ref="H185:H205"/>
    <mergeCell ref="I185:I205"/>
    <mergeCell ref="J185:V205"/>
    <mergeCell ref="H57:H77"/>
    <mergeCell ref="I57:I77"/>
    <mergeCell ref="J57:V77"/>
    <mergeCell ref="B79:B99"/>
    <mergeCell ref="C79:C99"/>
    <mergeCell ref="H79:H99"/>
    <mergeCell ref="I79:I99"/>
    <mergeCell ref="J79:V99"/>
    <mergeCell ref="J206:V206"/>
    <mergeCell ref="J207:V207"/>
    <mergeCell ref="B101:B142"/>
    <mergeCell ref="C101:C142"/>
    <mergeCell ref="E101:E142"/>
    <mergeCell ref="F101:F121"/>
    <mergeCell ref="F122:F142"/>
    <mergeCell ref="H101:H142"/>
    <mergeCell ref="I101:I142"/>
    <mergeCell ref="B143:B163"/>
    <mergeCell ref="C143:C163"/>
    <mergeCell ref="H143:H163"/>
    <mergeCell ref="I143:I163"/>
    <mergeCell ref="J101:V142"/>
    <mergeCell ref="J143:V163"/>
    <mergeCell ref="B164:B184"/>
    <mergeCell ref="J100:V100"/>
    <mergeCell ref="E43:I43"/>
    <mergeCell ref="E44:I44"/>
    <mergeCell ref="B13:B14"/>
    <mergeCell ref="C55:C56"/>
    <mergeCell ref="H55:H56"/>
    <mergeCell ref="I55:I56"/>
    <mergeCell ref="J55:V56"/>
    <mergeCell ref="J78:V78"/>
    <mergeCell ref="C40:H40"/>
    <mergeCell ref="B53:V53"/>
    <mergeCell ref="J54:V54"/>
    <mergeCell ref="B55:B56"/>
    <mergeCell ref="C25:H25"/>
    <mergeCell ref="C57:C77"/>
    <mergeCell ref="B57:B77"/>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s>
  <conditionalFormatting sqref="C55:G55 D56:G58 C57 D80:F80 C78:G78 C79:F79 C101 D102 E101:F101 D144:F144 C143 D165:F165 C164">
    <cfRule type="cellIs" dxfId="610" priority="42" operator="notEqual">
      <formula>""</formula>
    </cfRule>
  </conditionalFormatting>
  <conditionalFormatting sqref="D59:G74 D75:F77">
    <cfRule type="cellIs" dxfId="609" priority="41" operator="notEqual">
      <formula>""</formula>
    </cfRule>
  </conditionalFormatting>
  <conditionalFormatting sqref="G75:G77">
    <cfRule type="cellIs" dxfId="608" priority="40" operator="notEqual">
      <formula>""</formula>
    </cfRule>
  </conditionalFormatting>
  <conditionalFormatting sqref="D81:F99">
    <cfRule type="cellIs" dxfId="607" priority="39" operator="notEqual">
      <formula>""</formula>
    </cfRule>
  </conditionalFormatting>
  <conditionalFormatting sqref="C100:G100">
    <cfRule type="cellIs" dxfId="606" priority="38" operator="notEqual">
      <formula>""</formula>
    </cfRule>
  </conditionalFormatting>
  <conditionalFormatting sqref="D103 D105:D121">
    <cfRule type="cellIs" dxfId="605" priority="36" operator="notEqual">
      <formula>""</formula>
    </cfRule>
  </conditionalFormatting>
  <conditionalFormatting sqref="F122">
    <cfRule type="cellIs" dxfId="604" priority="37" operator="notEqual">
      <formula>""</formula>
    </cfRule>
  </conditionalFormatting>
  <conditionalFormatting sqref="D123:D124 D126:D142">
    <cfRule type="cellIs" dxfId="603" priority="35" operator="notEqual">
      <formula>""</formula>
    </cfRule>
  </conditionalFormatting>
  <conditionalFormatting sqref="D145:F145 D147:F163 E146:F146 E164:F164">
    <cfRule type="cellIs" dxfId="602" priority="33" operator="notEqual">
      <formula>""</formula>
    </cfRule>
  </conditionalFormatting>
  <conditionalFormatting sqref="D166:F166 D168:F184 E167:F167 E185:F185">
    <cfRule type="cellIs" dxfId="601" priority="32" operator="notEqual">
      <formula>""</formula>
    </cfRule>
  </conditionalFormatting>
  <conditionalFormatting sqref="C206:G207">
    <cfRule type="cellIs" dxfId="600" priority="30" operator="notEqual">
      <formula>""</formula>
    </cfRule>
  </conditionalFormatting>
  <conditionalFormatting sqref="C185 D189:F205 E186:F188">
    <cfRule type="cellIs" dxfId="599" priority="29" operator="notEqual">
      <formula>""</formula>
    </cfRule>
  </conditionalFormatting>
  <conditionalFormatting sqref="G182:G184">
    <cfRule type="cellIs" dxfId="598" priority="24" operator="notEqual">
      <formula>""</formula>
    </cfRule>
  </conditionalFormatting>
  <conditionalFormatting sqref="D101">
    <cfRule type="cellIs" dxfId="597" priority="22" operator="notEqual">
      <formula>""</formula>
    </cfRule>
  </conditionalFormatting>
  <conditionalFormatting sqref="D104">
    <cfRule type="cellIs" dxfId="596" priority="21" operator="notEqual">
      <formula>""</formula>
    </cfRule>
  </conditionalFormatting>
  <conditionalFormatting sqref="D122">
    <cfRule type="cellIs" dxfId="595" priority="20" operator="notEqual">
      <formula>""</formula>
    </cfRule>
  </conditionalFormatting>
  <conditionalFormatting sqref="D125">
    <cfRule type="cellIs" dxfId="594" priority="19" operator="notEqual">
      <formula>""</formula>
    </cfRule>
  </conditionalFormatting>
  <conditionalFormatting sqref="D143">
    <cfRule type="cellIs" dxfId="593" priority="18" operator="notEqual">
      <formula>""</formula>
    </cfRule>
  </conditionalFormatting>
  <conditionalFormatting sqref="D146">
    <cfRule type="cellIs" dxfId="592" priority="17" operator="notEqual">
      <formula>""</formula>
    </cfRule>
  </conditionalFormatting>
  <conditionalFormatting sqref="D164">
    <cfRule type="cellIs" dxfId="591" priority="16" operator="notEqual">
      <formula>""</formula>
    </cfRule>
  </conditionalFormatting>
  <conditionalFormatting sqref="D167">
    <cfRule type="cellIs" dxfId="590" priority="15" operator="notEqual">
      <formula>""</formula>
    </cfRule>
  </conditionalFormatting>
  <conditionalFormatting sqref="D186">
    <cfRule type="cellIs" dxfId="589" priority="14" operator="notEqual">
      <formula>""</formula>
    </cfRule>
  </conditionalFormatting>
  <conditionalFormatting sqref="D187">
    <cfRule type="cellIs" dxfId="588" priority="13" operator="notEqual">
      <formula>""</formula>
    </cfRule>
  </conditionalFormatting>
  <conditionalFormatting sqref="D185">
    <cfRule type="cellIs" dxfId="587" priority="12" operator="notEqual">
      <formula>""</formula>
    </cfRule>
  </conditionalFormatting>
  <conditionalFormatting sqref="D188">
    <cfRule type="cellIs" dxfId="586" priority="11" operator="notEqual">
      <formula>""</formula>
    </cfRule>
  </conditionalFormatting>
  <conditionalFormatting sqref="G80:G99">
    <cfRule type="cellIs" dxfId="585" priority="10" operator="notEqual">
      <formula>""</formula>
    </cfRule>
  </conditionalFormatting>
  <conditionalFormatting sqref="G79">
    <cfRule type="cellIs" dxfId="584" priority="9" operator="notEqual">
      <formula>""</formula>
    </cfRule>
  </conditionalFormatting>
  <conditionalFormatting sqref="G101:G102">
    <cfRule type="cellIs" dxfId="583" priority="8" operator="notEqual">
      <formula>""</formula>
    </cfRule>
  </conditionalFormatting>
  <conditionalFormatting sqref="G123:G142">
    <cfRule type="cellIs" dxfId="582" priority="6" operator="notEqual">
      <formula>""</formula>
    </cfRule>
  </conditionalFormatting>
  <conditionalFormatting sqref="G103:G122">
    <cfRule type="cellIs" dxfId="581" priority="7" operator="notEqual">
      <formula>""</formula>
    </cfRule>
  </conditionalFormatting>
  <conditionalFormatting sqref="G144:G163">
    <cfRule type="cellIs" dxfId="580" priority="5" operator="notEqual">
      <formula>""</formula>
    </cfRule>
  </conditionalFormatting>
  <conditionalFormatting sqref="G143">
    <cfRule type="cellIs" dxfId="579" priority="4" operator="notEqual">
      <formula>""</formula>
    </cfRule>
  </conditionalFormatting>
  <conditionalFormatting sqref="G164:G181">
    <cfRule type="cellIs" dxfId="578" priority="3" operator="notEqual">
      <formula>""</formula>
    </cfRule>
  </conditionalFormatting>
  <conditionalFormatting sqref="G186:G205">
    <cfRule type="cellIs" dxfId="577" priority="2" operator="notEqual">
      <formula>""</formula>
    </cfRule>
  </conditionalFormatting>
  <conditionalFormatting sqref="G185">
    <cfRule type="cellIs" dxfId="576"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10"/>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Multilevel Lighting Switch</v>
      </c>
    </row>
    <row r="2" spans="2:9" x14ac:dyDescent="0.3">
      <c r="B2" s="18" t="s">
        <v>191</v>
      </c>
      <c r="C2" s="44" t="s">
        <v>2022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274</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2014</v>
      </c>
      <c r="D26" s="345"/>
      <c r="E26" s="345"/>
      <c r="F26" s="345"/>
      <c r="G26" s="345"/>
      <c r="H26" s="346"/>
      <c r="P26" s="31"/>
      <c r="Q26" s="31"/>
    </row>
    <row r="27" spans="1:17" x14ac:dyDescent="0.3">
      <c r="A27" s="301"/>
      <c r="B27" s="30" t="s">
        <v>212</v>
      </c>
      <c r="C27" s="344" t="s">
        <v>2023</v>
      </c>
      <c r="D27" s="345"/>
      <c r="E27" s="345"/>
      <c r="F27" s="345"/>
      <c r="G27" s="345"/>
      <c r="H27" s="346"/>
      <c r="P27" s="31"/>
      <c r="Q27" s="31"/>
    </row>
    <row r="28" spans="1:17" x14ac:dyDescent="0.3">
      <c r="A28" s="301"/>
      <c r="B28" s="30" t="s">
        <v>213</v>
      </c>
      <c r="C28" s="344" t="s">
        <v>2016</v>
      </c>
      <c r="D28" s="345"/>
      <c r="E28" s="345"/>
      <c r="F28" s="345"/>
      <c r="G28" s="345"/>
      <c r="H28" s="346"/>
      <c r="P28" s="31"/>
      <c r="Q28" s="31"/>
    </row>
    <row r="29" spans="1:17" x14ac:dyDescent="0.3">
      <c r="A29" s="301"/>
      <c r="B29" s="30" t="s">
        <v>214</v>
      </c>
      <c r="C29" s="344" t="s">
        <v>1893</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264" t="s">
        <v>1615</v>
      </c>
      <c r="C44" s="26"/>
      <c r="D44" s="26"/>
      <c r="E44" s="344" t="s">
        <v>2017</v>
      </c>
      <c r="F44" s="361"/>
      <c r="G44" s="361"/>
      <c r="H44" s="361"/>
      <c r="I44" s="362"/>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2024</v>
      </c>
      <c r="C55" s="242"/>
      <c r="D55" s="242"/>
      <c r="E55" s="242"/>
      <c r="F55" s="242"/>
      <c r="G55" s="242"/>
      <c r="H55" s="221" t="s">
        <v>264</v>
      </c>
      <c r="I55" s="221" t="s">
        <v>713</v>
      </c>
      <c r="J55" s="288" t="s">
        <v>2025</v>
      </c>
      <c r="K55" s="289"/>
      <c r="L55" s="289"/>
      <c r="M55" s="289"/>
      <c r="N55" s="289"/>
      <c r="O55" s="289"/>
      <c r="P55" s="289"/>
      <c r="Q55" s="289"/>
      <c r="R55" s="289"/>
      <c r="S55" s="289"/>
      <c r="T55" s="289"/>
      <c r="U55" s="289"/>
      <c r="V55" s="290"/>
    </row>
    <row r="56" spans="2:22" ht="48" customHeight="1" x14ac:dyDescent="0.3">
      <c r="B56" s="306" t="s">
        <v>261</v>
      </c>
      <c r="C56" s="312" t="s">
        <v>657</v>
      </c>
      <c r="D56" s="242" t="s">
        <v>1721</v>
      </c>
      <c r="E56" s="242"/>
      <c r="F56" s="242"/>
      <c r="G56" s="33">
        <v>2920</v>
      </c>
      <c r="H56" s="309" t="s">
        <v>256</v>
      </c>
      <c r="I56" s="309" t="s">
        <v>265</v>
      </c>
      <c r="J56" s="322" t="s">
        <v>1628</v>
      </c>
      <c r="K56" s="323"/>
      <c r="L56" s="323"/>
      <c r="M56" s="323"/>
      <c r="N56" s="323"/>
      <c r="O56" s="323"/>
      <c r="P56" s="323"/>
      <c r="Q56" s="323"/>
      <c r="R56" s="323"/>
      <c r="S56" s="323"/>
      <c r="T56" s="323"/>
      <c r="U56" s="323"/>
      <c r="V56" s="324"/>
    </row>
    <row r="57" spans="2:22" ht="15" customHeight="1" x14ac:dyDescent="0.3">
      <c r="B57" s="307"/>
      <c r="C57" s="313"/>
      <c r="D57" s="272" t="s">
        <v>840</v>
      </c>
      <c r="E57" s="242"/>
      <c r="F57" s="242"/>
      <c r="G57" s="34">
        <v>4630</v>
      </c>
      <c r="H57" s="310"/>
      <c r="I57" s="310"/>
      <c r="J57" s="325"/>
      <c r="K57" s="347"/>
      <c r="L57" s="347"/>
      <c r="M57" s="347"/>
      <c r="N57" s="347"/>
      <c r="O57" s="347"/>
      <c r="P57" s="347"/>
      <c r="Q57" s="347"/>
      <c r="R57" s="347"/>
      <c r="S57" s="347"/>
      <c r="T57" s="347"/>
      <c r="U57" s="347"/>
      <c r="V57" s="327"/>
    </row>
    <row r="58" spans="2:22" ht="15" customHeight="1" x14ac:dyDescent="0.3">
      <c r="B58" s="307"/>
      <c r="C58" s="313"/>
      <c r="D58" s="272" t="s">
        <v>749</v>
      </c>
      <c r="E58" s="242"/>
      <c r="F58" s="242"/>
      <c r="G58" s="34">
        <v>1877</v>
      </c>
      <c r="H58" s="310"/>
      <c r="I58" s="310"/>
      <c r="J58" s="325"/>
      <c r="K58" s="347"/>
      <c r="L58" s="347"/>
      <c r="M58" s="347"/>
      <c r="N58" s="347"/>
      <c r="O58" s="347"/>
      <c r="P58" s="347"/>
      <c r="Q58" s="347"/>
      <c r="R58" s="347"/>
      <c r="S58" s="347"/>
      <c r="T58" s="347"/>
      <c r="U58" s="347"/>
      <c r="V58" s="327"/>
    </row>
    <row r="59" spans="2:22" ht="15" customHeight="1" x14ac:dyDescent="0.3">
      <c r="B59" s="307"/>
      <c r="C59" s="313"/>
      <c r="D59" s="272" t="s">
        <v>1722</v>
      </c>
      <c r="E59" s="242"/>
      <c r="F59" s="242"/>
      <c r="G59" s="34">
        <v>4676</v>
      </c>
      <c r="H59" s="310"/>
      <c r="I59" s="310"/>
      <c r="J59" s="325"/>
      <c r="K59" s="347"/>
      <c r="L59" s="347"/>
      <c r="M59" s="347"/>
      <c r="N59" s="347"/>
      <c r="O59" s="347"/>
      <c r="P59" s="347"/>
      <c r="Q59" s="347"/>
      <c r="R59" s="347"/>
      <c r="S59" s="347"/>
      <c r="T59" s="347"/>
      <c r="U59" s="347"/>
      <c r="V59" s="327"/>
    </row>
    <row r="60" spans="2:22" ht="15" customHeight="1" x14ac:dyDescent="0.3">
      <c r="B60" s="307"/>
      <c r="C60" s="313"/>
      <c r="D60" s="242" t="s">
        <v>664</v>
      </c>
      <c r="E60" s="242"/>
      <c r="F60" s="242"/>
      <c r="G60" s="33">
        <v>4663</v>
      </c>
      <c r="H60" s="310"/>
      <c r="I60" s="310"/>
      <c r="J60" s="325"/>
      <c r="K60" s="347"/>
      <c r="L60" s="347"/>
      <c r="M60" s="347"/>
      <c r="N60" s="347"/>
      <c r="O60" s="347"/>
      <c r="P60" s="347"/>
      <c r="Q60" s="347"/>
      <c r="R60" s="347"/>
      <c r="S60" s="347"/>
      <c r="T60" s="347"/>
      <c r="U60" s="347"/>
      <c r="V60" s="327"/>
    </row>
    <row r="61" spans="2:22" ht="15" customHeight="1" x14ac:dyDescent="0.3">
      <c r="B61" s="307"/>
      <c r="C61" s="313"/>
      <c r="D61" s="272" t="s">
        <v>668</v>
      </c>
      <c r="E61" s="242"/>
      <c r="F61" s="242"/>
      <c r="G61" s="34">
        <v>3806</v>
      </c>
      <c r="H61" s="310"/>
      <c r="I61" s="310"/>
      <c r="J61" s="325"/>
      <c r="K61" s="347"/>
      <c r="L61" s="347"/>
      <c r="M61" s="347"/>
      <c r="N61" s="347"/>
      <c r="O61" s="347"/>
      <c r="P61" s="347"/>
      <c r="Q61" s="347"/>
      <c r="R61" s="347"/>
      <c r="S61" s="347"/>
      <c r="T61" s="347"/>
      <c r="U61" s="347"/>
      <c r="V61" s="327"/>
    </row>
    <row r="62" spans="2:22" ht="15" customHeight="1" x14ac:dyDescent="0.3">
      <c r="B62" s="307"/>
      <c r="C62" s="313"/>
      <c r="D62" s="272" t="s">
        <v>954</v>
      </c>
      <c r="E62" s="242"/>
      <c r="F62" s="242"/>
      <c r="G62" s="34">
        <v>6520</v>
      </c>
      <c r="H62" s="310"/>
      <c r="I62" s="310"/>
      <c r="J62" s="325"/>
      <c r="K62" s="347"/>
      <c r="L62" s="347"/>
      <c r="M62" s="347"/>
      <c r="N62" s="347"/>
      <c r="O62" s="347"/>
      <c r="P62" s="347"/>
      <c r="Q62" s="347"/>
      <c r="R62" s="347"/>
      <c r="S62" s="347"/>
      <c r="T62" s="347"/>
      <c r="U62" s="347"/>
      <c r="V62" s="327"/>
    </row>
    <row r="63" spans="2:22" ht="15" customHeight="1" x14ac:dyDescent="0.3">
      <c r="B63" s="307"/>
      <c r="C63" s="313"/>
      <c r="D63" s="272" t="s">
        <v>959</v>
      </c>
      <c r="E63" s="242"/>
      <c r="F63" s="242"/>
      <c r="G63" s="34">
        <v>2850</v>
      </c>
      <c r="H63" s="310"/>
      <c r="I63" s="310"/>
      <c r="J63" s="325"/>
      <c r="K63" s="347"/>
      <c r="L63" s="347"/>
      <c r="M63" s="347"/>
      <c r="N63" s="347"/>
      <c r="O63" s="347"/>
      <c r="P63" s="347"/>
      <c r="Q63" s="347"/>
      <c r="R63" s="347"/>
      <c r="S63" s="347"/>
      <c r="T63" s="347"/>
      <c r="U63" s="347"/>
      <c r="V63" s="327"/>
    </row>
    <row r="64" spans="2:22" ht="15" customHeight="1" x14ac:dyDescent="0.3">
      <c r="B64" s="307"/>
      <c r="C64" s="313"/>
      <c r="D64" s="242" t="s">
        <v>843</v>
      </c>
      <c r="E64" s="242"/>
      <c r="F64" s="242"/>
      <c r="G64" s="34">
        <v>3061</v>
      </c>
      <c r="H64" s="310"/>
      <c r="I64" s="310"/>
      <c r="J64" s="325"/>
      <c r="K64" s="347"/>
      <c r="L64" s="347"/>
      <c r="M64" s="347"/>
      <c r="N64" s="347"/>
      <c r="O64" s="347"/>
      <c r="P64" s="347"/>
      <c r="Q64" s="347"/>
      <c r="R64" s="347"/>
      <c r="S64" s="347"/>
      <c r="T64" s="347"/>
      <c r="U64" s="347"/>
      <c r="V64" s="327"/>
    </row>
    <row r="65" spans="2:22" ht="15" customHeight="1" x14ac:dyDescent="0.3">
      <c r="B65" s="307"/>
      <c r="C65" s="313"/>
      <c r="D65" s="272" t="s">
        <v>848</v>
      </c>
      <c r="E65" s="242"/>
      <c r="F65" s="242"/>
      <c r="G65" s="34">
        <v>3061</v>
      </c>
      <c r="H65" s="310"/>
      <c r="I65" s="310"/>
      <c r="J65" s="325"/>
      <c r="K65" s="347"/>
      <c r="L65" s="347"/>
      <c r="M65" s="347"/>
      <c r="N65" s="347"/>
      <c r="O65" s="347"/>
      <c r="P65" s="347"/>
      <c r="Q65" s="347"/>
      <c r="R65" s="347"/>
      <c r="S65" s="347"/>
      <c r="T65" s="347"/>
      <c r="U65" s="347"/>
      <c r="V65" s="327"/>
    </row>
    <row r="66" spans="2:22" ht="15" customHeight="1" x14ac:dyDescent="0.3">
      <c r="B66" s="307"/>
      <c r="C66" s="313"/>
      <c r="D66" s="272" t="s">
        <v>955</v>
      </c>
      <c r="E66" s="242"/>
      <c r="F66" s="242"/>
      <c r="G66" s="34">
        <v>2920</v>
      </c>
      <c r="H66" s="310"/>
      <c r="I66" s="310"/>
      <c r="J66" s="325"/>
      <c r="K66" s="347"/>
      <c r="L66" s="347"/>
      <c r="M66" s="347"/>
      <c r="N66" s="347"/>
      <c r="O66" s="347"/>
      <c r="P66" s="347"/>
      <c r="Q66" s="347"/>
      <c r="R66" s="347"/>
      <c r="S66" s="347"/>
      <c r="T66" s="347"/>
      <c r="U66" s="347"/>
      <c r="V66" s="327"/>
    </row>
    <row r="67" spans="2:22" ht="15" customHeight="1" x14ac:dyDescent="0.3">
      <c r="B67" s="307"/>
      <c r="C67" s="313"/>
      <c r="D67" s="272" t="s">
        <v>956</v>
      </c>
      <c r="E67" s="242"/>
      <c r="F67" s="242"/>
      <c r="G67" s="34">
        <v>2920</v>
      </c>
      <c r="H67" s="310"/>
      <c r="I67" s="310"/>
      <c r="J67" s="325"/>
      <c r="K67" s="347"/>
      <c r="L67" s="347"/>
      <c r="M67" s="347"/>
      <c r="N67" s="347"/>
      <c r="O67" s="347"/>
      <c r="P67" s="347"/>
      <c r="Q67" s="347"/>
      <c r="R67" s="347"/>
      <c r="S67" s="347"/>
      <c r="T67" s="347"/>
      <c r="U67" s="347"/>
      <c r="V67" s="327"/>
    </row>
    <row r="68" spans="2:22" ht="15" customHeight="1" x14ac:dyDescent="0.3">
      <c r="B68" s="307"/>
      <c r="C68" s="313"/>
      <c r="D68" s="242" t="s">
        <v>960</v>
      </c>
      <c r="E68" s="242"/>
      <c r="F68" s="242"/>
      <c r="G68" s="34">
        <v>2412</v>
      </c>
      <c r="H68" s="310"/>
      <c r="I68" s="310"/>
      <c r="J68" s="325"/>
      <c r="K68" s="347"/>
      <c r="L68" s="347"/>
      <c r="M68" s="347"/>
      <c r="N68" s="347"/>
      <c r="O68" s="347"/>
      <c r="P68" s="347"/>
      <c r="Q68" s="347"/>
      <c r="R68" s="347"/>
      <c r="S68" s="347"/>
      <c r="T68" s="347"/>
      <c r="U68" s="347"/>
      <c r="V68" s="327"/>
    </row>
    <row r="69" spans="2:22" ht="15" customHeight="1" x14ac:dyDescent="0.3">
      <c r="B69" s="307"/>
      <c r="C69" s="313"/>
      <c r="D69" s="272" t="s">
        <v>845</v>
      </c>
      <c r="E69" s="242"/>
      <c r="F69" s="242"/>
      <c r="G69" s="34">
        <v>5443</v>
      </c>
      <c r="H69" s="310"/>
      <c r="I69" s="310"/>
      <c r="J69" s="325"/>
      <c r="K69" s="347"/>
      <c r="L69" s="347"/>
      <c r="M69" s="347"/>
      <c r="N69" s="347"/>
      <c r="O69" s="347"/>
      <c r="P69" s="347"/>
      <c r="Q69" s="347"/>
      <c r="R69" s="347"/>
      <c r="S69" s="347"/>
      <c r="T69" s="347"/>
      <c r="U69" s="347"/>
      <c r="V69" s="327"/>
    </row>
    <row r="70" spans="2:22" ht="15" customHeight="1" x14ac:dyDescent="0.3">
      <c r="B70" s="307"/>
      <c r="C70" s="313"/>
      <c r="D70" s="272" t="s">
        <v>957</v>
      </c>
      <c r="E70" s="242"/>
      <c r="F70" s="242"/>
      <c r="G70" s="34">
        <v>4065</v>
      </c>
      <c r="H70" s="310"/>
      <c r="I70" s="310"/>
      <c r="J70" s="325"/>
      <c r="K70" s="347"/>
      <c r="L70" s="347"/>
      <c r="M70" s="347"/>
      <c r="N70" s="347"/>
      <c r="O70" s="347"/>
      <c r="P70" s="347"/>
      <c r="Q70" s="347"/>
      <c r="R70" s="347"/>
      <c r="S70" s="347"/>
      <c r="T70" s="347"/>
      <c r="U70" s="347"/>
      <c r="V70" s="327"/>
    </row>
    <row r="71" spans="2:22" ht="15" customHeight="1" x14ac:dyDescent="0.3">
      <c r="B71" s="307"/>
      <c r="C71" s="313"/>
      <c r="D71" s="272" t="s">
        <v>958</v>
      </c>
      <c r="E71" s="242"/>
      <c r="F71" s="242"/>
      <c r="G71" s="34">
        <v>3694</v>
      </c>
      <c r="H71" s="310"/>
      <c r="I71" s="310"/>
      <c r="J71" s="325"/>
      <c r="K71" s="347"/>
      <c r="L71" s="347"/>
      <c r="M71" s="347"/>
      <c r="N71" s="347"/>
      <c r="O71" s="347"/>
      <c r="P71" s="347"/>
      <c r="Q71" s="347"/>
      <c r="R71" s="347"/>
      <c r="S71" s="347"/>
      <c r="T71" s="347"/>
      <c r="U71" s="347"/>
      <c r="V71" s="327"/>
    </row>
    <row r="72" spans="2:22" ht="15" customHeight="1" x14ac:dyDescent="0.3">
      <c r="B72" s="307"/>
      <c r="C72" s="313"/>
      <c r="D72" s="242" t="s">
        <v>665</v>
      </c>
      <c r="E72" s="242"/>
      <c r="F72" s="242"/>
      <c r="G72" s="33">
        <v>2920</v>
      </c>
      <c r="H72" s="310"/>
      <c r="I72" s="310"/>
      <c r="J72" s="325"/>
      <c r="K72" s="347"/>
      <c r="L72" s="347"/>
      <c r="M72" s="347"/>
      <c r="N72" s="347"/>
      <c r="O72" s="347"/>
      <c r="P72" s="347"/>
      <c r="Q72" s="347"/>
      <c r="R72" s="347"/>
      <c r="S72" s="347"/>
      <c r="T72" s="347"/>
      <c r="U72" s="347"/>
      <c r="V72" s="327"/>
    </row>
    <row r="73" spans="2:22" ht="15" customHeight="1" x14ac:dyDescent="0.3">
      <c r="B73" s="307"/>
      <c r="C73" s="313"/>
      <c r="D73" s="242" t="s">
        <v>961</v>
      </c>
      <c r="E73" s="242"/>
      <c r="F73" s="242"/>
      <c r="G73" s="33">
        <v>3065</v>
      </c>
      <c r="H73" s="310"/>
      <c r="I73" s="310"/>
      <c r="J73" s="325"/>
      <c r="K73" s="347"/>
      <c r="L73" s="347"/>
      <c r="M73" s="347"/>
      <c r="N73" s="347"/>
      <c r="O73" s="347"/>
      <c r="P73" s="347"/>
      <c r="Q73" s="347"/>
      <c r="R73" s="347"/>
      <c r="S73" s="347"/>
      <c r="T73" s="347"/>
      <c r="U73" s="347"/>
      <c r="V73" s="327"/>
    </row>
    <row r="74" spans="2:22" ht="15" customHeight="1" x14ac:dyDescent="0.3">
      <c r="B74" s="307"/>
      <c r="C74" s="313"/>
      <c r="D74" s="242" t="s">
        <v>1629</v>
      </c>
      <c r="E74" s="242"/>
      <c r="F74" s="242"/>
      <c r="G74" s="33" t="s">
        <v>1630</v>
      </c>
      <c r="H74" s="310"/>
      <c r="I74" s="310"/>
      <c r="J74" s="325"/>
      <c r="K74" s="347"/>
      <c r="L74" s="347"/>
      <c r="M74" s="347"/>
      <c r="N74" s="347"/>
      <c r="O74" s="347"/>
      <c r="P74" s="347"/>
      <c r="Q74" s="347"/>
      <c r="R74" s="347"/>
      <c r="S74" s="347"/>
      <c r="T74" s="347"/>
      <c r="U74" s="347"/>
      <c r="V74" s="327"/>
    </row>
    <row r="75" spans="2:22" ht="15" customHeight="1" x14ac:dyDescent="0.3">
      <c r="B75" s="307"/>
      <c r="C75" s="313"/>
      <c r="D75" s="272" t="s">
        <v>1631</v>
      </c>
      <c r="E75" s="242"/>
      <c r="F75" s="242"/>
      <c r="G75" s="33" t="s">
        <v>1630</v>
      </c>
      <c r="H75" s="310"/>
      <c r="I75" s="310"/>
      <c r="J75" s="325"/>
      <c r="K75" s="347"/>
      <c r="L75" s="347"/>
      <c r="M75" s="347"/>
      <c r="N75" s="347"/>
      <c r="O75" s="347"/>
      <c r="P75" s="347"/>
      <c r="Q75" s="347"/>
      <c r="R75" s="347"/>
      <c r="S75" s="347"/>
      <c r="T75" s="347"/>
      <c r="U75" s="347"/>
      <c r="V75" s="327"/>
    </row>
    <row r="76" spans="2:22" ht="15" customHeight="1" x14ac:dyDescent="0.3">
      <c r="B76" s="308"/>
      <c r="C76" s="314"/>
      <c r="D76" s="272" t="s">
        <v>1632</v>
      </c>
      <c r="E76" s="242"/>
      <c r="F76" s="242"/>
      <c r="G76" s="33" t="s">
        <v>1630</v>
      </c>
      <c r="H76" s="311"/>
      <c r="I76" s="311"/>
      <c r="J76" s="328"/>
      <c r="K76" s="329"/>
      <c r="L76" s="329"/>
      <c r="M76" s="329"/>
      <c r="N76" s="329"/>
      <c r="O76" s="329"/>
      <c r="P76" s="329"/>
      <c r="Q76" s="329"/>
      <c r="R76" s="329"/>
      <c r="S76" s="329"/>
      <c r="T76" s="329"/>
      <c r="U76" s="329"/>
      <c r="V76" s="330"/>
    </row>
    <row r="77" spans="2:22" ht="15" customHeight="1" x14ac:dyDescent="0.3">
      <c r="B77" s="250" t="s">
        <v>1289</v>
      </c>
      <c r="C77" s="242"/>
      <c r="D77" s="272"/>
      <c r="E77" s="242"/>
      <c r="F77" s="242"/>
      <c r="G77" s="43">
        <v>0.31</v>
      </c>
      <c r="H77" s="221" t="s">
        <v>264</v>
      </c>
      <c r="I77" s="221"/>
      <c r="J77" s="288" t="s">
        <v>2021</v>
      </c>
      <c r="K77" s="289"/>
      <c r="L77" s="289"/>
      <c r="M77" s="289"/>
      <c r="N77" s="289"/>
      <c r="O77" s="289"/>
      <c r="P77" s="289"/>
      <c r="Q77" s="289"/>
      <c r="R77" s="289"/>
      <c r="S77" s="289"/>
      <c r="T77" s="289"/>
      <c r="U77" s="289"/>
      <c r="V77" s="290"/>
    </row>
    <row r="78" spans="2:22" ht="42.75" customHeight="1" x14ac:dyDescent="0.3">
      <c r="B78" s="306" t="s">
        <v>552</v>
      </c>
      <c r="C78" s="312" t="s">
        <v>657</v>
      </c>
      <c r="D78" s="242" t="s">
        <v>1721</v>
      </c>
      <c r="E78" s="242"/>
      <c r="F78" s="242"/>
      <c r="G78" s="39">
        <v>1</v>
      </c>
      <c r="H78" s="309" t="s">
        <v>256</v>
      </c>
      <c r="I78" s="309" t="s">
        <v>265</v>
      </c>
      <c r="J78" s="322" t="s">
        <v>1909</v>
      </c>
      <c r="K78" s="323"/>
      <c r="L78" s="323"/>
      <c r="M78" s="323"/>
      <c r="N78" s="323"/>
      <c r="O78" s="323"/>
      <c r="P78" s="323"/>
      <c r="Q78" s="323"/>
      <c r="R78" s="323"/>
      <c r="S78" s="323"/>
      <c r="T78" s="323"/>
      <c r="U78" s="323"/>
      <c r="V78" s="324"/>
    </row>
    <row r="79" spans="2:22" ht="15" customHeight="1" x14ac:dyDescent="0.3">
      <c r="B79" s="307"/>
      <c r="C79" s="313"/>
      <c r="D79" s="272" t="s">
        <v>840</v>
      </c>
      <c r="E79" s="242"/>
      <c r="F79" s="242"/>
      <c r="G79" s="272">
        <v>1.1399999999999999</v>
      </c>
      <c r="H79" s="310"/>
      <c r="I79" s="310"/>
      <c r="J79" s="325"/>
      <c r="K79" s="347"/>
      <c r="L79" s="347"/>
      <c r="M79" s="347"/>
      <c r="N79" s="347"/>
      <c r="O79" s="347"/>
      <c r="P79" s="347"/>
      <c r="Q79" s="347"/>
      <c r="R79" s="347"/>
      <c r="S79" s="347"/>
      <c r="T79" s="347"/>
      <c r="U79" s="347"/>
      <c r="V79" s="327"/>
    </row>
    <row r="80" spans="2:22" ht="15" customHeight="1" x14ac:dyDescent="0.3">
      <c r="B80" s="307"/>
      <c r="C80" s="313"/>
      <c r="D80" s="272" t="s">
        <v>749</v>
      </c>
      <c r="E80" s="242"/>
      <c r="F80" s="242"/>
      <c r="G80" s="272">
        <v>1.07</v>
      </c>
      <c r="H80" s="310"/>
      <c r="I80" s="310"/>
      <c r="J80" s="325"/>
      <c r="K80" s="347"/>
      <c r="L80" s="347"/>
      <c r="M80" s="347"/>
      <c r="N80" s="347"/>
      <c r="O80" s="347"/>
      <c r="P80" s="347"/>
      <c r="Q80" s="347"/>
      <c r="R80" s="347"/>
      <c r="S80" s="347"/>
      <c r="T80" s="347"/>
      <c r="U80" s="347"/>
      <c r="V80" s="327"/>
    </row>
    <row r="81" spans="2:22" ht="15" customHeight="1" x14ac:dyDescent="0.3">
      <c r="B81" s="307"/>
      <c r="C81" s="313"/>
      <c r="D81" s="272" t="s">
        <v>1722</v>
      </c>
      <c r="E81" s="242"/>
      <c r="F81" s="242"/>
      <c r="G81" s="277">
        <v>1</v>
      </c>
      <c r="H81" s="310"/>
      <c r="I81" s="310"/>
      <c r="J81" s="325"/>
      <c r="K81" s="347"/>
      <c r="L81" s="347"/>
      <c r="M81" s="347"/>
      <c r="N81" s="347"/>
      <c r="O81" s="347"/>
      <c r="P81" s="347"/>
      <c r="Q81" s="347"/>
      <c r="R81" s="347"/>
      <c r="S81" s="347"/>
      <c r="T81" s="347"/>
      <c r="U81" s="347"/>
      <c r="V81" s="327"/>
    </row>
    <row r="82" spans="2:22" x14ac:dyDescent="0.3">
      <c r="B82" s="307"/>
      <c r="C82" s="313"/>
      <c r="D82" s="242" t="s">
        <v>664</v>
      </c>
      <c r="E82" s="242"/>
      <c r="F82" s="242"/>
      <c r="G82" s="242">
        <v>1.02</v>
      </c>
      <c r="H82" s="310"/>
      <c r="I82" s="310"/>
      <c r="J82" s="325"/>
      <c r="K82" s="347"/>
      <c r="L82" s="347"/>
      <c r="M82" s="347"/>
      <c r="N82" s="347"/>
      <c r="O82" s="347"/>
      <c r="P82" s="347"/>
      <c r="Q82" s="347"/>
      <c r="R82" s="347"/>
      <c r="S82" s="347"/>
      <c r="T82" s="347"/>
      <c r="U82" s="347"/>
      <c r="V82" s="327"/>
    </row>
    <row r="83" spans="2:22" x14ac:dyDescent="0.3">
      <c r="B83" s="307"/>
      <c r="C83" s="313"/>
      <c r="D83" s="272" t="s">
        <v>668</v>
      </c>
      <c r="E83" s="242"/>
      <c r="F83" s="242"/>
      <c r="G83" s="272">
        <v>1.0900000000000001</v>
      </c>
      <c r="H83" s="310"/>
      <c r="I83" s="310"/>
      <c r="J83" s="325"/>
      <c r="K83" s="347"/>
      <c r="L83" s="347"/>
      <c r="M83" s="347"/>
      <c r="N83" s="347"/>
      <c r="O83" s="347"/>
      <c r="P83" s="347"/>
      <c r="Q83" s="347"/>
      <c r="R83" s="347"/>
      <c r="S83" s="347"/>
      <c r="T83" s="347"/>
      <c r="U83" s="347"/>
      <c r="V83" s="327"/>
    </row>
    <row r="84" spans="2:22" x14ac:dyDescent="0.3">
      <c r="B84" s="307"/>
      <c r="C84" s="313"/>
      <c r="D84" s="272" t="s">
        <v>954</v>
      </c>
      <c r="E84" s="242"/>
      <c r="F84" s="242"/>
      <c r="G84" s="272">
        <v>1.1599999999999999</v>
      </c>
      <c r="H84" s="310"/>
      <c r="I84" s="310"/>
      <c r="J84" s="325"/>
      <c r="K84" s="347"/>
      <c r="L84" s="347"/>
      <c r="M84" s="347"/>
      <c r="N84" s="347"/>
      <c r="O84" s="347"/>
      <c r="P84" s="347"/>
      <c r="Q84" s="347"/>
      <c r="R84" s="347"/>
      <c r="S84" s="347"/>
      <c r="T84" s="347"/>
      <c r="U84" s="347"/>
      <c r="V84" s="327"/>
    </row>
    <row r="85" spans="2:22" ht="15" customHeight="1" x14ac:dyDescent="0.3">
      <c r="B85" s="307"/>
      <c r="C85" s="313"/>
      <c r="D85" s="272" t="s">
        <v>959</v>
      </c>
      <c r="E85" s="242"/>
      <c r="F85" s="242"/>
      <c r="G85" s="272">
        <v>1.02</v>
      </c>
      <c r="H85" s="310"/>
      <c r="I85" s="310"/>
      <c r="J85" s="325"/>
      <c r="K85" s="347"/>
      <c r="L85" s="347"/>
      <c r="M85" s="347"/>
      <c r="N85" s="347"/>
      <c r="O85" s="347"/>
      <c r="P85" s="347"/>
      <c r="Q85" s="347"/>
      <c r="R85" s="347"/>
      <c r="S85" s="347"/>
      <c r="T85" s="347"/>
      <c r="U85" s="347"/>
      <c r="V85" s="327"/>
    </row>
    <row r="86" spans="2:22" ht="15" customHeight="1" x14ac:dyDescent="0.3">
      <c r="B86" s="307"/>
      <c r="C86" s="313"/>
      <c r="D86" s="242" t="s">
        <v>843</v>
      </c>
      <c r="E86" s="242"/>
      <c r="F86" s="242"/>
      <c r="G86" s="272">
        <v>1.23</v>
      </c>
      <c r="H86" s="310"/>
      <c r="I86" s="310"/>
      <c r="J86" s="325"/>
      <c r="K86" s="347"/>
      <c r="L86" s="347"/>
      <c r="M86" s="347"/>
      <c r="N86" s="347"/>
      <c r="O86" s="347"/>
      <c r="P86" s="347"/>
      <c r="Q86" s="347"/>
      <c r="R86" s="347"/>
      <c r="S86" s="347"/>
      <c r="T86" s="347"/>
      <c r="U86" s="347"/>
      <c r="V86" s="327"/>
    </row>
    <row r="87" spans="2:22" ht="15" customHeight="1" x14ac:dyDescent="0.3">
      <c r="B87" s="307"/>
      <c r="C87" s="313"/>
      <c r="D87" s="272" t="s">
        <v>848</v>
      </c>
      <c r="E87" s="242"/>
      <c r="F87" s="242"/>
      <c r="G87" s="272">
        <v>1.1299999999999999</v>
      </c>
      <c r="H87" s="310"/>
      <c r="I87" s="310"/>
      <c r="J87" s="325"/>
      <c r="K87" s="347"/>
      <c r="L87" s="347"/>
      <c r="M87" s="347"/>
      <c r="N87" s="347"/>
      <c r="O87" s="347"/>
      <c r="P87" s="347"/>
      <c r="Q87" s="347"/>
      <c r="R87" s="347"/>
      <c r="S87" s="347"/>
      <c r="T87" s="347"/>
      <c r="U87" s="347"/>
      <c r="V87" s="327"/>
    </row>
    <row r="88" spans="2:22" ht="15" customHeight="1" x14ac:dyDescent="0.3">
      <c r="B88" s="307"/>
      <c r="C88" s="313"/>
      <c r="D88" s="272" t="s">
        <v>955</v>
      </c>
      <c r="E88" s="242"/>
      <c r="F88" s="242"/>
      <c r="G88" s="272">
        <v>1.17</v>
      </c>
      <c r="H88" s="310"/>
      <c r="I88" s="310"/>
      <c r="J88" s="325"/>
      <c r="K88" s="347"/>
      <c r="L88" s="347"/>
      <c r="M88" s="347"/>
      <c r="N88" s="347"/>
      <c r="O88" s="347"/>
      <c r="P88" s="347"/>
      <c r="Q88" s="347"/>
      <c r="R88" s="347"/>
      <c r="S88" s="347"/>
      <c r="T88" s="347"/>
      <c r="U88" s="347"/>
      <c r="V88" s="327"/>
    </row>
    <row r="89" spans="2:22" x14ac:dyDescent="0.3">
      <c r="B89" s="307"/>
      <c r="C89" s="313"/>
      <c r="D89" s="272" t="s">
        <v>956</v>
      </c>
      <c r="E89" s="242"/>
      <c r="F89" s="242"/>
      <c r="G89" s="272">
        <v>1.1000000000000001</v>
      </c>
      <c r="H89" s="310"/>
      <c r="I89" s="310"/>
      <c r="J89" s="325"/>
      <c r="K89" s="347"/>
      <c r="L89" s="347"/>
      <c r="M89" s="347"/>
      <c r="N89" s="347"/>
      <c r="O89" s="347"/>
      <c r="P89" s="347"/>
      <c r="Q89" s="347"/>
      <c r="R89" s="347"/>
      <c r="S89" s="347"/>
      <c r="T89" s="347"/>
      <c r="U89" s="347"/>
      <c r="V89" s="327"/>
    </row>
    <row r="90" spans="2:22" x14ac:dyDescent="0.3">
      <c r="B90" s="307"/>
      <c r="C90" s="313"/>
      <c r="D90" s="242" t="s">
        <v>960</v>
      </c>
      <c r="E90" s="242"/>
      <c r="F90" s="242"/>
      <c r="G90" s="272">
        <v>1.1200000000000001</v>
      </c>
      <c r="H90" s="310"/>
      <c r="I90" s="310"/>
      <c r="J90" s="325"/>
      <c r="K90" s="347"/>
      <c r="L90" s="347"/>
      <c r="M90" s="347"/>
      <c r="N90" s="347"/>
      <c r="O90" s="347"/>
      <c r="P90" s="347"/>
      <c r="Q90" s="347"/>
      <c r="R90" s="347"/>
      <c r="S90" s="347"/>
      <c r="T90" s="347"/>
      <c r="U90" s="347"/>
      <c r="V90" s="327"/>
    </row>
    <row r="91" spans="2:22" ht="15" customHeight="1" x14ac:dyDescent="0.3">
      <c r="B91" s="307"/>
      <c r="C91" s="313"/>
      <c r="D91" s="272" t="s">
        <v>845</v>
      </c>
      <c r="E91" s="242"/>
      <c r="F91" s="242"/>
      <c r="G91" s="272">
        <v>1</v>
      </c>
      <c r="H91" s="310"/>
      <c r="I91" s="310"/>
      <c r="J91" s="325"/>
      <c r="K91" s="347"/>
      <c r="L91" s="347"/>
      <c r="M91" s="347"/>
      <c r="N91" s="347"/>
      <c r="O91" s="347"/>
      <c r="P91" s="347"/>
      <c r="Q91" s="347"/>
      <c r="R91" s="347"/>
      <c r="S91" s="347"/>
      <c r="T91" s="347"/>
      <c r="U91" s="347"/>
      <c r="V91" s="327"/>
    </row>
    <row r="92" spans="2:22" ht="15" customHeight="1" x14ac:dyDescent="0.3">
      <c r="B92" s="307"/>
      <c r="C92" s="313"/>
      <c r="D92" s="272" t="s">
        <v>957</v>
      </c>
      <c r="E92" s="242"/>
      <c r="F92" s="242"/>
      <c r="G92" s="272">
        <v>1</v>
      </c>
      <c r="H92" s="310"/>
      <c r="I92" s="310"/>
      <c r="J92" s="325"/>
      <c r="K92" s="347"/>
      <c r="L92" s="347"/>
      <c r="M92" s="347"/>
      <c r="N92" s="347"/>
      <c r="O92" s="347"/>
      <c r="P92" s="347"/>
      <c r="Q92" s="347"/>
      <c r="R92" s="347"/>
      <c r="S92" s="347"/>
      <c r="T92" s="347"/>
      <c r="U92" s="347"/>
      <c r="V92" s="327"/>
    </row>
    <row r="93" spans="2:22" ht="15" customHeight="1" x14ac:dyDescent="0.3">
      <c r="B93" s="307"/>
      <c r="C93" s="313"/>
      <c r="D93" s="272" t="s">
        <v>958</v>
      </c>
      <c r="E93" s="242"/>
      <c r="F93" s="242"/>
      <c r="G93" s="272">
        <v>1.0900000000000001</v>
      </c>
      <c r="H93" s="310"/>
      <c r="I93" s="310"/>
      <c r="J93" s="325"/>
      <c r="K93" s="347"/>
      <c r="L93" s="347"/>
      <c r="M93" s="347"/>
      <c r="N93" s="347"/>
      <c r="O93" s="347"/>
      <c r="P93" s="347"/>
      <c r="Q93" s="347"/>
      <c r="R93" s="347"/>
      <c r="S93" s="347"/>
      <c r="T93" s="347"/>
      <c r="U93" s="347"/>
      <c r="V93" s="327"/>
    </row>
    <row r="94" spans="2:22" ht="15" customHeight="1" x14ac:dyDescent="0.3">
      <c r="B94" s="307"/>
      <c r="C94" s="313"/>
      <c r="D94" s="242" t="s">
        <v>665</v>
      </c>
      <c r="E94" s="242"/>
      <c r="F94" s="242"/>
      <c r="G94" s="242">
        <v>1</v>
      </c>
      <c r="H94" s="310"/>
      <c r="I94" s="310"/>
      <c r="J94" s="325"/>
      <c r="K94" s="347"/>
      <c r="L94" s="347"/>
      <c r="M94" s="347"/>
      <c r="N94" s="347"/>
      <c r="O94" s="347"/>
      <c r="P94" s="347"/>
      <c r="Q94" s="347"/>
      <c r="R94" s="347"/>
      <c r="S94" s="347"/>
      <c r="T94" s="347"/>
      <c r="U94" s="347"/>
      <c r="V94" s="327"/>
    </row>
    <row r="95" spans="2:22" ht="15" customHeight="1" x14ac:dyDescent="0.3">
      <c r="B95" s="307"/>
      <c r="C95" s="313"/>
      <c r="D95" s="242" t="s">
        <v>961</v>
      </c>
      <c r="E95" s="242"/>
      <c r="F95" s="242"/>
      <c r="G95" s="242">
        <v>1.06</v>
      </c>
      <c r="H95" s="310"/>
      <c r="I95" s="310"/>
      <c r="J95" s="325"/>
      <c r="K95" s="347"/>
      <c r="L95" s="347"/>
      <c r="M95" s="347"/>
      <c r="N95" s="347"/>
      <c r="O95" s="347"/>
      <c r="P95" s="347"/>
      <c r="Q95" s="347"/>
      <c r="R95" s="347"/>
      <c r="S95" s="347"/>
      <c r="T95" s="347"/>
      <c r="U95" s="347"/>
      <c r="V95" s="327"/>
    </row>
    <row r="96" spans="2:22" ht="15" customHeight="1" x14ac:dyDescent="0.3">
      <c r="B96" s="307"/>
      <c r="C96" s="313"/>
      <c r="D96" s="242" t="s">
        <v>1629</v>
      </c>
      <c r="E96" s="242"/>
      <c r="F96" s="242"/>
      <c r="G96" s="277">
        <v>1</v>
      </c>
      <c r="H96" s="310"/>
      <c r="I96" s="310"/>
      <c r="J96" s="325"/>
      <c r="K96" s="347"/>
      <c r="L96" s="347"/>
      <c r="M96" s="347"/>
      <c r="N96" s="347"/>
      <c r="O96" s="347"/>
      <c r="P96" s="347"/>
      <c r="Q96" s="347"/>
      <c r="R96" s="347"/>
      <c r="S96" s="347"/>
      <c r="T96" s="347"/>
      <c r="U96" s="347"/>
      <c r="V96" s="327"/>
    </row>
    <row r="97" spans="2:22" ht="15" customHeight="1" x14ac:dyDescent="0.3">
      <c r="B97" s="307"/>
      <c r="C97" s="313"/>
      <c r="D97" s="272" t="s">
        <v>1631</v>
      </c>
      <c r="E97" s="242"/>
      <c r="F97" s="242"/>
      <c r="G97" s="272">
        <v>1.29</v>
      </c>
      <c r="H97" s="310"/>
      <c r="I97" s="310"/>
      <c r="J97" s="325"/>
      <c r="K97" s="347"/>
      <c r="L97" s="347"/>
      <c r="M97" s="347"/>
      <c r="N97" s="347"/>
      <c r="O97" s="347"/>
      <c r="P97" s="347"/>
      <c r="Q97" s="347"/>
      <c r="R97" s="347"/>
      <c r="S97" s="347"/>
      <c r="T97" s="347"/>
      <c r="U97" s="347"/>
      <c r="V97" s="327"/>
    </row>
    <row r="98" spans="2:22" ht="15" customHeight="1" x14ac:dyDescent="0.3">
      <c r="B98" s="308"/>
      <c r="C98" s="314"/>
      <c r="D98" s="272" t="s">
        <v>1632</v>
      </c>
      <c r="E98" s="242"/>
      <c r="F98" s="242"/>
      <c r="G98" s="272">
        <v>1.5</v>
      </c>
      <c r="H98" s="311"/>
      <c r="I98" s="311"/>
      <c r="J98" s="328"/>
      <c r="K98" s="329"/>
      <c r="L98" s="329"/>
      <c r="M98" s="329"/>
      <c r="N98" s="329"/>
      <c r="O98" s="329"/>
      <c r="P98" s="329"/>
      <c r="Q98" s="329"/>
      <c r="R98" s="329"/>
      <c r="S98" s="329"/>
      <c r="T98" s="329"/>
      <c r="U98" s="329"/>
      <c r="V98" s="330"/>
    </row>
    <row r="99" spans="2:22" ht="15" customHeight="1" x14ac:dyDescent="0.3">
      <c r="B99" s="264" t="s">
        <v>1615</v>
      </c>
      <c r="C99" s="234"/>
      <c r="D99" s="272"/>
      <c r="E99" s="242"/>
      <c r="F99" s="242"/>
      <c r="G99" s="34"/>
      <c r="H99" s="237" t="s">
        <v>497</v>
      </c>
      <c r="I99" s="237"/>
      <c r="J99" s="288" t="s">
        <v>1638</v>
      </c>
      <c r="K99" s="289"/>
      <c r="L99" s="289"/>
      <c r="M99" s="289"/>
      <c r="N99" s="289"/>
      <c r="O99" s="289"/>
      <c r="P99" s="289"/>
      <c r="Q99" s="289"/>
      <c r="R99" s="289"/>
      <c r="S99" s="289"/>
      <c r="T99" s="289"/>
      <c r="U99" s="289"/>
      <c r="V99" s="290"/>
    </row>
    <row r="100" spans="2:22" ht="43.5" customHeight="1" x14ac:dyDescent="0.3">
      <c r="B100" s="335" t="s">
        <v>563</v>
      </c>
      <c r="C100" s="312" t="s">
        <v>657</v>
      </c>
      <c r="D100" s="242" t="s">
        <v>1721</v>
      </c>
      <c r="E100" s="312" t="s">
        <v>1076</v>
      </c>
      <c r="F100" s="312" t="s">
        <v>704</v>
      </c>
      <c r="G100" s="35">
        <v>0</v>
      </c>
      <c r="H100" s="309" t="s">
        <v>256</v>
      </c>
      <c r="I100" s="309"/>
      <c r="J100" s="322" t="s">
        <v>1639</v>
      </c>
      <c r="K100" s="323"/>
      <c r="L100" s="323"/>
      <c r="M100" s="323"/>
      <c r="N100" s="323"/>
      <c r="O100" s="323"/>
      <c r="P100" s="323"/>
      <c r="Q100" s="323"/>
      <c r="R100" s="323"/>
      <c r="S100" s="323"/>
      <c r="T100" s="323"/>
      <c r="U100" s="323"/>
      <c r="V100" s="324"/>
    </row>
    <row r="101" spans="2:22" ht="15" customHeight="1" x14ac:dyDescent="0.3">
      <c r="B101" s="336"/>
      <c r="C101" s="313"/>
      <c r="D101" s="272" t="s">
        <v>840</v>
      </c>
      <c r="E101" s="313"/>
      <c r="F101" s="313"/>
      <c r="G101" s="272">
        <v>0.36</v>
      </c>
      <c r="H101" s="310"/>
      <c r="I101" s="310"/>
      <c r="J101" s="325"/>
      <c r="K101" s="347"/>
      <c r="L101" s="347"/>
      <c r="M101" s="347"/>
      <c r="N101" s="347"/>
      <c r="O101" s="347"/>
      <c r="P101" s="347"/>
      <c r="Q101" s="347"/>
      <c r="R101" s="347"/>
      <c r="S101" s="347"/>
      <c r="T101" s="347"/>
      <c r="U101" s="347"/>
      <c r="V101" s="327"/>
    </row>
    <row r="102" spans="2:22" ht="15" customHeight="1" x14ac:dyDescent="0.3">
      <c r="B102" s="336"/>
      <c r="C102" s="313"/>
      <c r="D102" s="272" t="s">
        <v>749</v>
      </c>
      <c r="E102" s="313"/>
      <c r="F102" s="313"/>
      <c r="G102" s="272">
        <v>0.45</v>
      </c>
      <c r="H102" s="310"/>
      <c r="I102" s="310"/>
      <c r="J102" s="325"/>
      <c r="K102" s="347"/>
      <c r="L102" s="347"/>
      <c r="M102" s="347"/>
      <c r="N102" s="347"/>
      <c r="O102" s="347"/>
      <c r="P102" s="347"/>
      <c r="Q102" s="347"/>
      <c r="R102" s="347"/>
      <c r="S102" s="347"/>
      <c r="T102" s="347"/>
      <c r="U102" s="347"/>
      <c r="V102" s="327"/>
    </row>
    <row r="103" spans="2:22" ht="15" customHeight="1" x14ac:dyDescent="0.3">
      <c r="B103" s="336"/>
      <c r="C103" s="313"/>
      <c r="D103" s="272" t="s">
        <v>1722</v>
      </c>
      <c r="E103" s="313"/>
      <c r="F103" s="313"/>
      <c r="G103" s="35">
        <v>0</v>
      </c>
      <c r="H103" s="310"/>
      <c r="I103" s="310"/>
      <c r="J103" s="325"/>
      <c r="K103" s="347"/>
      <c r="L103" s="347"/>
      <c r="M103" s="347"/>
      <c r="N103" s="347"/>
      <c r="O103" s="347"/>
      <c r="P103" s="347"/>
      <c r="Q103" s="347"/>
      <c r="R103" s="347"/>
      <c r="S103" s="347"/>
      <c r="T103" s="347"/>
      <c r="U103" s="347"/>
      <c r="V103" s="327"/>
    </row>
    <row r="104" spans="2:22" ht="15" customHeight="1" x14ac:dyDescent="0.3">
      <c r="B104" s="336"/>
      <c r="C104" s="313"/>
      <c r="D104" s="242" t="s">
        <v>664</v>
      </c>
      <c r="E104" s="313"/>
      <c r="F104" s="313"/>
      <c r="G104" s="242">
        <v>0.3</v>
      </c>
      <c r="H104" s="310"/>
      <c r="I104" s="310"/>
      <c r="J104" s="325"/>
      <c r="K104" s="347"/>
      <c r="L104" s="347"/>
      <c r="M104" s="347"/>
      <c r="N104" s="347"/>
      <c r="O104" s="347"/>
      <c r="P104" s="347"/>
      <c r="Q104" s="347"/>
      <c r="R104" s="347"/>
      <c r="S104" s="347"/>
      <c r="T104" s="347"/>
      <c r="U104" s="347"/>
      <c r="V104" s="327"/>
    </row>
    <row r="105" spans="2:22" ht="15" customHeight="1" x14ac:dyDescent="0.3">
      <c r="B105" s="336"/>
      <c r="C105" s="313"/>
      <c r="D105" s="272" t="s">
        <v>668</v>
      </c>
      <c r="E105" s="313"/>
      <c r="F105" s="313"/>
      <c r="G105" s="272">
        <v>0.35</v>
      </c>
      <c r="H105" s="310"/>
      <c r="I105" s="310"/>
      <c r="J105" s="325"/>
      <c r="K105" s="347"/>
      <c r="L105" s="347"/>
      <c r="M105" s="347"/>
      <c r="N105" s="347"/>
      <c r="O105" s="347"/>
      <c r="P105" s="347"/>
      <c r="Q105" s="347"/>
      <c r="R105" s="347"/>
      <c r="S105" s="347"/>
      <c r="T105" s="347"/>
      <c r="U105" s="347"/>
      <c r="V105" s="327"/>
    </row>
    <row r="106" spans="2:22" ht="15" customHeight="1" x14ac:dyDescent="0.3">
      <c r="B106" s="336"/>
      <c r="C106" s="313"/>
      <c r="D106" s="272" t="s">
        <v>954</v>
      </c>
      <c r="E106" s="313"/>
      <c r="F106" s="313"/>
      <c r="G106" s="272">
        <v>0.18</v>
      </c>
      <c r="H106" s="310"/>
      <c r="I106" s="310"/>
      <c r="J106" s="325"/>
      <c r="K106" s="347"/>
      <c r="L106" s="347"/>
      <c r="M106" s="347"/>
      <c r="N106" s="347"/>
      <c r="O106" s="347"/>
      <c r="P106" s="347"/>
      <c r="Q106" s="347"/>
      <c r="R106" s="347"/>
      <c r="S106" s="347"/>
      <c r="T106" s="347"/>
      <c r="U106" s="347"/>
      <c r="V106" s="327"/>
    </row>
    <row r="107" spans="2:22" ht="15" customHeight="1" x14ac:dyDescent="0.3">
      <c r="B107" s="336"/>
      <c r="C107" s="313"/>
      <c r="D107" s="272" t="s">
        <v>959</v>
      </c>
      <c r="E107" s="313"/>
      <c r="F107" s="313"/>
      <c r="G107" s="272">
        <v>0.37</v>
      </c>
      <c r="H107" s="310"/>
      <c r="I107" s="310"/>
      <c r="J107" s="325"/>
      <c r="K107" s="347"/>
      <c r="L107" s="347"/>
      <c r="M107" s="347"/>
      <c r="N107" s="347"/>
      <c r="O107" s="347"/>
      <c r="P107" s="347"/>
      <c r="Q107" s="347"/>
      <c r="R107" s="347"/>
      <c r="S107" s="347"/>
      <c r="T107" s="347"/>
      <c r="U107" s="347"/>
      <c r="V107" s="327"/>
    </row>
    <row r="108" spans="2:22" ht="15" customHeight="1" x14ac:dyDescent="0.3">
      <c r="B108" s="336"/>
      <c r="C108" s="313"/>
      <c r="D108" s="242" t="s">
        <v>843</v>
      </c>
      <c r="E108" s="313"/>
      <c r="F108" s="313"/>
      <c r="G108" s="272">
        <v>0.19</v>
      </c>
      <c r="H108" s="310"/>
      <c r="I108" s="310"/>
      <c r="J108" s="325"/>
      <c r="K108" s="347"/>
      <c r="L108" s="347"/>
      <c r="M108" s="347"/>
      <c r="N108" s="347"/>
      <c r="O108" s="347"/>
      <c r="P108" s="347"/>
      <c r="Q108" s="347"/>
      <c r="R108" s="347"/>
      <c r="S108" s="347"/>
      <c r="T108" s="347"/>
      <c r="U108" s="347"/>
      <c r="V108" s="327"/>
    </row>
    <row r="109" spans="2:22" ht="15" customHeight="1" x14ac:dyDescent="0.3">
      <c r="B109" s="336"/>
      <c r="C109" s="313"/>
      <c r="D109" s="272" t="s">
        <v>848</v>
      </c>
      <c r="E109" s="313"/>
      <c r="F109" s="313"/>
      <c r="G109" s="272">
        <v>0.44</v>
      </c>
      <c r="H109" s="310"/>
      <c r="I109" s="310"/>
      <c r="J109" s="325"/>
      <c r="K109" s="347"/>
      <c r="L109" s="347"/>
      <c r="M109" s="347"/>
      <c r="N109" s="347"/>
      <c r="O109" s="347"/>
      <c r="P109" s="347"/>
      <c r="Q109" s="347"/>
      <c r="R109" s="347"/>
      <c r="S109" s="347"/>
      <c r="T109" s="347"/>
      <c r="U109" s="347"/>
      <c r="V109" s="327"/>
    </row>
    <row r="110" spans="2:22" ht="15" customHeight="1" x14ac:dyDescent="0.3">
      <c r="B110" s="336"/>
      <c r="C110" s="313"/>
      <c r="D110" s="272" t="s">
        <v>955</v>
      </c>
      <c r="E110" s="313"/>
      <c r="F110" s="313"/>
      <c r="G110" s="272">
        <v>0.28999999999999998</v>
      </c>
      <c r="H110" s="310"/>
      <c r="I110" s="310"/>
      <c r="J110" s="325"/>
      <c r="K110" s="347"/>
      <c r="L110" s="347"/>
      <c r="M110" s="347"/>
      <c r="N110" s="347"/>
      <c r="O110" s="347"/>
      <c r="P110" s="347"/>
      <c r="Q110" s="347"/>
      <c r="R110" s="347"/>
      <c r="S110" s="347"/>
      <c r="T110" s="347"/>
      <c r="U110" s="347"/>
      <c r="V110" s="327"/>
    </row>
    <row r="111" spans="2:22" ht="15" customHeight="1" x14ac:dyDescent="0.3">
      <c r="B111" s="336"/>
      <c r="C111" s="313"/>
      <c r="D111" s="272" t="s">
        <v>956</v>
      </c>
      <c r="E111" s="313"/>
      <c r="F111" s="313"/>
      <c r="G111" s="272">
        <v>0.33</v>
      </c>
      <c r="H111" s="310"/>
      <c r="I111" s="310"/>
      <c r="J111" s="325"/>
      <c r="K111" s="347"/>
      <c r="L111" s="347"/>
      <c r="M111" s="347"/>
      <c r="N111" s="347"/>
      <c r="O111" s="347"/>
      <c r="P111" s="347"/>
      <c r="Q111" s="347"/>
      <c r="R111" s="347"/>
      <c r="S111" s="347"/>
      <c r="T111" s="347"/>
      <c r="U111" s="347"/>
      <c r="V111" s="327"/>
    </row>
    <row r="112" spans="2:22" ht="15" customHeight="1" x14ac:dyDescent="0.3">
      <c r="B112" s="336"/>
      <c r="C112" s="313"/>
      <c r="D112" s="242" t="s">
        <v>960</v>
      </c>
      <c r="E112" s="313"/>
      <c r="F112" s="313"/>
      <c r="G112" s="272">
        <v>0.46</v>
      </c>
      <c r="H112" s="310"/>
      <c r="I112" s="310"/>
      <c r="J112" s="325"/>
      <c r="K112" s="347"/>
      <c r="L112" s="347"/>
      <c r="M112" s="347"/>
      <c r="N112" s="347"/>
      <c r="O112" s="347"/>
      <c r="P112" s="347"/>
      <c r="Q112" s="347"/>
      <c r="R112" s="347"/>
      <c r="S112" s="347"/>
      <c r="T112" s="347"/>
      <c r="U112" s="347"/>
      <c r="V112" s="327"/>
    </row>
    <row r="113" spans="2:22" ht="15" customHeight="1" x14ac:dyDescent="0.3">
      <c r="B113" s="336"/>
      <c r="C113" s="313"/>
      <c r="D113" s="272" t="s">
        <v>845</v>
      </c>
      <c r="E113" s="313"/>
      <c r="F113" s="313"/>
      <c r="G113" s="272">
        <v>0</v>
      </c>
      <c r="H113" s="310"/>
      <c r="I113" s="310"/>
      <c r="J113" s="325"/>
      <c r="K113" s="347"/>
      <c r="L113" s="347"/>
      <c r="M113" s="347"/>
      <c r="N113" s="347"/>
      <c r="O113" s="347"/>
      <c r="P113" s="347"/>
      <c r="Q113" s="347"/>
      <c r="R113" s="347"/>
      <c r="S113" s="347"/>
      <c r="T113" s="347"/>
      <c r="U113" s="347"/>
      <c r="V113" s="327"/>
    </row>
    <row r="114" spans="2:22" ht="15" customHeight="1" x14ac:dyDescent="0.3">
      <c r="B114" s="336"/>
      <c r="C114" s="313"/>
      <c r="D114" s="272" t="s">
        <v>957</v>
      </c>
      <c r="E114" s="313"/>
      <c r="F114" s="313"/>
      <c r="G114" s="272">
        <v>0</v>
      </c>
      <c r="H114" s="310"/>
      <c r="I114" s="310"/>
      <c r="J114" s="325"/>
      <c r="K114" s="347"/>
      <c r="L114" s="347"/>
      <c r="M114" s="347"/>
      <c r="N114" s="347"/>
      <c r="O114" s="347"/>
      <c r="P114" s="347"/>
      <c r="Q114" s="347"/>
      <c r="R114" s="347"/>
      <c r="S114" s="347"/>
      <c r="T114" s="347"/>
      <c r="U114" s="347"/>
      <c r="V114" s="327"/>
    </row>
    <row r="115" spans="2:22" ht="15" customHeight="1" x14ac:dyDescent="0.3">
      <c r="B115" s="336"/>
      <c r="C115" s="313"/>
      <c r="D115" s="272" t="s">
        <v>958</v>
      </c>
      <c r="E115" s="313"/>
      <c r="F115" s="313"/>
      <c r="G115" s="272">
        <v>0.36</v>
      </c>
      <c r="H115" s="310"/>
      <c r="I115" s="310"/>
      <c r="J115" s="325"/>
      <c r="K115" s="347"/>
      <c r="L115" s="347"/>
      <c r="M115" s="347"/>
      <c r="N115" s="347"/>
      <c r="O115" s="347"/>
      <c r="P115" s="347"/>
      <c r="Q115" s="347"/>
      <c r="R115" s="347"/>
      <c r="S115" s="347"/>
      <c r="T115" s="347"/>
      <c r="U115" s="347"/>
      <c r="V115" s="327"/>
    </row>
    <row r="116" spans="2:22" ht="15" customHeight="1" x14ac:dyDescent="0.3">
      <c r="B116" s="336"/>
      <c r="C116" s="313"/>
      <c r="D116" s="242" t="s">
        <v>665</v>
      </c>
      <c r="E116" s="313"/>
      <c r="F116" s="313"/>
      <c r="G116" s="242">
        <v>0</v>
      </c>
      <c r="H116" s="310"/>
      <c r="I116" s="310"/>
      <c r="J116" s="325"/>
      <c r="K116" s="347"/>
      <c r="L116" s="347"/>
      <c r="M116" s="347"/>
      <c r="N116" s="347"/>
      <c r="O116" s="347"/>
      <c r="P116" s="347"/>
      <c r="Q116" s="347"/>
      <c r="R116" s="347"/>
      <c r="S116" s="347"/>
      <c r="T116" s="347"/>
      <c r="U116" s="347"/>
      <c r="V116" s="327"/>
    </row>
    <row r="117" spans="2:22" ht="15" customHeight="1" x14ac:dyDescent="0.3">
      <c r="B117" s="336"/>
      <c r="C117" s="313"/>
      <c r="D117" s="242" t="s">
        <v>961</v>
      </c>
      <c r="E117" s="313"/>
      <c r="F117" s="313"/>
      <c r="G117" s="242">
        <v>0.24</v>
      </c>
      <c r="H117" s="310"/>
      <c r="I117" s="310"/>
      <c r="J117" s="325"/>
      <c r="K117" s="347"/>
      <c r="L117" s="347"/>
      <c r="M117" s="347"/>
      <c r="N117" s="347"/>
      <c r="O117" s="347"/>
      <c r="P117" s="347"/>
      <c r="Q117" s="347"/>
      <c r="R117" s="347"/>
      <c r="S117" s="347"/>
      <c r="T117" s="347"/>
      <c r="U117" s="347"/>
      <c r="V117" s="327"/>
    </row>
    <row r="118" spans="2:22" ht="15" customHeight="1" x14ac:dyDescent="0.3">
      <c r="B118" s="336"/>
      <c r="C118" s="313"/>
      <c r="D118" s="242" t="s">
        <v>1629</v>
      </c>
      <c r="E118" s="313"/>
      <c r="F118" s="313"/>
      <c r="G118" s="35">
        <v>0</v>
      </c>
      <c r="H118" s="310"/>
      <c r="I118" s="310"/>
      <c r="J118" s="325"/>
      <c r="K118" s="347"/>
      <c r="L118" s="347"/>
      <c r="M118" s="347"/>
      <c r="N118" s="347"/>
      <c r="O118" s="347"/>
      <c r="P118" s="347"/>
      <c r="Q118" s="347"/>
      <c r="R118" s="347"/>
      <c r="S118" s="347"/>
      <c r="T118" s="347"/>
      <c r="U118" s="347"/>
      <c r="V118" s="327"/>
    </row>
    <row r="119" spans="2:22" ht="15" customHeight="1" x14ac:dyDescent="0.3">
      <c r="B119" s="336"/>
      <c r="C119" s="313"/>
      <c r="D119" s="272" t="s">
        <v>1631</v>
      </c>
      <c r="E119" s="313"/>
      <c r="F119" s="313"/>
      <c r="G119" s="35">
        <v>0</v>
      </c>
      <c r="H119" s="310"/>
      <c r="I119" s="310"/>
      <c r="J119" s="325"/>
      <c r="K119" s="347"/>
      <c r="L119" s="347"/>
      <c r="M119" s="347"/>
      <c r="N119" s="347"/>
      <c r="O119" s="347"/>
      <c r="P119" s="347"/>
      <c r="Q119" s="347"/>
      <c r="R119" s="347"/>
      <c r="S119" s="347"/>
      <c r="T119" s="347"/>
      <c r="U119" s="347"/>
      <c r="V119" s="327"/>
    </row>
    <row r="120" spans="2:22" ht="15" customHeight="1" x14ac:dyDescent="0.3">
      <c r="B120" s="336"/>
      <c r="C120" s="313"/>
      <c r="D120" s="272" t="s">
        <v>1632</v>
      </c>
      <c r="E120" s="313"/>
      <c r="F120" s="314"/>
      <c r="G120" s="35">
        <v>0</v>
      </c>
      <c r="H120" s="310"/>
      <c r="I120" s="310"/>
      <c r="J120" s="325"/>
      <c r="K120" s="347"/>
      <c r="L120" s="347"/>
      <c r="M120" s="347"/>
      <c r="N120" s="347"/>
      <c r="O120" s="347"/>
      <c r="P120" s="347"/>
      <c r="Q120" s="347"/>
      <c r="R120" s="347"/>
      <c r="S120" s="347"/>
      <c r="T120" s="347"/>
      <c r="U120" s="347"/>
      <c r="V120" s="327"/>
    </row>
    <row r="121" spans="2:22" ht="49.5" customHeight="1" x14ac:dyDescent="0.3">
      <c r="B121" s="336"/>
      <c r="C121" s="313"/>
      <c r="D121" s="242" t="s">
        <v>1721</v>
      </c>
      <c r="E121" s="313"/>
      <c r="F121" s="312" t="s">
        <v>706</v>
      </c>
      <c r="G121" s="35">
        <v>0</v>
      </c>
      <c r="H121" s="310"/>
      <c r="I121" s="310"/>
      <c r="J121" s="325"/>
      <c r="K121" s="347"/>
      <c r="L121" s="347"/>
      <c r="M121" s="347"/>
      <c r="N121" s="347"/>
      <c r="O121" s="347"/>
      <c r="P121" s="347"/>
      <c r="Q121" s="347"/>
      <c r="R121" s="347"/>
      <c r="S121" s="347"/>
      <c r="T121" s="347"/>
      <c r="U121" s="347"/>
      <c r="V121" s="327"/>
    </row>
    <row r="122" spans="2:22" ht="15" customHeight="1" x14ac:dyDescent="0.3">
      <c r="B122" s="336"/>
      <c r="C122" s="313"/>
      <c r="D122" s="272" t="s">
        <v>840</v>
      </c>
      <c r="E122" s="313"/>
      <c r="F122" s="313"/>
      <c r="G122" s="272">
        <v>0.16</v>
      </c>
      <c r="H122" s="310"/>
      <c r="I122" s="310"/>
      <c r="J122" s="325"/>
      <c r="K122" s="347"/>
      <c r="L122" s="347"/>
      <c r="M122" s="347"/>
      <c r="N122" s="347"/>
      <c r="O122" s="347"/>
      <c r="P122" s="347"/>
      <c r="Q122" s="347"/>
      <c r="R122" s="347"/>
      <c r="S122" s="347"/>
      <c r="T122" s="347"/>
      <c r="U122" s="347"/>
      <c r="V122" s="327"/>
    </row>
    <row r="123" spans="2:22" ht="15" customHeight="1" x14ac:dyDescent="0.3">
      <c r="B123" s="336"/>
      <c r="C123" s="313"/>
      <c r="D123" s="272" t="s">
        <v>749</v>
      </c>
      <c r="E123" s="313"/>
      <c r="F123" s="313"/>
      <c r="G123" s="272">
        <v>0.2</v>
      </c>
      <c r="H123" s="310"/>
      <c r="I123" s="310"/>
      <c r="J123" s="325"/>
      <c r="K123" s="347"/>
      <c r="L123" s="347"/>
      <c r="M123" s="347"/>
      <c r="N123" s="347"/>
      <c r="O123" s="347"/>
      <c r="P123" s="347"/>
      <c r="Q123" s="347"/>
      <c r="R123" s="347"/>
      <c r="S123" s="347"/>
      <c r="T123" s="347"/>
      <c r="U123" s="347"/>
      <c r="V123" s="327"/>
    </row>
    <row r="124" spans="2:22" ht="15" customHeight="1" x14ac:dyDescent="0.3">
      <c r="B124" s="336"/>
      <c r="C124" s="313"/>
      <c r="D124" s="272" t="s">
        <v>1722</v>
      </c>
      <c r="E124" s="313"/>
      <c r="F124" s="313"/>
      <c r="G124" s="272">
        <v>0</v>
      </c>
      <c r="H124" s="310"/>
      <c r="I124" s="310"/>
      <c r="J124" s="325"/>
      <c r="K124" s="347"/>
      <c r="L124" s="347"/>
      <c r="M124" s="347"/>
      <c r="N124" s="347"/>
      <c r="O124" s="347"/>
      <c r="P124" s="347"/>
      <c r="Q124" s="347"/>
      <c r="R124" s="347"/>
      <c r="S124" s="347"/>
      <c r="T124" s="347"/>
      <c r="U124" s="347"/>
      <c r="V124" s="327"/>
    </row>
    <row r="125" spans="2:22" ht="15" customHeight="1" x14ac:dyDescent="0.3">
      <c r="B125" s="336"/>
      <c r="C125" s="313"/>
      <c r="D125" s="242" t="s">
        <v>664</v>
      </c>
      <c r="E125" s="313"/>
      <c r="F125" s="313"/>
      <c r="G125" s="242">
        <v>0.13</v>
      </c>
      <c r="H125" s="310"/>
      <c r="I125" s="310"/>
      <c r="J125" s="325"/>
      <c r="K125" s="347"/>
      <c r="L125" s="347"/>
      <c r="M125" s="347"/>
      <c r="N125" s="347"/>
      <c r="O125" s="347"/>
      <c r="P125" s="347"/>
      <c r="Q125" s="347"/>
      <c r="R125" s="347"/>
      <c r="S125" s="347"/>
      <c r="T125" s="347"/>
      <c r="U125" s="347"/>
      <c r="V125" s="327"/>
    </row>
    <row r="126" spans="2:22" ht="15" customHeight="1" x14ac:dyDescent="0.3">
      <c r="B126" s="336"/>
      <c r="C126" s="313"/>
      <c r="D126" s="272" t="s">
        <v>668</v>
      </c>
      <c r="E126" s="313"/>
      <c r="F126" s="313"/>
      <c r="G126" s="272">
        <v>0.15</v>
      </c>
      <c r="H126" s="310"/>
      <c r="I126" s="310"/>
      <c r="J126" s="325"/>
      <c r="K126" s="347"/>
      <c r="L126" s="347"/>
      <c r="M126" s="347"/>
      <c r="N126" s="347"/>
      <c r="O126" s="347"/>
      <c r="P126" s="347"/>
      <c r="Q126" s="347"/>
      <c r="R126" s="347"/>
      <c r="S126" s="347"/>
      <c r="T126" s="347"/>
      <c r="U126" s="347"/>
      <c r="V126" s="327"/>
    </row>
    <row r="127" spans="2:22" ht="15" customHeight="1" x14ac:dyDescent="0.3">
      <c r="B127" s="336"/>
      <c r="C127" s="313"/>
      <c r="D127" s="272" t="s">
        <v>954</v>
      </c>
      <c r="E127" s="313"/>
      <c r="F127" s="313"/>
      <c r="G127" s="272">
        <v>0.08</v>
      </c>
      <c r="H127" s="310"/>
      <c r="I127" s="310"/>
      <c r="J127" s="325"/>
      <c r="K127" s="347"/>
      <c r="L127" s="347"/>
      <c r="M127" s="347"/>
      <c r="N127" s="347"/>
      <c r="O127" s="347"/>
      <c r="P127" s="347"/>
      <c r="Q127" s="347"/>
      <c r="R127" s="347"/>
      <c r="S127" s="347"/>
      <c r="T127" s="347"/>
      <c r="U127" s="347"/>
      <c r="V127" s="327"/>
    </row>
    <row r="128" spans="2:22" ht="15" customHeight="1" x14ac:dyDescent="0.3">
      <c r="B128" s="336"/>
      <c r="C128" s="313"/>
      <c r="D128" s="272" t="s">
        <v>959</v>
      </c>
      <c r="E128" s="313"/>
      <c r="F128" s="313"/>
      <c r="G128" s="272">
        <v>0.16</v>
      </c>
      <c r="H128" s="310"/>
      <c r="I128" s="310"/>
      <c r="J128" s="325"/>
      <c r="K128" s="347"/>
      <c r="L128" s="347"/>
      <c r="M128" s="347"/>
      <c r="N128" s="347"/>
      <c r="O128" s="347"/>
      <c r="P128" s="347"/>
      <c r="Q128" s="347"/>
      <c r="R128" s="347"/>
      <c r="S128" s="347"/>
      <c r="T128" s="347"/>
      <c r="U128" s="347"/>
      <c r="V128" s="327"/>
    </row>
    <row r="129" spans="2:22" ht="15" customHeight="1" x14ac:dyDescent="0.3">
      <c r="B129" s="336"/>
      <c r="C129" s="313"/>
      <c r="D129" s="242" t="s">
        <v>843</v>
      </c>
      <c r="E129" s="313"/>
      <c r="F129" s="313"/>
      <c r="G129" s="272">
        <v>0.08</v>
      </c>
      <c r="H129" s="310"/>
      <c r="I129" s="310"/>
      <c r="J129" s="325"/>
      <c r="K129" s="347"/>
      <c r="L129" s="347"/>
      <c r="M129" s="347"/>
      <c r="N129" s="347"/>
      <c r="O129" s="347"/>
      <c r="P129" s="347"/>
      <c r="Q129" s="347"/>
      <c r="R129" s="347"/>
      <c r="S129" s="347"/>
      <c r="T129" s="347"/>
      <c r="U129" s="347"/>
      <c r="V129" s="327"/>
    </row>
    <row r="130" spans="2:22" ht="15" customHeight="1" x14ac:dyDescent="0.3">
      <c r="B130" s="336"/>
      <c r="C130" s="313"/>
      <c r="D130" s="272" t="s">
        <v>848</v>
      </c>
      <c r="E130" s="313"/>
      <c r="F130" s="313"/>
      <c r="G130" s="272">
        <v>0.19</v>
      </c>
      <c r="H130" s="310"/>
      <c r="I130" s="310"/>
      <c r="J130" s="325"/>
      <c r="K130" s="347"/>
      <c r="L130" s="347"/>
      <c r="M130" s="347"/>
      <c r="N130" s="347"/>
      <c r="O130" s="347"/>
      <c r="P130" s="347"/>
      <c r="Q130" s="347"/>
      <c r="R130" s="347"/>
      <c r="S130" s="347"/>
      <c r="T130" s="347"/>
      <c r="U130" s="347"/>
      <c r="V130" s="327"/>
    </row>
    <row r="131" spans="2:22" ht="15" customHeight="1" x14ac:dyDescent="0.3">
      <c r="B131" s="336"/>
      <c r="C131" s="313"/>
      <c r="D131" s="272" t="s">
        <v>955</v>
      </c>
      <c r="E131" s="313"/>
      <c r="F131" s="313"/>
      <c r="G131" s="272">
        <v>0.13</v>
      </c>
      <c r="H131" s="310"/>
      <c r="I131" s="310"/>
      <c r="J131" s="325"/>
      <c r="K131" s="347"/>
      <c r="L131" s="347"/>
      <c r="M131" s="347"/>
      <c r="N131" s="347"/>
      <c r="O131" s="347"/>
      <c r="P131" s="347"/>
      <c r="Q131" s="347"/>
      <c r="R131" s="347"/>
      <c r="S131" s="347"/>
      <c r="T131" s="347"/>
      <c r="U131" s="347"/>
      <c r="V131" s="327"/>
    </row>
    <row r="132" spans="2:22" ht="15" customHeight="1" x14ac:dyDescent="0.3">
      <c r="B132" s="336"/>
      <c r="C132" s="313"/>
      <c r="D132" s="272" t="s">
        <v>956</v>
      </c>
      <c r="E132" s="313"/>
      <c r="F132" s="313"/>
      <c r="G132" s="272">
        <v>0.15</v>
      </c>
      <c r="H132" s="310"/>
      <c r="I132" s="310"/>
      <c r="J132" s="325"/>
      <c r="K132" s="347"/>
      <c r="L132" s="347"/>
      <c r="M132" s="347"/>
      <c r="N132" s="347"/>
      <c r="O132" s="347"/>
      <c r="P132" s="347"/>
      <c r="Q132" s="347"/>
      <c r="R132" s="347"/>
      <c r="S132" s="347"/>
      <c r="T132" s="347"/>
      <c r="U132" s="347"/>
      <c r="V132" s="327"/>
    </row>
    <row r="133" spans="2:22" ht="15" customHeight="1" x14ac:dyDescent="0.3">
      <c r="B133" s="336"/>
      <c r="C133" s="313"/>
      <c r="D133" s="242" t="s">
        <v>960</v>
      </c>
      <c r="E133" s="313"/>
      <c r="F133" s="313"/>
      <c r="G133" s="272">
        <v>0.2</v>
      </c>
      <c r="H133" s="310"/>
      <c r="I133" s="310"/>
      <c r="J133" s="325"/>
      <c r="K133" s="347"/>
      <c r="L133" s="347"/>
      <c r="M133" s="347"/>
      <c r="N133" s="347"/>
      <c r="O133" s="347"/>
      <c r="P133" s="347"/>
      <c r="Q133" s="347"/>
      <c r="R133" s="347"/>
      <c r="S133" s="347"/>
      <c r="T133" s="347"/>
      <c r="U133" s="347"/>
      <c r="V133" s="327"/>
    </row>
    <row r="134" spans="2:22" ht="15" customHeight="1" x14ac:dyDescent="0.3">
      <c r="B134" s="336"/>
      <c r="C134" s="313"/>
      <c r="D134" s="272" t="s">
        <v>845</v>
      </c>
      <c r="E134" s="313"/>
      <c r="F134" s="313"/>
      <c r="G134" s="272">
        <v>0</v>
      </c>
      <c r="H134" s="310"/>
      <c r="I134" s="310"/>
      <c r="J134" s="325"/>
      <c r="K134" s="347"/>
      <c r="L134" s="347"/>
      <c r="M134" s="347"/>
      <c r="N134" s="347"/>
      <c r="O134" s="347"/>
      <c r="P134" s="347"/>
      <c r="Q134" s="347"/>
      <c r="R134" s="347"/>
      <c r="S134" s="347"/>
      <c r="T134" s="347"/>
      <c r="U134" s="347"/>
      <c r="V134" s="327"/>
    </row>
    <row r="135" spans="2:22" ht="15" customHeight="1" x14ac:dyDescent="0.3">
      <c r="B135" s="336"/>
      <c r="C135" s="313"/>
      <c r="D135" s="272" t="s">
        <v>957</v>
      </c>
      <c r="E135" s="313"/>
      <c r="F135" s="313"/>
      <c r="G135" s="272">
        <v>0</v>
      </c>
      <c r="H135" s="310"/>
      <c r="I135" s="310"/>
      <c r="J135" s="325"/>
      <c r="K135" s="347"/>
      <c r="L135" s="347"/>
      <c r="M135" s="347"/>
      <c r="N135" s="347"/>
      <c r="O135" s="347"/>
      <c r="P135" s="347"/>
      <c r="Q135" s="347"/>
      <c r="R135" s="347"/>
      <c r="S135" s="347"/>
      <c r="T135" s="347"/>
      <c r="U135" s="347"/>
      <c r="V135" s="327"/>
    </row>
    <row r="136" spans="2:22" ht="15" customHeight="1" x14ac:dyDescent="0.3">
      <c r="B136" s="336"/>
      <c r="C136" s="313"/>
      <c r="D136" s="272" t="s">
        <v>958</v>
      </c>
      <c r="E136" s="313"/>
      <c r="F136" s="313"/>
      <c r="G136" s="272">
        <v>0.16</v>
      </c>
      <c r="H136" s="310"/>
      <c r="I136" s="310"/>
      <c r="J136" s="325"/>
      <c r="K136" s="347"/>
      <c r="L136" s="347"/>
      <c r="M136" s="347"/>
      <c r="N136" s="347"/>
      <c r="O136" s="347"/>
      <c r="P136" s="347"/>
      <c r="Q136" s="347"/>
      <c r="R136" s="347"/>
      <c r="S136" s="347"/>
      <c r="T136" s="347"/>
      <c r="U136" s="347"/>
      <c r="V136" s="327"/>
    </row>
    <row r="137" spans="2:22" ht="15" customHeight="1" x14ac:dyDescent="0.3">
      <c r="B137" s="336"/>
      <c r="C137" s="313"/>
      <c r="D137" s="242" t="s">
        <v>665</v>
      </c>
      <c r="E137" s="313"/>
      <c r="F137" s="313"/>
      <c r="G137" s="242">
        <v>0</v>
      </c>
      <c r="H137" s="310"/>
      <c r="I137" s="310"/>
      <c r="J137" s="325"/>
      <c r="K137" s="347"/>
      <c r="L137" s="347"/>
      <c r="M137" s="347"/>
      <c r="N137" s="347"/>
      <c r="O137" s="347"/>
      <c r="P137" s="347"/>
      <c r="Q137" s="347"/>
      <c r="R137" s="347"/>
      <c r="S137" s="347"/>
      <c r="T137" s="347"/>
      <c r="U137" s="347"/>
      <c r="V137" s="327"/>
    </row>
    <row r="138" spans="2:22" ht="15" customHeight="1" x14ac:dyDescent="0.3">
      <c r="B138" s="336"/>
      <c r="C138" s="313"/>
      <c r="D138" s="242" t="s">
        <v>961</v>
      </c>
      <c r="E138" s="313"/>
      <c r="F138" s="313"/>
      <c r="G138" s="242">
        <v>0.1</v>
      </c>
      <c r="H138" s="310"/>
      <c r="I138" s="310"/>
      <c r="J138" s="325"/>
      <c r="K138" s="347"/>
      <c r="L138" s="347"/>
      <c r="M138" s="347"/>
      <c r="N138" s="347"/>
      <c r="O138" s="347"/>
      <c r="P138" s="347"/>
      <c r="Q138" s="347"/>
      <c r="R138" s="347"/>
      <c r="S138" s="347"/>
      <c r="T138" s="347"/>
      <c r="U138" s="347"/>
      <c r="V138" s="327"/>
    </row>
    <row r="139" spans="2:22" ht="15" customHeight="1" x14ac:dyDescent="0.3">
      <c r="B139" s="336"/>
      <c r="C139" s="313"/>
      <c r="D139" s="242" t="s">
        <v>1629</v>
      </c>
      <c r="E139" s="313"/>
      <c r="F139" s="313"/>
      <c r="G139" s="35">
        <v>0</v>
      </c>
      <c r="H139" s="310"/>
      <c r="I139" s="310"/>
      <c r="J139" s="325"/>
      <c r="K139" s="347"/>
      <c r="L139" s="347"/>
      <c r="M139" s="347"/>
      <c r="N139" s="347"/>
      <c r="O139" s="347"/>
      <c r="P139" s="347"/>
      <c r="Q139" s="347"/>
      <c r="R139" s="347"/>
      <c r="S139" s="347"/>
      <c r="T139" s="347"/>
      <c r="U139" s="347"/>
      <c r="V139" s="327"/>
    </row>
    <row r="140" spans="2:22" ht="15" customHeight="1" x14ac:dyDescent="0.3">
      <c r="B140" s="336"/>
      <c r="C140" s="313"/>
      <c r="D140" s="272" t="s">
        <v>1631</v>
      </c>
      <c r="E140" s="313"/>
      <c r="F140" s="313"/>
      <c r="G140" s="35">
        <v>0</v>
      </c>
      <c r="H140" s="310"/>
      <c r="I140" s="310"/>
      <c r="J140" s="325"/>
      <c r="K140" s="347"/>
      <c r="L140" s="347"/>
      <c r="M140" s="347"/>
      <c r="N140" s="347"/>
      <c r="O140" s="347"/>
      <c r="P140" s="347"/>
      <c r="Q140" s="347"/>
      <c r="R140" s="347"/>
      <c r="S140" s="347"/>
      <c r="T140" s="347"/>
      <c r="U140" s="347"/>
      <c r="V140" s="327"/>
    </row>
    <row r="141" spans="2:22" ht="15" customHeight="1" x14ac:dyDescent="0.3">
      <c r="B141" s="337"/>
      <c r="C141" s="314"/>
      <c r="D141" s="272" t="s">
        <v>1632</v>
      </c>
      <c r="E141" s="314"/>
      <c r="F141" s="314"/>
      <c r="G141" s="35">
        <v>0</v>
      </c>
      <c r="H141" s="311"/>
      <c r="I141" s="311"/>
      <c r="J141" s="328"/>
      <c r="K141" s="329"/>
      <c r="L141" s="329"/>
      <c r="M141" s="329"/>
      <c r="N141" s="329"/>
      <c r="O141" s="329"/>
      <c r="P141" s="329"/>
      <c r="Q141" s="329"/>
      <c r="R141" s="329"/>
      <c r="S141" s="329"/>
      <c r="T141" s="329"/>
      <c r="U141" s="329"/>
      <c r="V141" s="330"/>
    </row>
    <row r="142" spans="2:22" ht="45.75" customHeight="1" x14ac:dyDescent="0.3">
      <c r="B142" s="306" t="s">
        <v>570</v>
      </c>
      <c r="C142" s="312" t="s">
        <v>657</v>
      </c>
      <c r="D142" s="242" t="s">
        <v>1721</v>
      </c>
      <c r="E142" s="234"/>
      <c r="F142" s="234"/>
      <c r="G142" s="277">
        <v>1</v>
      </c>
      <c r="H142" s="309" t="s">
        <v>256</v>
      </c>
      <c r="I142" s="309"/>
      <c r="J142" s="322" t="s">
        <v>1640</v>
      </c>
      <c r="K142" s="323"/>
      <c r="L142" s="323"/>
      <c r="M142" s="323"/>
      <c r="N142" s="323"/>
      <c r="O142" s="323"/>
      <c r="P142" s="323"/>
      <c r="Q142" s="323"/>
      <c r="R142" s="323"/>
      <c r="S142" s="323"/>
      <c r="T142" s="323"/>
      <c r="U142" s="323"/>
      <c r="V142" s="324"/>
    </row>
    <row r="143" spans="2:22" ht="15" customHeight="1" x14ac:dyDescent="0.3">
      <c r="B143" s="307"/>
      <c r="C143" s="313"/>
      <c r="D143" s="272" t="s">
        <v>840</v>
      </c>
      <c r="E143" s="242"/>
      <c r="F143" s="242"/>
      <c r="G143" s="272">
        <v>1.31</v>
      </c>
      <c r="H143" s="310"/>
      <c r="I143" s="310"/>
      <c r="J143" s="325"/>
      <c r="K143" s="347"/>
      <c r="L143" s="347"/>
      <c r="M143" s="347"/>
      <c r="N143" s="347"/>
      <c r="O143" s="347"/>
      <c r="P143" s="347"/>
      <c r="Q143" s="347"/>
      <c r="R143" s="347"/>
      <c r="S143" s="347"/>
      <c r="T143" s="347"/>
      <c r="U143" s="347"/>
      <c r="V143" s="327"/>
    </row>
    <row r="144" spans="2:22" ht="15" customHeight="1" x14ac:dyDescent="0.3">
      <c r="B144" s="307"/>
      <c r="C144" s="313"/>
      <c r="D144" s="272" t="s">
        <v>749</v>
      </c>
      <c r="E144" s="242"/>
      <c r="F144" s="242"/>
      <c r="G144" s="272">
        <v>1.48</v>
      </c>
      <c r="H144" s="310"/>
      <c r="I144" s="310"/>
      <c r="J144" s="325"/>
      <c r="K144" s="347"/>
      <c r="L144" s="347"/>
      <c r="M144" s="347"/>
      <c r="N144" s="347"/>
      <c r="O144" s="347"/>
      <c r="P144" s="347"/>
      <c r="Q144" s="347"/>
      <c r="R144" s="347"/>
      <c r="S144" s="347"/>
      <c r="T144" s="347"/>
      <c r="U144" s="347"/>
      <c r="V144" s="327"/>
    </row>
    <row r="145" spans="2:22" ht="15" customHeight="1" x14ac:dyDescent="0.3">
      <c r="B145" s="307"/>
      <c r="C145" s="313"/>
      <c r="D145" s="272" t="s">
        <v>1722</v>
      </c>
      <c r="E145" s="242"/>
      <c r="F145" s="242"/>
      <c r="G145" s="277">
        <v>1</v>
      </c>
      <c r="H145" s="310"/>
      <c r="I145" s="310"/>
      <c r="J145" s="325"/>
      <c r="K145" s="347"/>
      <c r="L145" s="347"/>
      <c r="M145" s="347"/>
      <c r="N145" s="347"/>
      <c r="O145" s="347"/>
      <c r="P145" s="347"/>
      <c r="Q145" s="347"/>
      <c r="R145" s="347"/>
      <c r="S145" s="347"/>
      <c r="T145" s="347"/>
      <c r="U145" s="347"/>
      <c r="V145" s="327"/>
    </row>
    <row r="146" spans="2:22" ht="15" customHeight="1" x14ac:dyDescent="0.3">
      <c r="B146" s="307"/>
      <c r="C146" s="313"/>
      <c r="D146" s="242" t="s">
        <v>664</v>
      </c>
      <c r="E146" s="242"/>
      <c r="F146" s="242"/>
      <c r="G146" s="242">
        <v>1.2</v>
      </c>
      <c r="H146" s="310"/>
      <c r="I146" s="310"/>
      <c r="J146" s="325"/>
      <c r="K146" s="347"/>
      <c r="L146" s="347"/>
      <c r="M146" s="347"/>
      <c r="N146" s="347"/>
      <c r="O146" s="347"/>
      <c r="P146" s="347"/>
      <c r="Q146" s="347"/>
      <c r="R146" s="347"/>
      <c r="S146" s="347"/>
      <c r="T146" s="347"/>
      <c r="U146" s="347"/>
      <c r="V146" s="327"/>
    </row>
    <row r="147" spans="2:22" ht="15" customHeight="1" x14ac:dyDescent="0.3">
      <c r="B147" s="307"/>
      <c r="C147" s="313"/>
      <c r="D147" s="272" t="s">
        <v>668</v>
      </c>
      <c r="E147" s="242"/>
      <c r="F147" s="242"/>
      <c r="G147" s="272">
        <v>1.69</v>
      </c>
      <c r="H147" s="310"/>
      <c r="I147" s="310"/>
      <c r="J147" s="325"/>
      <c r="K147" s="347"/>
      <c r="L147" s="347"/>
      <c r="M147" s="347"/>
      <c r="N147" s="347"/>
      <c r="O147" s="347"/>
      <c r="P147" s="347"/>
      <c r="Q147" s="347"/>
      <c r="R147" s="347"/>
      <c r="S147" s="347"/>
      <c r="T147" s="347"/>
      <c r="U147" s="347"/>
      <c r="V147" s="327"/>
    </row>
    <row r="148" spans="2:22" ht="15" customHeight="1" x14ac:dyDescent="0.3">
      <c r="B148" s="307"/>
      <c r="C148" s="313"/>
      <c r="D148" s="272" t="s">
        <v>954</v>
      </c>
      <c r="E148" s="242"/>
      <c r="F148" s="242"/>
      <c r="G148" s="272">
        <v>1.26</v>
      </c>
      <c r="H148" s="310"/>
      <c r="I148" s="310"/>
      <c r="J148" s="325"/>
      <c r="K148" s="347"/>
      <c r="L148" s="347"/>
      <c r="M148" s="347"/>
      <c r="N148" s="347"/>
      <c r="O148" s="347"/>
      <c r="P148" s="347"/>
      <c r="Q148" s="347"/>
      <c r="R148" s="347"/>
      <c r="S148" s="347"/>
      <c r="T148" s="347"/>
      <c r="U148" s="347"/>
      <c r="V148" s="327"/>
    </row>
    <row r="149" spans="2:22" ht="15" customHeight="1" x14ac:dyDescent="0.3">
      <c r="B149" s="307"/>
      <c r="C149" s="313"/>
      <c r="D149" s="272" t="s">
        <v>959</v>
      </c>
      <c r="E149" s="242"/>
      <c r="F149" s="242"/>
      <c r="G149" s="272">
        <v>1.02</v>
      </c>
      <c r="H149" s="310"/>
      <c r="I149" s="310"/>
      <c r="J149" s="325"/>
      <c r="K149" s="347"/>
      <c r="L149" s="347"/>
      <c r="M149" s="347"/>
      <c r="N149" s="347"/>
      <c r="O149" s="347"/>
      <c r="P149" s="347"/>
      <c r="Q149" s="347"/>
      <c r="R149" s="347"/>
      <c r="S149" s="347"/>
      <c r="T149" s="347"/>
      <c r="U149" s="347"/>
      <c r="V149" s="327"/>
    </row>
    <row r="150" spans="2:22" ht="15" customHeight="1" x14ac:dyDescent="0.3">
      <c r="B150" s="307"/>
      <c r="C150" s="313"/>
      <c r="D150" s="242" t="s">
        <v>843</v>
      </c>
      <c r="E150" s="242"/>
      <c r="F150" s="242"/>
      <c r="G150" s="272">
        <v>1.47</v>
      </c>
      <c r="H150" s="310"/>
      <c r="I150" s="310"/>
      <c r="J150" s="325"/>
      <c r="K150" s="347"/>
      <c r="L150" s="347"/>
      <c r="M150" s="347"/>
      <c r="N150" s="347"/>
      <c r="O150" s="347"/>
      <c r="P150" s="347"/>
      <c r="Q150" s="347"/>
      <c r="R150" s="347"/>
      <c r="S150" s="347"/>
      <c r="T150" s="347"/>
      <c r="U150" s="347"/>
      <c r="V150" s="327"/>
    </row>
    <row r="151" spans="2:22" ht="15" customHeight="1" x14ac:dyDescent="0.3">
      <c r="B151" s="307"/>
      <c r="C151" s="313"/>
      <c r="D151" s="272" t="s">
        <v>848</v>
      </c>
      <c r="E151" s="242"/>
      <c r="F151" s="242"/>
      <c r="G151" s="272">
        <v>1.1499999999999999</v>
      </c>
      <c r="H151" s="310"/>
      <c r="I151" s="310"/>
      <c r="J151" s="325"/>
      <c r="K151" s="347"/>
      <c r="L151" s="347"/>
      <c r="M151" s="347"/>
      <c r="N151" s="347"/>
      <c r="O151" s="347"/>
      <c r="P151" s="347"/>
      <c r="Q151" s="347"/>
      <c r="R151" s="347"/>
      <c r="S151" s="347"/>
      <c r="T151" s="347"/>
      <c r="U151" s="347"/>
      <c r="V151" s="327"/>
    </row>
    <row r="152" spans="2:22" ht="15" customHeight="1" x14ac:dyDescent="0.3">
      <c r="B152" s="307"/>
      <c r="C152" s="313"/>
      <c r="D152" s="272" t="s">
        <v>955</v>
      </c>
      <c r="E152" s="242"/>
      <c r="F152" s="242"/>
      <c r="G152" s="272">
        <v>1.04</v>
      </c>
      <c r="H152" s="310"/>
      <c r="I152" s="310"/>
      <c r="J152" s="325"/>
      <c r="K152" s="347"/>
      <c r="L152" s="347"/>
      <c r="M152" s="347"/>
      <c r="N152" s="347"/>
      <c r="O152" s="347"/>
      <c r="P152" s="347"/>
      <c r="Q152" s="347"/>
      <c r="R152" s="347"/>
      <c r="S152" s="347"/>
      <c r="T152" s="347"/>
      <c r="U152" s="347"/>
      <c r="V152" s="327"/>
    </row>
    <row r="153" spans="2:22" ht="15" customHeight="1" x14ac:dyDescent="0.3">
      <c r="B153" s="307"/>
      <c r="C153" s="313"/>
      <c r="D153" s="272" t="s">
        <v>956</v>
      </c>
      <c r="E153" s="242"/>
      <c r="F153" s="242"/>
      <c r="G153" s="272">
        <v>1.28</v>
      </c>
      <c r="H153" s="310"/>
      <c r="I153" s="310"/>
      <c r="J153" s="325"/>
      <c r="K153" s="347"/>
      <c r="L153" s="347"/>
      <c r="M153" s="347"/>
      <c r="N153" s="347"/>
      <c r="O153" s="347"/>
      <c r="P153" s="347"/>
      <c r="Q153" s="347"/>
      <c r="R153" s="347"/>
      <c r="S153" s="347"/>
      <c r="T153" s="347"/>
      <c r="U153" s="347"/>
      <c r="V153" s="327"/>
    </row>
    <row r="154" spans="2:22" ht="15" customHeight="1" x14ac:dyDescent="0.3">
      <c r="B154" s="307"/>
      <c r="C154" s="313"/>
      <c r="D154" s="242" t="s">
        <v>960</v>
      </c>
      <c r="E154" s="242"/>
      <c r="F154" s="242"/>
      <c r="G154" s="272">
        <v>1.32</v>
      </c>
      <c r="H154" s="310"/>
      <c r="I154" s="310"/>
      <c r="J154" s="325"/>
      <c r="K154" s="347"/>
      <c r="L154" s="347"/>
      <c r="M154" s="347"/>
      <c r="N154" s="347"/>
      <c r="O154" s="347"/>
      <c r="P154" s="347"/>
      <c r="Q154" s="347"/>
      <c r="R154" s="347"/>
      <c r="S154" s="347"/>
      <c r="T154" s="347"/>
      <c r="U154" s="347"/>
      <c r="V154" s="327"/>
    </row>
    <row r="155" spans="2:22" ht="15" customHeight="1" x14ac:dyDescent="0.3">
      <c r="B155" s="307"/>
      <c r="C155" s="313"/>
      <c r="D155" s="272" t="s">
        <v>845</v>
      </c>
      <c r="E155" s="242"/>
      <c r="F155" s="242"/>
      <c r="G155" s="272">
        <v>1.47</v>
      </c>
      <c r="H155" s="310"/>
      <c r="I155" s="310"/>
      <c r="J155" s="325"/>
      <c r="K155" s="347"/>
      <c r="L155" s="347"/>
      <c r="M155" s="347"/>
      <c r="N155" s="347"/>
      <c r="O155" s="347"/>
      <c r="P155" s="347"/>
      <c r="Q155" s="347"/>
      <c r="R155" s="347"/>
      <c r="S155" s="347"/>
      <c r="T155" s="347"/>
      <c r="U155" s="347"/>
      <c r="V155" s="327"/>
    </row>
    <row r="156" spans="2:22" ht="15" customHeight="1" x14ac:dyDescent="0.3">
      <c r="B156" s="307"/>
      <c r="C156" s="313"/>
      <c r="D156" s="272" t="s">
        <v>957</v>
      </c>
      <c r="E156" s="242"/>
      <c r="F156" s="242"/>
      <c r="G156" s="272">
        <v>1.28</v>
      </c>
      <c r="H156" s="310"/>
      <c r="I156" s="310"/>
      <c r="J156" s="325"/>
      <c r="K156" s="347"/>
      <c r="L156" s="347"/>
      <c r="M156" s="347"/>
      <c r="N156" s="347"/>
      <c r="O156" s="347"/>
      <c r="P156" s="347"/>
      <c r="Q156" s="347"/>
      <c r="R156" s="347"/>
      <c r="S156" s="347"/>
      <c r="T156" s="347"/>
      <c r="U156" s="347"/>
      <c r="V156" s="327"/>
    </row>
    <row r="157" spans="2:22" ht="15" customHeight="1" x14ac:dyDescent="0.3">
      <c r="B157" s="307"/>
      <c r="C157" s="313"/>
      <c r="D157" s="272" t="s">
        <v>958</v>
      </c>
      <c r="E157" s="242"/>
      <c r="F157" s="242"/>
      <c r="G157" s="272">
        <v>1.2</v>
      </c>
      <c r="H157" s="310"/>
      <c r="I157" s="310"/>
      <c r="J157" s="325"/>
      <c r="K157" s="347"/>
      <c r="L157" s="347"/>
      <c r="M157" s="347"/>
      <c r="N157" s="347"/>
      <c r="O157" s="347"/>
      <c r="P157" s="347"/>
      <c r="Q157" s="347"/>
      <c r="R157" s="347"/>
      <c r="S157" s="347"/>
      <c r="T157" s="347"/>
      <c r="U157" s="347"/>
      <c r="V157" s="327"/>
    </row>
    <row r="158" spans="2:22" ht="15" customHeight="1" x14ac:dyDescent="0.3">
      <c r="B158" s="307"/>
      <c r="C158" s="313"/>
      <c r="D158" s="242" t="s">
        <v>665</v>
      </c>
      <c r="E158" s="242"/>
      <c r="F158" s="242"/>
      <c r="G158" s="242">
        <v>1.19</v>
      </c>
      <c r="H158" s="310"/>
      <c r="I158" s="310"/>
      <c r="J158" s="325"/>
      <c r="K158" s="347"/>
      <c r="L158" s="347"/>
      <c r="M158" s="347"/>
      <c r="N158" s="347"/>
      <c r="O158" s="347"/>
      <c r="P158" s="347"/>
      <c r="Q158" s="347"/>
      <c r="R158" s="347"/>
      <c r="S158" s="347"/>
      <c r="T158" s="347"/>
      <c r="U158" s="347"/>
      <c r="V158" s="327"/>
    </row>
    <row r="159" spans="2:22" ht="15" customHeight="1" x14ac:dyDescent="0.3">
      <c r="B159" s="307"/>
      <c r="C159" s="313"/>
      <c r="D159" s="242" t="s">
        <v>961</v>
      </c>
      <c r="E159" s="242"/>
      <c r="F159" s="242"/>
      <c r="G159" s="242">
        <v>1.28</v>
      </c>
      <c r="H159" s="310"/>
      <c r="I159" s="310"/>
      <c r="J159" s="325"/>
      <c r="K159" s="347"/>
      <c r="L159" s="347"/>
      <c r="M159" s="347"/>
      <c r="N159" s="347"/>
      <c r="O159" s="347"/>
      <c r="P159" s="347"/>
      <c r="Q159" s="347"/>
      <c r="R159" s="347"/>
      <c r="S159" s="347"/>
      <c r="T159" s="347"/>
      <c r="U159" s="347"/>
      <c r="V159" s="327"/>
    </row>
    <row r="160" spans="2:22" ht="15" customHeight="1" x14ac:dyDescent="0.3">
      <c r="B160" s="307"/>
      <c r="C160" s="313"/>
      <c r="D160" s="242" t="s">
        <v>1629</v>
      </c>
      <c r="E160" s="242"/>
      <c r="F160" s="242"/>
      <c r="G160" s="277">
        <v>1</v>
      </c>
      <c r="H160" s="310"/>
      <c r="I160" s="310"/>
      <c r="J160" s="325"/>
      <c r="K160" s="347"/>
      <c r="L160" s="347"/>
      <c r="M160" s="347"/>
      <c r="N160" s="347"/>
      <c r="O160" s="347"/>
      <c r="P160" s="347"/>
      <c r="Q160" s="347"/>
      <c r="R160" s="347"/>
      <c r="S160" s="347"/>
      <c r="T160" s="347"/>
      <c r="U160" s="347"/>
      <c r="V160" s="327"/>
    </row>
    <row r="161" spans="2:22" ht="15" customHeight="1" x14ac:dyDescent="0.3">
      <c r="B161" s="307"/>
      <c r="C161" s="313"/>
      <c r="D161" s="272" t="s">
        <v>1631</v>
      </c>
      <c r="E161" s="242"/>
      <c r="F161" s="242"/>
      <c r="G161" s="272">
        <v>1.29</v>
      </c>
      <c r="H161" s="310"/>
      <c r="I161" s="310"/>
      <c r="J161" s="325"/>
      <c r="K161" s="347"/>
      <c r="L161" s="347"/>
      <c r="M161" s="347"/>
      <c r="N161" s="347"/>
      <c r="O161" s="347"/>
      <c r="P161" s="347"/>
      <c r="Q161" s="347"/>
      <c r="R161" s="347"/>
      <c r="S161" s="347"/>
      <c r="T161" s="347"/>
      <c r="U161" s="347"/>
      <c r="V161" s="327"/>
    </row>
    <row r="162" spans="2:22" ht="15" customHeight="1" x14ac:dyDescent="0.3">
      <c r="B162" s="308"/>
      <c r="C162" s="314"/>
      <c r="D162" s="272" t="s">
        <v>1632</v>
      </c>
      <c r="E162" s="242"/>
      <c r="F162" s="242"/>
      <c r="G162" s="272">
        <v>1.5</v>
      </c>
      <c r="H162" s="311"/>
      <c r="I162" s="311"/>
      <c r="J162" s="328"/>
      <c r="K162" s="329"/>
      <c r="L162" s="329"/>
      <c r="M162" s="329"/>
      <c r="N162" s="329"/>
      <c r="O162" s="329"/>
      <c r="P162" s="329"/>
      <c r="Q162" s="329"/>
      <c r="R162" s="329"/>
      <c r="S162" s="329"/>
      <c r="T162" s="329"/>
      <c r="U162" s="329"/>
      <c r="V162" s="330"/>
    </row>
    <row r="163" spans="2:22" ht="43.5" customHeight="1" x14ac:dyDescent="0.3">
      <c r="B163" s="306" t="s">
        <v>272</v>
      </c>
      <c r="C163" s="312" t="s">
        <v>657</v>
      </c>
      <c r="D163" s="242" t="s">
        <v>1721</v>
      </c>
      <c r="E163" s="242"/>
      <c r="F163" s="242"/>
      <c r="G163" s="37">
        <v>0.61799999999999999</v>
      </c>
      <c r="H163" s="309" t="s">
        <v>256</v>
      </c>
      <c r="I163" s="309"/>
      <c r="J163" s="322" t="s">
        <v>1641</v>
      </c>
      <c r="K163" s="323"/>
      <c r="L163" s="323"/>
      <c r="M163" s="323"/>
      <c r="N163" s="323"/>
      <c r="O163" s="323"/>
      <c r="P163" s="323"/>
      <c r="Q163" s="323"/>
      <c r="R163" s="323"/>
      <c r="S163" s="323"/>
      <c r="T163" s="323"/>
      <c r="U163" s="323"/>
      <c r="V163" s="324"/>
    </row>
    <row r="164" spans="2:22" ht="15" customHeight="1" x14ac:dyDescent="0.3">
      <c r="B164" s="307"/>
      <c r="C164" s="313"/>
      <c r="D164" s="272" t="s">
        <v>840</v>
      </c>
      <c r="E164" s="242"/>
      <c r="F164" s="242"/>
      <c r="G164" s="37">
        <v>1</v>
      </c>
      <c r="H164" s="310"/>
      <c r="I164" s="310"/>
      <c r="J164" s="325"/>
      <c r="K164" s="347"/>
      <c r="L164" s="347"/>
      <c r="M164" s="347"/>
      <c r="N164" s="347"/>
      <c r="O164" s="347"/>
      <c r="P164" s="347"/>
      <c r="Q164" s="347"/>
      <c r="R164" s="347"/>
      <c r="S164" s="347"/>
      <c r="T164" s="347"/>
      <c r="U164" s="347"/>
      <c r="V164" s="327"/>
    </row>
    <row r="165" spans="2:22" ht="15" customHeight="1" x14ac:dyDescent="0.3">
      <c r="B165" s="307"/>
      <c r="C165" s="313"/>
      <c r="D165" s="272" t="s">
        <v>749</v>
      </c>
      <c r="E165" s="242"/>
      <c r="F165" s="242"/>
      <c r="G165" s="37">
        <v>0.65269999999999995</v>
      </c>
      <c r="H165" s="310"/>
      <c r="I165" s="310"/>
      <c r="J165" s="325"/>
      <c r="K165" s="347"/>
      <c r="L165" s="347"/>
      <c r="M165" s="347"/>
      <c r="N165" s="347"/>
      <c r="O165" s="347"/>
      <c r="P165" s="347"/>
      <c r="Q165" s="347"/>
      <c r="R165" s="347"/>
      <c r="S165" s="347"/>
      <c r="T165" s="347"/>
      <c r="U165" s="347"/>
      <c r="V165" s="327"/>
    </row>
    <row r="166" spans="2:22" ht="15" customHeight="1" x14ac:dyDescent="0.3">
      <c r="B166" s="307"/>
      <c r="C166" s="313"/>
      <c r="D166" s="272" t="s">
        <v>1722</v>
      </c>
      <c r="E166" s="242"/>
      <c r="F166" s="242"/>
      <c r="G166" s="118">
        <v>0</v>
      </c>
      <c r="H166" s="310"/>
      <c r="I166" s="310"/>
      <c r="J166" s="325"/>
      <c r="K166" s="347"/>
      <c r="L166" s="347"/>
      <c r="M166" s="347"/>
      <c r="N166" s="347"/>
      <c r="O166" s="347"/>
      <c r="P166" s="347"/>
      <c r="Q166" s="347"/>
      <c r="R166" s="347"/>
      <c r="S166" s="347"/>
      <c r="T166" s="347"/>
      <c r="U166" s="347"/>
      <c r="V166" s="327"/>
    </row>
    <row r="167" spans="2:22" ht="15" customHeight="1" x14ac:dyDescent="0.3">
      <c r="B167" s="307"/>
      <c r="C167" s="313"/>
      <c r="D167" s="242" t="s">
        <v>664</v>
      </c>
      <c r="E167" s="242"/>
      <c r="F167" s="242"/>
      <c r="G167" s="41">
        <v>0.82110000000000005</v>
      </c>
      <c r="H167" s="310"/>
      <c r="I167" s="310"/>
      <c r="J167" s="325"/>
      <c r="K167" s="347"/>
      <c r="L167" s="347"/>
      <c r="M167" s="347"/>
      <c r="N167" s="347"/>
      <c r="O167" s="347"/>
      <c r="P167" s="347"/>
      <c r="Q167" s="347"/>
      <c r="R167" s="347"/>
      <c r="S167" s="347"/>
      <c r="T167" s="347"/>
      <c r="U167" s="347"/>
      <c r="V167" s="327"/>
    </row>
    <row r="168" spans="2:22" ht="15" customHeight="1" x14ac:dyDescent="0.3">
      <c r="B168" s="307"/>
      <c r="C168" s="313"/>
      <c r="D168" s="272" t="s">
        <v>668</v>
      </c>
      <c r="E168" s="242"/>
      <c r="F168" s="242"/>
      <c r="G168" s="37">
        <v>0.67</v>
      </c>
      <c r="H168" s="310"/>
      <c r="I168" s="310"/>
      <c r="J168" s="325"/>
      <c r="K168" s="347"/>
      <c r="L168" s="347"/>
      <c r="M168" s="347"/>
      <c r="N168" s="347"/>
      <c r="O168" s="347"/>
      <c r="P168" s="347"/>
      <c r="Q168" s="347"/>
      <c r="R168" s="347"/>
      <c r="S168" s="347"/>
      <c r="T168" s="347"/>
      <c r="U168" s="347"/>
      <c r="V168" s="327"/>
    </row>
    <row r="169" spans="2:22" ht="15" customHeight="1" x14ac:dyDescent="0.3">
      <c r="B169" s="307"/>
      <c r="C169" s="313"/>
      <c r="D169" s="272" t="s">
        <v>954</v>
      </c>
      <c r="E169" s="242"/>
      <c r="F169" s="242"/>
      <c r="G169" s="41">
        <v>0.5595</v>
      </c>
      <c r="H169" s="310"/>
      <c r="I169" s="310"/>
      <c r="J169" s="325"/>
      <c r="K169" s="347"/>
      <c r="L169" s="347"/>
      <c r="M169" s="347"/>
      <c r="N169" s="347"/>
      <c r="O169" s="347"/>
      <c r="P169" s="347"/>
      <c r="Q169" s="347"/>
      <c r="R169" s="347"/>
      <c r="S169" s="347"/>
      <c r="T169" s="347"/>
      <c r="U169" s="347"/>
      <c r="V169" s="327"/>
    </row>
    <row r="170" spans="2:22" ht="15" customHeight="1" x14ac:dyDescent="0.3">
      <c r="B170" s="307"/>
      <c r="C170" s="313"/>
      <c r="D170" s="272" t="s">
        <v>959</v>
      </c>
      <c r="E170" s="242"/>
      <c r="F170" s="242"/>
      <c r="G170" s="37">
        <v>0.91800000000000004</v>
      </c>
      <c r="H170" s="310"/>
      <c r="I170" s="310"/>
      <c r="J170" s="325"/>
      <c r="K170" s="347"/>
      <c r="L170" s="347"/>
      <c r="M170" s="347"/>
      <c r="N170" s="347"/>
      <c r="O170" s="347"/>
      <c r="P170" s="347"/>
      <c r="Q170" s="347"/>
      <c r="R170" s="347"/>
      <c r="S170" s="347"/>
      <c r="T170" s="347"/>
      <c r="U170" s="347"/>
      <c r="V170" s="327"/>
    </row>
    <row r="171" spans="2:22" ht="15" customHeight="1" x14ac:dyDescent="0.3">
      <c r="B171" s="307"/>
      <c r="C171" s="313"/>
      <c r="D171" s="242" t="s">
        <v>843</v>
      </c>
      <c r="E171" s="242"/>
      <c r="F171" s="242"/>
      <c r="G171" s="37">
        <v>0.61070000000000002</v>
      </c>
      <c r="H171" s="310"/>
      <c r="I171" s="310"/>
      <c r="J171" s="325"/>
      <c r="K171" s="347"/>
      <c r="L171" s="347"/>
      <c r="M171" s="347"/>
      <c r="N171" s="347"/>
      <c r="O171" s="347"/>
      <c r="P171" s="347"/>
      <c r="Q171" s="347"/>
      <c r="R171" s="347"/>
      <c r="S171" s="347"/>
      <c r="T171" s="347"/>
      <c r="U171" s="347"/>
      <c r="V171" s="327"/>
    </row>
    <row r="172" spans="2:22" ht="15" customHeight="1" x14ac:dyDescent="0.3">
      <c r="B172" s="307"/>
      <c r="C172" s="313"/>
      <c r="D172" s="272" t="s">
        <v>848</v>
      </c>
      <c r="E172" s="242"/>
      <c r="F172" s="242"/>
      <c r="G172" s="37">
        <v>0.7117</v>
      </c>
      <c r="H172" s="310"/>
      <c r="I172" s="310"/>
      <c r="J172" s="325"/>
      <c r="K172" s="347"/>
      <c r="L172" s="347"/>
      <c r="M172" s="347"/>
      <c r="N172" s="347"/>
      <c r="O172" s="347"/>
      <c r="P172" s="347"/>
      <c r="Q172" s="347"/>
      <c r="R172" s="347"/>
      <c r="S172" s="347"/>
      <c r="T172" s="347"/>
      <c r="U172" s="347"/>
      <c r="V172" s="327"/>
    </row>
    <row r="173" spans="2:22" ht="15" customHeight="1" x14ac:dyDescent="0.3">
      <c r="B173" s="307"/>
      <c r="C173" s="313"/>
      <c r="D173" s="272" t="s">
        <v>955</v>
      </c>
      <c r="E173" s="242"/>
      <c r="F173" s="242"/>
      <c r="G173" s="37">
        <v>0.60199999999999998</v>
      </c>
      <c r="H173" s="310"/>
      <c r="I173" s="310"/>
      <c r="J173" s="325"/>
      <c r="K173" s="347"/>
      <c r="L173" s="347"/>
      <c r="M173" s="347"/>
      <c r="N173" s="347"/>
      <c r="O173" s="347"/>
      <c r="P173" s="347"/>
      <c r="Q173" s="347"/>
      <c r="R173" s="347"/>
      <c r="S173" s="347"/>
      <c r="T173" s="347"/>
      <c r="U173" s="347"/>
      <c r="V173" s="327"/>
    </row>
    <row r="174" spans="2:22" ht="15" customHeight="1" x14ac:dyDescent="0.3">
      <c r="B174" s="307"/>
      <c r="C174" s="313"/>
      <c r="D174" s="272" t="s">
        <v>956</v>
      </c>
      <c r="E174" s="242"/>
      <c r="F174" s="242"/>
      <c r="G174" s="37">
        <v>0.51790000000000003</v>
      </c>
      <c r="H174" s="310"/>
      <c r="I174" s="310"/>
      <c r="J174" s="325"/>
      <c r="K174" s="347"/>
      <c r="L174" s="347"/>
      <c r="M174" s="347"/>
      <c r="N174" s="347"/>
      <c r="O174" s="347"/>
      <c r="P174" s="347"/>
      <c r="Q174" s="347"/>
      <c r="R174" s="347"/>
      <c r="S174" s="347"/>
      <c r="T174" s="347"/>
      <c r="U174" s="347"/>
      <c r="V174" s="327"/>
    </row>
    <row r="175" spans="2:22" ht="15" customHeight="1" x14ac:dyDescent="0.3">
      <c r="B175" s="307"/>
      <c r="C175" s="313"/>
      <c r="D175" s="242" t="s">
        <v>960</v>
      </c>
      <c r="E175" s="242"/>
      <c r="F175" s="242"/>
      <c r="G175" s="37">
        <v>0.66</v>
      </c>
      <c r="H175" s="310"/>
      <c r="I175" s="310"/>
      <c r="J175" s="325"/>
      <c r="K175" s="347"/>
      <c r="L175" s="347"/>
      <c r="M175" s="347"/>
      <c r="N175" s="347"/>
      <c r="O175" s="347"/>
      <c r="P175" s="347"/>
      <c r="Q175" s="347"/>
      <c r="R175" s="347"/>
      <c r="S175" s="347"/>
      <c r="T175" s="347"/>
      <c r="U175" s="347"/>
      <c r="V175" s="327"/>
    </row>
    <row r="176" spans="2:22" ht="15" customHeight="1" x14ac:dyDescent="0.3">
      <c r="B176" s="307"/>
      <c r="C176" s="313"/>
      <c r="D176" s="272" t="s">
        <v>845</v>
      </c>
      <c r="E176" s="242"/>
      <c r="F176" s="242"/>
      <c r="G176" s="37">
        <v>1</v>
      </c>
      <c r="H176" s="310"/>
      <c r="I176" s="310"/>
      <c r="J176" s="325"/>
      <c r="K176" s="347"/>
      <c r="L176" s="347"/>
      <c r="M176" s="347"/>
      <c r="N176" s="347"/>
      <c r="O176" s="347"/>
      <c r="P176" s="347"/>
      <c r="Q176" s="347"/>
      <c r="R176" s="347"/>
      <c r="S176" s="347"/>
      <c r="T176" s="347"/>
      <c r="U176" s="347"/>
      <c r="V176" s="327"/>
    </row>
    <row r="177" spans="2:22" ht="15" customHeight="1" x14ac:dyDescent="0.3">
      <c r="B177" s="307"/>
      <c r="C177" s="313"/>
      <c r="D177" s="272" t="s">
        <v>957</v>
      </c>
      <c r="E177" s="242"/>
      <c r="F177" s="242"/>
      <c r="G177" s="41">
        <v>1</v>
      </c>
      <c r="H177" s="310"/>
      <c r="I177" s="310"/>
      <c r="J177" s="325"/>
      <c r="K177" s="347"/>
      <c r="L177" s="347"/>
      <c r="M177" s="347"/>
      <c r="N177" s="347"/>
      <c r="O177" s="347"/>
      <c r="P177" s="347"/>
      <c r="Q177" s="347"/>
      <c r="R177" s="347"/>
      <c r="S177" s="347"/>
      <c r="T177" s="347"/>
      <c r="U177" s="347"/>
      <c r="V177" s="327"/>
    </row>
    <row r="178" spans="2:22" ht="15" customHeight="1" x14ac:dyDescent="0.3">
      <c r="B178" s="307"/>
      <c r="C178" s="313"/>
      <c r="D178" s="272" t="s">
        <v>958</v>
      </c>
      <c r="E178" s="242"/>
      <c r="F178" s="242"/>
      <c r="G178" s="41">
        <v>1</v>
      </c>
      <c r="H178" s="310"/>
      <c r="I178" s="310"/>
      <c r="J178" s="325"/>
      <c r="K178" s="347"/>
      <c r="L178" s="347"/>
      <c r="M178" s="347"/>
      <c r="N178" s="347"/>
      <c r="O178" s="347"/>
      <c r="P178" s="347"/>
      <c r="Q178" s="347"/>
      <c r="R178" s="347"/>
      <c r="S178" s="347"/>
      <c r="T178" s="347"/>
      <c r="U178" s="347"/>
      <c r="V178" s="327"/>
    </row>
    <row r="179" spans="2:22" ht="15" customHeight="1" x14ac:dyDescent="0.3">
      <c r="B179" s="307"/>
      <c r="C179" s="313"/>
      <c r="D179" s="242" t="s">
        <v>665</v>
      </c>
      <c r="E179" s="242"/>
      <c r="F179" s="242"/>
      <c r="G179" s="41">
        <v>0.61799999999999999</v>
      </c>
      <c r="H179" s="310"/>
      <c r="I179" s="310"/>
      <c r="J179" s="325"/>
      <c r="K179" s="347"/>
      <c r="L179" s="347"/>
      <c r="M179" s="347"/>
      <c r="N179" s="347"/>
      <c r="O179" s="347"/>
      <c r="P179" s="347"/>
      <c r="Q179" s="347"/>
      <c r="R179" s="347"/>
      <c r="S179" s="347"/>
      <c r="T179" s="347"/>
      <c r="U179" s="347"/>
      <c r="V179" s="327"/>
    </row>
    <row r="180" spans="2:22" ht="15" customHeight="1" x14ac:dyDescent="0.3">
      <c r="B180" s="307"/>
      <c r="C180" s="313"/>
      <c r="D180" s="242" t="s">
        <v>961</v>
      </c>
      <c r="E180" s="242"/>
      <c r="F180" s="242"/>
      <c r="G180" s="41">
        <v>0.69069999999999998</v>
      </c>
      <c r="H180" s="310"/>
      <c r="I180" s="310"/>
      <c r="J180" s="325"/>
      <c r="K180" s="347"/>
      <c r="L180" s="347"/>
      <c r="M180" s="347"/>
      <c r="N180" s="347"/>
      <c r="O180" s="347"/>
      <c r="P180" s="347"/>
      <c r="Q180" s="347"/>
      <c r="R180" s="347"/>
      <c r="S180" s="347"/>
      <c r="T180" s="347"/>
      <c r="U180" s="347"/>
      <c r="V180" s="327"/>
    </row>
    <row r="181" spans="2:22" ht="28.8" x14ac:dyDescent="0.3">
      <c r="B181" s="307"/>
      <c r="C181" s="313"/>
      <c r="D181" s="242" t="s">
        <v>1629</v>
      </c>
      <c r="E181" s="242"/>
      <c r="F181" s="242"/>
      <c r="G181" s="33" t="s">
        <v>1630</v>
      </c>
      <c r="H181" s="310"/>
      <c r="I181" s="310"/>
      <c r="J181" s="325"/>
      <c r="K181" s="347"/>
      <c r="L181" s="347"/>
      <c r="M181" s="347"/>
      <c r="N181" s="347"/>
      <c r="O181" s="347"/>
      <c r="P181" s="347"/>
      <c r="Q181" s="347"/>
      <c r="R181" s="347"/>
      <c r="S181" s="347"/>
      <c r="T181" s="347"/>
      <c r="U181" s="347"/>
      <c r="V181" s="327"/>
    </row>
    <row r="182" spans="2:22" ht="28.8" x14ac:dyDescent="0.3">
      <c r="B182" s="307"/>
      <c r="C182" s="313"/>
      <c r="D182" s="272" t="s">
        <v>1631</v>
      </c>
      <c r="E182" s="242"/>
      <c r="F182" s="242"/>
      <c r="G182" s="33" t="s">
        <v>1630</v>
      </c>
      <c r="H182" s="310"/>
      <c r="I182" s="310"/>
      <c r="J182" s="325"/>
      <c r="K182" s="347"/>
      <c r="L182" s="347"/>
      <c r="M182" s="347"/>
      <c r="N182" s="347"/>
      <c r="O182" s="347"/>
      <c r="P182" s="347"/>
      <c r="Q182" s="347"/>
      <c r="R182" s="347"/>
      <c r="S182" s="347"/>
      <c r="T182" s="347"/>
      <c r="U182" s="347"/>
      <c r="V182" s="327"/>
    </row>
    <row r="183" spans="2:22" ht="28.8" x14ac:dyDescent="0.3">
      <c r="B183" s="308"/>
      <c r="C183" s="314"/>
      <c r="D183" s="272" t="s">
        <v>1632</v>
      </c>
      <c r="E183" s="242"/>
      <c r="F183" s="242"/>
      <c r="G183" s="33" t="s">
        <v>1630</v>
      </c>
      <c r="H183" s="311"/>
      <c r="I183" s="311"/>
      <c r="J183" s="328"/>
      <c r="K183" s="329"/>
      <c r="L183" s="329"/>
      <c r="M183" s="329"/>
      <c r="N183" s="329"/>
      <c r="O183" s="329"/>
      <c r="P183" s="329"/>
      <c r="Q183" s="329"/>
      <c r="R183" s="329"/>
      <c r="S183" s="329"/>
      <c r="T183" s="329"/>
      <c r="U183" s="329"/>
      <c r="V183" s="330"/>
    </row>
    <row r="184" spans="2:22" ht="43.2" x14ac:dyDescent="0.3">
      <c r="B184" s="306" t="s">
        <v>572</v>
      </c>
      <c r="C184" s="312" t="s">
        <v>657</v>
      </c>
      <c r="D184" s="242" t="s">
        <v>1721</v>
      </c>
      <c r="E184" s="242"/>
      <c r="F184" s="242"/>
      <c r="G184" s="48">
        <v>0</v>
      </c>
      <c r="H184" s="309" t="s">
        <v>256</v>
      </c>
      <c r="I184" s="309"/>
      <c r="J184" s="322" t="s">
        <v>1642</v>
      </c>
      <c r="K184" s="323"/>
      <c r="L184" s="323"/>
      <c r="M184" s="323"/>
      <c r="N184" s="323"/>
      <c r="O184" s="323"/>
      <c r="P184" s="323"/>
      <c r="Q184" s="323"/>
      <c r="R184" s="323"/>
      <c r="S184" s="323"/>
      <c r="T184" s="323"/>
      <c r="U184" s="323"/>
      <c r="V184" s="324"/>
    </row>
    <row r="185" spans="2:22" ht="15" customHeight="1" x14ac:dyDescent="0.3">
      <c r="B185" s="307"/>
      <c r="C185" s="313"/>
      <c r="D185" s="272" t="s">
        <v>840</v>
      </c>
      <c r="E185" s="242"/>
      <c r="F185" s="242"/>
      <c r="G185" s="60">
        <v>1.4999999999999999E-2</v>
      </c>
      <c r="H185" s="310"/>
      <c r="I185" s="310"/>
      <c r="J185" s="325"/>
      <c r="K185" s="347"/>
      <c r="L185" s="347"/>
      <c r="M185" s="347"/>
      <c r="N185" s="347"/>
      <c r="O185" s="347"/>
      <c r="P185" s="347"/>
      <c r="Q185" s="347"/>
      <c r="R185" s="347"/>
      <c r="S185" s="347"/>
      <c r="T185" s="347"/>
      <c r="U185" s="347"/>
      <c r="V185" s="327"/>
    </row>
    <row r="186" spans="2:22" ht="15" customHeight="1" x14ac:dyDescent="0.3">
      <c r="B186" s="307"/>
      <c r="C186" s="313"/>
      <c r="D186" s="272" t="s">
        <v>749</v>
      </c>
      <c r="E186" s="242"/>
      <c r="F186" s="242"/>
      <c r="G186" s="60">
        <v>1.9E-2</v>
      </c>
      <c r="H186" s="310"/>
      <c r="I186" s="310"/>
      <c r="J186" s="325"/>
      <c r="K186" s="347"/>
      <c r="L186" s="347"/>
      <c r="M186" s="347"/>
      <c r="N186" s="347"/>
      <c r="O186" s="347"/>
      <c r="P186" s="347"/>
      <c r="Q186" s="347"/>
      <c r="R186" s="347"/>
      <c r="S186" s="347"/>
      <c r="T186" s="347"/>
      <c r="U186" s="347"/>
      <c r="V186" s="327"/>
    </row>
    <row r="187" spans="2:22" ht="15" customHeight="1" x14ac:dyDescent="0.3">
      <c r="B187" s="307"/>
      <c r="C187" s="313"/>
      <c r="D187" s="272" t="s">
        <v>1722</v>
      </c>
      <c r="E187" s="242"/>
      <c r="F187" s="242"/>
      <c r="G187" s="100">
        <v>0</v>
      </c>
      <c r="H187" s="310"/>
      <c r="I187" s="310"/>
      <c r="J187" s="325"/>
      <c r="K187" s="347"/>
      <c r="L187" s="347"/>
      <c r="M187" s="347"/>
      <c r="N187" s="347"/>
      <c r="O187" s="347"/>
      <c r="P187" s="347"/>
      <c r="Q187" s="347"/>
      <c r="R187" s="347"/>
      <c r="S187" s="347"/>
      <c r="T187" s="347"/>
      <c r="U187" s="347"/>
      <c r="V187" s="327"/>
    </row>
    <row r="188" spans="2:22" ht="15" customHeight="1" x14ac:dyDescent="0.3">
      <c r="B188" s="307"/>
      <c r="C188" s="313"/>
      <c r="D188" s="242" t="s">
        <v>664</v>
      </c>
      <c r="E188" s="242"/>
      <c r="F188" s="242"/>
      <c r="G188" s="61">
        <v>1.2999999999999999E-2</v>
      </c>
      <c r="H188" s="310"/>
      <c r="I188" s="310"/>
      <c r="J188" s="325"/>
      <c r="K188" s="347"/>
      <c r="L188" s="347"/>
      <c r="M188" s="347"/>
      <c r="N188" s="347"/>
      <c r="O188" s="347"/>
      <c r="P188" s="347"/>
      <c r="Q188" s="347"/>
      <c r="R188" s="347"/>
      <c r="S188" s="347"/>
      <c r="T188" s="347"/>
      <c r="U188" s="347"/>
      <c r="V188" s="327"/>
    </row>
    <row r="189" spans="2:22" ht="15" customHeight="1" x14ac:dyDescent="0.3">
      <c r="B189" s="307"/>
      <c r="C189" s="313"/>
      <c r="D189" s="272" t="s">
        <v>668</v>
      </c>
      <c r="E189" s="242"/>
      <c r="F189" s="242"/>
      <c r="G189" s="60">
        <v>1.4999999999999999E-2</v>
      </c>
      <c r="H189" s="310"/>
      <c r="I189" s="310"/>
      <c r="J189" s="325"/>
      <c r="K189" s="347"/>
      <c r="L189" s="347"/>
      <c r="M189" s="347"/>
      <c r="N189" s="347"/>
      <c r="O189" s="347"/>
      <c r="P189" s="347"/>
      <c r="Q189" s="347"/>
      <c r="R189" s="347"/>
      <c r="S189" s="347"/>
      <c r="T189" s="347"/>
      <c r="U189" s="347"/>
      <c r="V189" s="327"/>
    </row>
    <row r="190" spans="2:22" ht="15" customHeight="1" x14ac:dyDescent="0.3">
      <c r="B190" s="307"/>
      <c r="C190" s="313"/>
      <c r="D190" s="272" t="s">
        <v>954</v>
      </c>
      <c r="E190" s="242"/>
      <c r="F190" s="242"/>
      <c r="G190" s="60">
        <v>8.0000000000000002E-3</v>
      </c>
      <c r="H190" s="310"/>
      <c r="I190" s="310"/>
      <c r="J190" s="325"/>
      <c r="K190" s="347"/>
      <c r="L190" s="347"/>
      <c r="M190" s="347"/>
      <c r="N190" s="347"/>
      <c r="O190" s="347"/>
      <c r="P190" s="347"/>
      <c r="Q190" s="347"/>
      <c r="R190" s="347"/>
      <c r="S190" s="347"/>
      <c r="T190" s="347"/>
      <c r="U190" s="347"/>
      <c r="V190" s="327"/>
    </row>
    <row r="191" spans="2:22" ht="15" customHeight="1" x14ac:dyDescent="0.3">
      <c r="B191" s="307"/>
      <c r="C191" s="313"/>
      <c r="D191" s="272" t="s">
        <v>959</v>
      </c>
      <c r="E191" s="242"/>
      <c r="F191" s="242"/>
      <c r="G191" s="60">
        <v>1.6E-2</v>
      </c>
      <c r="H191" s="310"/>
      <c r="I191" s="310"/>
      <c r="J191" s="325"/>
      <c r="K191" s="347"/>
      <c r="L191" s="347"/>
      <c r="M191" s="347"/>
      <c r="N191" s="347"/>
      <c r="O191" s="347"/>
      <c r="P191" s="347"/>
      <c r="Q191" s="347"/>
      <c r="R191" s="347"/>
      <c r="S191" s="347"/>
      <c r="T191" s="347"/>
      <c r="U191" s="347"/>
      <c r="V191" s="327"/>
    </row>
    <row r="192" spans="2:22" ht="15" customHeight="1" x14ac:dyDescent="0.3">
      <c r="B192" s="307"/>
      <c r="C192" s="313"/>
      <c r="D192" s="242" t="s">
        <v>843</v>
      </c>
      <c r="E192" s="242"/>
      <c r="F192" s="242"/>
      <c r="G192" s="60">
        <v>8.0000000000000002E-3</v>
      </c>
      <c r="H192" s="310"/>
      <c r="I192" s="310"/>
      <c r="J192" s="325"/>
      <c r="K192" s="347"/>
      <c r="L192" s="347"/>
      <c r="M192" s="347"/>
      <c r="N192" s="347"/>
      <c r="O192" s="347"/>
      <c r="P192" s="347"/>
      <c r="Q192" s="347"/>
      <c r="R192" s="347"/>
      <c r="S192" s="347"/>
      <c r="T192" s="347"/>
      <c r="U192" s="347"/>
      <c r="V192" s="327"/>
    </row>
    <row r="193" spans="2:22" ht="15" customHeight="1" x14ac:dyDescent="0.3">
      <c r="B193" s="307"/>
      <c r="C193" s="313"/>
      <c r="D193" s="272" t="s">
        <v>848</v>
      </c>
      <c r="E193" s="242"/>
      <c r="F193" s="242"/>
      <c r="G193" s="60">
        <v>1.9E-2</v>
      </c>
      <c r="H193" s="310"/>
      <c r="I193" s="310"/>
      <c r="J193" s="325"/>
      <c r="K193" s="347"/>
      <c r="L193" s="347"/>
      <c r="M193" s="347"/>
      <c r="N193" s="347"/>
      <c r="O193" s="347"/>
      <c r="P193" s="347"/>
      <c r="Q193" s="347"/>
      <c r="R193" s="347"/>
      <c r="S193" s="347"/>
      <c r="T193" s="347"/>
      <c r="U193" s="347"/>
      <c r="V193" s="327"/>
    </row>
    <row r="194" spans="2:22" ht="15" customHeight="1" x14ac:dyDescent="0.3">
      <c r="B194" s="307"/>
      <c r="C194" s="313"/>
      <c r="D194" s="272" t="s">
        <v>955</v>
      </c>
      <c r="E194" s="242"/>
      <c r="F194" s="242"/>
      <c r="G194" s="60">
        <v>1.2999999999999999E-2</v>
      </c>
      <c r="H194" s="310"/>
      <c r="I194" s="310"/>
      <c r="J194" s="325"/>
      <c r="K194" s="347"/>
      <c r="L194" s="347"/>
      <c r="M194" s="347"/>
      <c r="N194" s="347"/>
      <c r="O194" s="347"/>
      <c r="P194" s="347"/>
      <c r="Q194" s="347"/>
      <c r="R194" s="347"/>
      <c r="S194" s="347"/>
      <c r="T194" s="347"/>
      <c r="U194" s="347"/>
      <c r="V194" s="327"/>
    </row>
    <row r="195" spans="2:22" ht="15" customHeight="1" x14ac:dyDescent="0.3">
      <c r="B195" s="307"/>
      <c r="C195" s="313"/>
      <c r="D195" s="272" t="s">
        <v>956</v>
      </c>
      <c r="E195" s="242"/>
      <c r="F195" s="242"/>
      <c r="G195" s="60">
        <v>1.4E-2</v>
      </c>
      <c r="H195" s="310"/>
      <c r="I195" s="310"/>
      <c r="J195" s="325"/>
      <c r="K195" s="347"/>
      <c r="L195" s="347"/>
      <c r="M195" s="347"/>
      <c r="N195" s="347"/>
      <c r="O195" s="347"/>
      <c r="P195" s="347"/>
      <c r="Q195" s="347"/>
      <c r="R195" s="347"/>
      <c r="S195" s="347"/>
      <c r="T195" s="347"/>
      <c r="U195" s="347"/>
      <c r="V195" s="327"/>
    </row>
    <row r="196" spans="2:22" ht="15" customHeight="1" x14ac:dyDescent="0.3">
      <c r="B196" s="307"/>
      <c r="C196" s="313"/>
      <c r="D196" s="242" t="s">
        <v>960</v>
      </c>
      <c r="E196" s="242"/>
      <c r="F196" s="242"/>
      <c r="G196" s="60">
        <v>0.02</v>
      </c>
      <c r="H196" s="310"/>
      <c r="I196" s="310"/>
      <c r="J196" s="325"/>
      <c r="K196" s="347"/>
      <c r="L196" s="347"/>
      <c r="M196" s="347"/>
      <c r="N196" s="347"/>
      <c r="O196" s="347"/>
      <c r="P196" s="347"/>
      <c r="Q196" s="347"/>
      <c r="R196" s="347"/>
      <c r="S196" s="347"/>
      <c r="T196" s="347"/>
      <c r="U196" s="347"/>
      <c r="V196" s="327"/>
    </row>
    <row r="197" spans="2:22" ht="15" customHeight="1" x14ac:dyDescent="0.3">
      <c r="B197" s="307"/>
      <c r="C197" s="313"/>
      <c r="D197" s="272" t="s">
        <v>845</v>
      </c>
      <c r="E197" s="242"/>
      <c r="F197" s="242"/>
      <c r="G197" s="60">
        <v>0</v>
      </c>
      <c r="H197" s="310"/>
      <c r="I197" s="310"/>
      <c r="J197" s="325"/>
      <c r="K197" s="347"/>
      <c r="L197" s="347"/>
      <c r="M197" s="347"/>
      <c r="N197" s="347"/>
      <c r="O197" s="347"/>
      <c r="P197" s="347"/>
      <c r="Q197" s="347"/>
      <c r="R197" s="347"/>
      <c r="S197" s="347"/>
      <c r="T197" s="347"/>
      <c r="U197" s="347"/>
      <c r="V197" s="327"/>
    </row>
    <row r="198" spans="2:22" ht="15" customHeight="1" x14ac:dyDescent="0.3">
      <c r="B198" s="307"/>
      <c r="C198" s="313"/>
      <c r="D198" s="272" t="s">
        <v>957</v>
      </c>
      <c r="E198" s="242"/>
      <c r="F198" s="242"/>
      <c r="G198" s="60">
        <v>0</v>
      </c>
      <c r="H198" s="310"/>
      <c r="I198" s="310"/>
      <c r="J198" s="325"/>
      <c r="K198" s="347"/>
      <c r="L198" s="347"/>
      <c r="M198" s="347"/>
      <c r="N198" s="347"/>
      <c r="O198" s="347"/>
      <c r="P198" s="347"/>
      <c r="Q198" s="347"/>
      <c r="R198" s="347"/>
      <c r="S198" s="347"/>
      <c r="T198" s="347"/>
      <c r="U198" s="347"/>
      <c r="V198" s="327"/>
    </row>
    <row r="199" spans="2:22" ht="15" customHeight="1" x14ac:dyDescent="0.3">
      <c r="B199" s="307"/>
      <c r="C199" s="313"/>
      <c r="D199" s="272" t="s">
        <v>958</v>
      </c>
      <c r="E199" s="242"/>
      <c r="F199" s="242"/>
      <c r="G199" s="60">
        <v>1.4999999999999999E-2</v>
      </c>
      <c r="H199" s="310"/>
      <c r="I199" s="310"/>
      <c r="J199" s="325"/>
      <c r="K199" s="347"/>
      <c r="L199" s="347"/>
      <c r="M199" s="347"/>
      <c r="N199" s="347"/>
      <c r="O199" s="347"/>
      <c r="P199" s="347"/>
      <c r="Q199" s="347"/>
      <c r="R199" s="347"/>
      <c r="S199" s="347"/>
      <c r="T199" s="347"/>
      <c r="U199" s="347"/>
      <c r="V199" s="327"/>
    </row>
    <row r="200" spans="2:22" ht="15" customHeight="1" x14ac:dyDescent="0.3">
      <c r="B200" s="307"/>
      <c r="C200" s="313"/>
      <c r="D200" s="242" t="s">
        <v>665</v>
      </c>
      <c r="E200" s="242"/>
      <c r="F200" s="242"/>
      <c r="G200" s="61">
        <v>0</v>
      </c>
      <c r="H200" s="310"/>
      <c r="I200" s="310"/>
      <c r="J200" s="325"/>
      <c r="K200" s="347"/>
      <c r="L200" s="347"/>
      <c r="M200" s="347"/>
      <c r="N200" s="347"/>
      <c r="O200" s="347"/>
      <c r="P200" s="347"/>
      <c r="Q200" s="347"/>
      <c r="R200" s="347"/>
      <c r="S200" s="347"/>
      <c r="T200" s="347"/>
      <c r="U200" s="347"/>
      <c r="V200" s="327"/>
    </row>
    <row r="201" spans="2:22" ht="15" customHeight="1" x14ac:dyDescent="0.3">
      <c r="B201" s="307"/>
      <c r="C201" s="313"/>
      <c r="D201" s="242" t="s">
        <v>961</v>
      </c>
      <c r="E201" s="242"/>
      <c r="F201" s="242"/>
      <c r="G201" s="61">
        <v>0.01</v>
      </c>
      <c r="H201" s="310"/>
      <c r="I201" s="310"/>
      <c r="J201" s="325"/>
      <c r="K201" s="347"/>
      <c r="L201" s="347"/>
      <c r="M201" s="347"/>
      <c r="N201" s="347"/>
      <c r="O201" s="347"/>
      <c r="P201" s="347"/>
      <c r="Q201" s="347"/>
      <c r="R201" s="347"/>
      <c r="S201" s="347"/>
      <c r="T201" s="347"/>
      <c r="U201" s="347"/>
      <c r="V201" s="327"/>
    </row>
    <row r="202" spans="2:22" ht="15" customHeight="1" x14ac:dyDescent="0.3">
      <c r="B202" s="307"/>
      <c r="C202" s="313"/>
      <c r="D202" s="242" t="s">
        <v>1629</v>
      </c>
      <c r="E202" s="242"/>
      <c r="F202" s="242"/>
      <c r="G202" s="60">
        <v>0</v>
      </c>
      <c r="H202" s="310"/>
      <c r="I202" s="310"/>
      <c r="J202" s="325"/>
      <c r="K202" s="347"/>
      <c r="L202" s="347"/>
      <c r="M202" s="347"/>
      <c r="N202" s="347"/>
      <c r="O202" s="347"/>
      <c r="P202" s="347"/>
      <c r="Q202" s="347"/>
      <c r="R202" s="347"/>
      <c r="S202" s="347"/>
      <c r="T202" s="347"/>
      <c r="U202" s="347"/>
      <c r="V202" s="327"/>
    </row>
    <row r="203" spans="2:22" ht="15" customHeight="1" x14ac:dyDescent="0.3">
      <c r="B203" s="307"/>
      <c r="C203" s="313"/>
      <c r="D203" s="272" t="s">
        <v>1631</v>
      </c>
      <c r="E203" s="242"/>
      <c r="F203" s="242"/>
      <c r="G203" s="60">
        <v>0</v>
      </c>
      <c r="H203" s="310"/>
      <c r="I203" s="310"/>
      <c r="J203" s="325"/>
      <c r="K203" s="347"/>
      <c r="L203" s="347"/>
      <c r="M203" s="347"/>
      <c r="N203" s="347"/>
      <c r="O203" s="347"/>
      <c r="P203" s="347"/>
      <c r="Q203" s="347"/>
      <c r="R203" s="347"/>
      <c r="S203" s="347"/>
      <c r="T203" s="347"/>
      <c r="U203" s="347"/>
      <c r="V203" s="327"/>
    </row>
    <row r="204" spans="2:22" ht="15" customHeight="1" x14ac:dyDescent="0.3">
      <c r="B204" s="308"/>
      <c r="C204" s="314"/>
      <c r="D204" s="272" t="s">
        <v>1632</v>
      </c>
      <c r="E204" s="242"/>
      <c r="F204" s="242"/>
      <c r="G204" s="60">
        <v>0</v>
      </c>
      <c r="H204" s="311"/>
      <c r="I204" s="311"/>
      <c r="J204" s="328"/>
      <c r="K204" s="329"/>
      <c r="L204" s="329"/>
      <c r="M204" s="329"/>
      <c r="N204" s="329"/>
      <c r="O204" s="329"/>
      <c r="P204" s="329"/>
      <c r="Q204" s="329"/>
      <c r="R204" s="329"/>
      <c r="S204" s="329"/>
      <c r="T204" s="329"/>
      <c r="U204" s="329"/>
      <c r="V204" s="330"/>
    </row>
    <row r="205" spans="2:22" ht="15" customHeight="1" x14ac:dyDescent="0.3">
      <c r="B205" s="250" t="s">
        <v>1216</v>
      </c>
      <c r="C205" s="242"/>
      <c r="D205" s="272"/>
      <c r="E205" s="242"/>
      <c r="F205" s="242"/>
      <c r="G205" s="272"/>
      <c r="H205" s="221" t="s">
        <v>497</v>
      </c>
      <c r="I205" s="221" t="s">
        <v>1217</v>
      </c>
      <c r="J205" s="288" t="s">
        <v>1911</v>
      </c>
      <c r="K205" s="289"/>
      <c r="L205" s="289"/>
      <c r="M205" s="289"/>
      <c r="N205" s="289"/>
      <c r="O205" s="289"/>
      <c r="P205" s="289"/>
      <c r="Q205" s="289"/>
      <c r="R205" s="289"/>
      <c r="S205" s="289"/>
      <c r="T205" s="289"/>
      <c r="U205" s="289"/>
      <c r="V205" s="290"/>
    </row>
    <row r="206" spans="2:22" ht="15" customHeight="1" x14ac:dyDescent="0.3">
      <c r="B206" s="250" t="s">
        <v>575</v>
      </c>
      <c r="C206" s="242"/>
      <c r="D206" s="272"/>
      <c r="E206" s="242"/>
      <c r="F206" s="242"/>
      <c r="G206" s="34">
        <v>197</v>
      </c>
      <c r="H206" s="221" t="s">
        <v>256</v>
      </c>
      <c r="I206" s="221"/>
      <c r="J206" s="288" t="s">
        <v>577</v>
      </c>
      <c r="K206" s="289"/>
      <c r="L206" s="289"/>
      <c r="M206" s="289"/>
      <c r="N206" s="289"/>
      <c r="O206" s="289"/>
      <c r="P206" s="289"/>
      <c r="Q206" s="289"/>
      <c r="R206" s="289"/>
      <c r="S206" s="289"/>
      <c r="T206" s="289"/>
      <c r="U206" s="289"/>
      <c r="V206" s="290"/>
    </row>
    <row r="208" spans="2:22" ht="45" customHeight="1" x14ac:dyDescent="0.3"/>
    <row r="209" ht="15" customHeight="1" x14ac:dyDescent="0.3"/>
    <row r="210" ht="15" customHeight="1" x14ac:dyDescent="0.3"/>
  </sheetData>
  <mergeCells count="60">
    <mergeCell ref="J78:V98"/>
    <mergeCell ref="J100:V141"/>
    <mergeCell ref="B142:B162"/>
    <mergeCell ref="C142:C162"/>
    <mergeCell ref="H142:H162"/>
    <mergeCell ref="I142:I162"/>
    <mergeCell ref="J142:V162"/>
    <mergeCell ref="B100:B141"/>
    <mergeCell ref="C100:C141"/>
    <mergeCell ref="E100:E141"/>
    <mergeCell ref="F100:F120"/>
    <mergeCell ref="F121:F141"/>
    <mergeCell ref="H100:H141"/>
    <mergeCell ref="I100:I141"/>
    <mergeCell ref="J99:V99"/>
    <mergeCell ref="B78:B98"/>
    <mergeCell ref="J205:V205"/>
    <mergeCell ref="J206:V206"/>
    <mergeCell ref="B163:B183"/>
    <mergeCell ref="C163:C183"/>
    <mergeCell ref="H163:H183"/>
    <mergeCell ref="I163:I183"/>
    <mergeCell ref="J163:V183"/>
    <mergeCell ref="B184:B204"/>
    <mergeCell ref="C184:C204"/>
    <mergeCell ref="H184:H204"/>
    <mergeCell ref="I184:I204"/>
    <mergeCell ref="J184:V204"/>
    <mergeCell ref="J77:V77"/>
    <mergeCell ref="C40:H40"/>
    <mergeCell ref="B53:V53"/>
    <mergeCell ref="J54:V54"/>
    <mergeCell ref="J55:V55"/>
    <mergeCell ref="B56:B76"/>
    <mergeCell ref="C56:C76"/>
    <mergeCell ref="H56:H76"/>
    <mergeCell ref="I56:I76"/>
    <mergeCell ref="J56:V76"/>
    <mergeCell ref="C78:C98"/>
    <mergeCell ref="H78:H98"/>
    <mergeCell ref="A31:A40"/>
    <mergeCell ref="C31:H31"/>
    <mergeCell ref="C32:H32"/>
    <mergeCell ref="C33:H33"/>
    <mergeCell ref="C34:H34"/>
    <mergeCell ref="C35:H35"/>
    <mergeCell ref="C36:H36"/>
    <mergeCell ref="C37:H37"/>
    <mergeCell ref="C38:H38"/>
    <mergeCell ref="C39:H39"/>
    <mergeCell ref="E43:I43"/>
    <mergeCell ref="E44:I44"/>
    <mergeCell ref="I78:I98"/>
    <mergeCell ref="C25:H25"/>
    <mergeCell ref="A26:A30"/>
    <mergeCell ref="C26:H26"/>
    <mergeCell ref="C27:H27"/>
    <mergeCell ref="C28:H28"/>
    <mergeCell ref="C29:H29"/>
    <mergeCell ref="C30:H30"/>
  </mergeCells>
  <conditionalFormatting sqref="C55:G55 C56 E56:G57 E79:F79 C78 C100 E100:F100 E143:F143 C142 E164:F164 C163 E185:F185 C184">
    <cfRule type="cellIs" dxfId="575" priority="59" operator="notEqual">
      <formula>""</formula>
    </cfRule>
  </conditionalFormatting>
  <conditionalFormatting sqref="D188:F204 E186:F187">
    <cfRule type="cellIs" dxfId="574" priority="45" operator="notEqual">
      <formula>""</formula>
    </cfRule>
  </conditionalFormatting>
  <conditionalFormatting sqref="C77:G77 E78:F78">
    <cfRule type="cellIs" dxfId="573" priority="58" operator="notEqual">
      <formula>""</formula>
    </cfRule>
  </conditionalFormatting>
  <conditionalFormatting sqref="D60:G73 D74:F76 E58:G59">
    <cfRule type="cellIs" dxfId="572" priority="57" operator="notEqual">
      <formula>""</formula>
    </cfRule>
  </conditionalFormatting>
  <conditionalFormatting sqref="G74:G76">
    <cfRule type="cellIs" dxfId="571" priority="56" operator="notEqual">
      <formula>""</formula>
    </cfRule>
  </conditionalFormatting>
  <conditionalFormatting sqref="D82:F98 E80:F81">
    <cfRule type="cellIs" dxfId="570" priority="55" operator="notEqual">
      <formula>""</formula>
    </cfRule>
  </conditionalFormatting>
  <conditionalFormatting sqref="C99:G99">
    <cfRule type="cellIs" dxfId="569" priority="54" operator="notEqual">
      <formula>""</formula>
    </cfRule>
  </conditionalFormatting>
  <conditionalFormatting sqref="D104:D120">
    <cfRule type="cellIs" dxfId="568" priority="52" operator="notEqual">
      <formula>""</formula>
    </cfRule>
  </conditionalFormatting>
  <conditionalFormatting sqref="F121">
    <cfRule type="cellIs" dxfId="567" priority="53" operator="notEqual">
      <formula>""</formula>
    </cfRule>
  </conditionalFormatting>
  <conditionalFormatting sqref="D125:D141">
    <cfRule type="cellIs" dxfId="566" priority="51" operator="notEqual">
      <formula>""</formula>
    </cfRule>
  </conditionalFormatting>
  <conditionalFormatting sqref="D146:F162 E144:F145 E163:F163">
    <cfRule type="cellIs" dxfId="565" priority="49" operator="notEqual">
      <formula>""</formula>
    </cfRule>
  </conditionalFormatting>
  <conditionalFormatting sqref="D167:F183 E165:F166 E184:F184">
    <cfRule type="cellIs" dxfId="564" priority="48" operator="notEqual">
      <formula>""</formula>
    </cfRule>
  </conditionalFormatting>
  <conditionalFormatting sqref="C205:G206">
    <cfRule type="cellIs" dxfId="563" priority="46" operator="notEqual">
      <formula>""</formula>
    </cfRule>
  </conditionalFormatting>
  <conditionalFormatting sqref="G181:G183">
    <cfRule type="cellIs" dxfId="562" priority="41" operator="notEqual">
      <formula>""</formula>
    </cfRule>
  </conditionalFormatting>
  <conditionalFormatting sqref="D57">
    <cfRule type="cellIs" dxfId="561" priority="38" operator="notEqual">
      <formula>""</formula>
    </cfRule>
  </conditionalFormatting>
  <conditionalFormatting sqref="D58">
    <cfRule type="cellIs" dxfId="560" priority="37" operator="notEqual">
      <formula>""</formula>
    </cfRule>
  </conditionalFormatting>
  <conditionalFormatting sqref="D56">
    <cfRule type="cellIs" dxfId="559" priority="36" operator="notEqual">
      <formula>""</formula>
    </cfRule>
  </conditionalFormatting>
  <conditionalFormatting sqref="D59">
    <cfRule type="cellIs" dxfId="558" priority="35" operator="notEqual">
      <formula>""</formula>
    </cfRule>
  </conditionalFormatting>
  <conditionalFormatting sqref="D79">
    <cfRule type="cellIs" dxfId="557" priority="34" operator="notEqual">
      <formula>""</formula>
    </cfRule>
  </conditionalFormatting>
  <conditionalFormatting sqref="D80">
    <cfRule type="cellIs" dxfId="556" priority="33" operator="notEqual">
      <formula>""</formula>
    </cfRule>
  </conditionalFormatting>
  <conditionalFormatting sqref="D78">
    <cfRule type="cellIs" dxfId="555" priority="32" operator="notEqual">
      <formula>""</formula>
    </cfRule>
  </conditionalFormatting>
  <conditionalFormatting sqref="D81">
    <cfRule type="cellIs" dxfId="554" priority="31" operator="notEqual">
      <formula>""</formula>
    </cfRule>
  </conditionalFormatting>
  <conditionalFormatting sqref="D101">
    <cfRule type="cellIs" dxfId="553" priority="30" operator="notEqual">
      <formula>""</formula>
    </cfRule>
  </conditionalFormatting>
  <conditionalFormatting sqref="D102">
    <cfRule type="cellIs" dxfId="552" priority="29" operator="notEqual">
      <formula>""</formula>
    </cfRule>
  </conditionalFormatting>
  <conditionalFormatting sqref="D100">
    <cfRule type="cellIs" dxfId="551" priority="28" operator="notEqual">
      <formula>""</formula>
    </cfRule>
  </conditionalFormatting>
  <conditionalFormatting sqref="D103">
    <cfRule type="cellIs" dxfId="550" priority="27" operator="notEqual">
      <formula>""</formula>
    </cfRule>
  </conditionalFormatting>
  <conditionalFormatting sqref="D122">
    <cfRule type="cellIs" dxfId="549" priority="26" operator="notEqual">
      <formula>""</formula>
    </cfRule>
  </conditionalFormatting>
  <conditionalFormatting sqref="D123">
    <cfRule type="cellIs" dxfId="548" priority="25" operator="notEqual">
      <formula>""</formula>
    </cfRule>
  </conditionalFormatting>
  <conditionalFormatting sqref="D121">
    <cfRule type="cellIs" dxfId="547" priority="24" operator="notEqual">
      <formula>""</formula>
    </cfRule>
  </conditionalFormatting>
  <conditionalFormatting sqref="D124">
    <cfRule type="cellIs" dxfId="546" priority="23" operator="notEqual">
      <formula>""</formula>
    </cfRule>
  </conditionalFormatting>
  <conditionalFormatting sqref="D143">
    <cfRule type="cellIs" dxfId="545" priority="22" operator="notEqual">
      <formula>""</formula>
    </cfRule>
  </conditionalFormatting>
  <conditionalFormatting sqref="D144">
    <cfRule type="cellIs" dxfId="544" priority="21" operator="notEqual">
      <formula>""</formula>
    </cfRule>
  </conditionalFormatting>
  <conditionalFormatting sqref="D142">
    <cfRule type="cellIs" dxfId="543" priority="20" operator="notEqual">
      <formula>""</formula>
    </cfRule>
  </conditionalFormatting>
  <conditionalFormatting sqref="D145">
    <cfRule type="cellIs" dxfId="542" priority="19" operator="notEqual">
      <formula>""</formula>
    </cfRule>
  </conditionalFormatting>
  <conditionalFormatting sqref="D164">
    <cfRule type="cellIs" dxfId="541" priority="18" operator="notEqual">
      <formula>""</formula>
    </cfRule>
  </conditionalFormatting>
  <conditionalFormatting sqref="D165">
    <cfRule type="cellIs" dxfId="540" priority="17" operator="notEqual">
      <formula>""</formula>
    </cfRule>
  </conditionalFormatting>
  <conditionalFormatting sqref="D163">
    <cfRule type="cellIs" dxfId="539" priority="16" operator="notEqual">
      <formula>""</formula>
    </cfRule>
  </conditionalFormatting>
  <conditionalFormatting sqref="D166">
    <cfRule type="cellIs" dxfId="538" priority="15" operator="notEqual">
      <formula>""</formula>
    </cfRule>
  </conditionalFormatting>
  <conditionalFormatting sqref="D185">
    <cfRule type="cellIs" dxfId="537" priority="14" operator="notEqual">
      <formula>""</formula>
    </cfRule>
  </conditionalFormatting>
  <conditionalFormatting sqref="D186">
    <cfRule type="cellIs" dxfId="536" priority="13" operator="notEqual">
      <formula>""</formula>
    </cfRule>
  </conditionalFormatting>
  <conditionalFormatting sqref="D184">
    <cfRule type="cellIs" dxfId="535" priority="12" operator="notEqual">
      <formula>""</formula>
    </cfRule>
  </conditionalFormatting>
  <conditionalFormatting sqref="D187">
    <cfRule type="cellIs" dxfId="534" priority="11" operator="notEqual">
      <formula>""</formula>
    </cfRule>
  </conditionalFormatting>
  <conditionalFormatting sqref="G79:G98">
    <cfRule type="cellIs" dxfId="533" priority="10" operator="notEqual">
      <formula>""</formula>
    </cfRule>
  </conditionalFormatting>
  <conditionalFormatting sqref="G78">
    <cfRule type="cellIs" dxfId="532" priority="9" operator="notEqual">
      <formula>""</formula>
    </cfRule>
  </conditionalFormatting>
  <conditionalFormatting sqref="G100:G101">
    <cfRule type="cellIs" dxfId="531" priority="8" operator="notEqual">
      <formula>""</formula>
    </cfRule>
  </conditionalFormatting>
  <conditionalFormatting sqref="G122:G141">
    <cfRule type="cellIs" dxfId="530" priority="6" operator="notEqual">
      <formula>""</formula>
    </cfRule>
  </conditionalFormatting>
  <conditionalFormatting sqref="G102:G121">
    <cfRule type="cellIs" dxfId="529" priority="7" operator="notEqual">
      <formula>""</formula>
    </cfRule>
  </conditionalFormatting>
  <conditionalFormatting sqref="G143:G162">
    <cfRule type="cellIs" dxfId="528" priority="5" operator="notEqual">
      <formula>""</formula>
    </cfRule>
  </conditionalFormatting>
  <conditionalFormatting sqref="G142">
    <cfRule type="cellIs" dxfId="527" priority="4" operator="notEqual">
      <formula>""</formula>
    </cfRule>
  </conditionalFormatting>
  <conditionalFormatting sqref="G163:G180">
    <cfRule type="cellIs" dxfId="526" priority="3" operator="notEqual">
      <formula>""</formula>
    </cfRule>
  </conditionalFormatting>
  <conditionalFormatting sqref="G185:G204">
    <cfRule type="cellIs" dxfId="525" priority="2" operator="notEqual">
      <formula>""</formula>
    </cfRule>
  </conditionalFormatting>
  <conditionalFormatting sqref="G184">
    <cfRule type="cellIs" dxfId="524"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71"/>
  <sheetViews>
    <sheetView workbookViewId="0">
      <selection activeCell="E8" sqref="E8"/>
    </sheetView>
  </sheetViews>
  <sheetFormatPr defaultRowHeight="14.4" x14ac:dyDescent="0.3"/>
  <cols>
    <col min="1" max="1" width="4.88671875" customWidth="1"/>
    <col min="2" max="2" width="37.33203125" customWidth="1"/>
    <col min="3" max="3" width="15.88671875" customWidth="1"/>
    <col min="4" max="4" width="18.5546875" customWidth="1"/>
    <col min="5" max="5" width="17" customWidth="1"/>
    <col min="6" max="6" width="17.88671875" customWidth="1"/>
    <col min="7" max="7" width="16.44140625" customWidth="1"/>
    <col min="8" max="8" width="18.33203125" customWidth="1"/>
    <col min="9" max="9" width="17.44140625" customWidth="1"/>
    <col min="10" max="10" width="12.88671875" customWidth="1"/>
    <col min="11" max="12" width="12.6640625" customWidth="1"/>
    <col min="13" max="13" width="12.88671875" customWidth="1"/>
    <col min="14" max="14" width="13.44140625" customWidth="1"/>
    <col min="15" max="15" width="9.33203125" customWidth="1"/>
    <col min="28" max="28" width="4.5546875" customWidth="1"/>
    <col min="29" max="29" width="5.33203125" customWidth="1"/>
  </cols>
  <sheetData>
    <row r="1" spans="2:11" ht="23.4" x14ac:dyDescent="0.45">
      <c r="B1" s="139" t="str">
        <f ca="1">MID(CELL("Filename",I7),SEARCH("]",CELL("Filename",I7),1)+1,100)</f>
        <v>VFDs for Process</v>
      </c>
    </row>
    <row r="2" spans="2:11" x14ac:dyDescent="0.3">
      <c r="B2" t="s">
        <v>191</v>
      </c>
      <c r="C2" s="49" t="s">
        <v>2026</v>
      </c>
    </row>
    <row r="4" spans="2:11" x14ac:dyDescent="0.3">
      <c r="B4" s="49" t="s">
        <v>192</v>
      </c>
      <c r="G4" s="49" t="s">
        <v>193</v>
      </c>
    </row>
    <row r="5" spans="2:11" ht="40.200000000000003" x14ac:dyDescent="0.3">
      <c r="B5" s="223" t="s">
        <v>194</v>
      </c>
      <c r="C5" s="223" t="s">
        <v>195</v>
      </c>
      <c r="D5" s="136" t="s">
        <v>196</v>
      </c>
      <c r="G5" s="223" t="s">
        <v>194</v>
      </c>
      <c r="H5" s="223" t="s">
        <v>195</v>
      </c>
      <c r="I5" s="136" t="s">
        <v>197</v>
      </c>
    </row>
    <row r="6" spans="2:11" ht="15" customHeight="1" x14ac:dyDescent="0.3">
      <c r="B6" s="84"/>
      <c r="C6" s="84"/>
      <c r="D6" s="74">
        <v>15</v>
      </c>
      <c r="G6" s="84"/>
      <c r="H6" s="84"/>
      <c r="I6" s="74"/>
    </row>
    <row r="7" spans="2:11" x14ac:dyDescent="0.3">
      <c r="D7" s="137"/>
    </row>
    <row r="11" spans="2:11" x14ac:dyDescent="0.3">
      <c r="B11" s="49" t="s">
        <v>198</v>
      </c>
      <c r="C11" s="138"/>
      <c r="D11" s="137"/>
      <c r="H11" s="135"/>
      <c r="I11" s="49" t="s">
        <v>199</v>
      </c>
    </row>
    <row r="12" spans="2:11" ht="45.75" customHeight="1" x14ac:dyDescent="0.3">
      <c r="B12" s="223" t="s">
        <v>200</v>
      </c>
      <c r="C12" s="223" t="s">
        <v>195</v>
      </c>
      <c r="D12" s="223" t="s">
        <v>232</v>
      </c>
      <c r="E12" s="223" t="s">
        <v>239</v>
      </c>
      <c r="F12" s="136" t="s">
        <v>201</v>
      </c>
      <c r="G12" s="136" t="s">
        <v>202</v>
      </c>
      <c r="I12" s="223" t="s">
        <v>194</v>
      </c>
      <c r="J12" s="223" t="s">
        <v>195</v>
      </c>
      <c r="K12" s="136" t="s">
        <v>203</v>
      </c>
    </row>
    <row r="13" spans="2:11" x14ac:dyDescent="0.3">
      <c r="B13" s="333" t="s">
        <v>1263</v>
      </c>
      <c r="C13" s="167" t="s">
        <v>242</v>
      </c>
      <c r="D13" s="167"/>
      <c r="E13" s="167"/>
      <c r="F13" s="167" t="s">
        <v>981</v>
      </c>
      <c r="G13" s="167" t="s">
        <v>280</v>
      </c>
      <c r="I13" s="222"/>
      <c r="J13" s="222"/>
      <c r="K13" s="5"/>
    </row>
    <row r="14" spans="2:11" x14ac:dyDescent="0.3">
      <c r="B14" s="333"/>
      <c r="C14" s="438" t="s">
        <v>252</v>
      </c>
      <c r="D14" s="333" t="s">
        <v>1264</v>
      </c>
      <c r="E14" s="263" t="s">
        <v>1265</v>
      </c>
      <c r="F14" s="38">
        <v>2177</v>
      </c>
      <c r="G14" s="222"/>
    </row>
    <row r="15" spans="2:11" x14ac:dyDescent="0.3">
      <c r="B15" s="333"/>
      <c r="C15" s="438"/>
      <c r="D15" s="333"/>
      <c r="E15" s="263" t="s">
        <v>1266</v>
      </c>
      <c r="F15" s="38">
        <v>3123</v>
      </c>
      <c r="G15" s="222"/>
      <c r="I15" s="135"/>
      <c r="J15" s="135"/>
      <c r="K15" s="144"/>
    </row>
    <row r="16" spans="2:11" x14ac:dyDescent="0.3">
      <c r="B16" s="333"/>
      <c r="C16" s="438"/>
      <c r="D16" s="333"/>
      <c r="E16" s="263" t="s">
        <v>1267</v>
      </c>
      <c r="F16" s="38">
        <v>4280</v>
      </c>
      <c r="G16" s="222"/>
      <c r="I16" s="135"/>
      <c r="J16" s="135"/>
      <c r="K16" s="144"/>
    </row>
    <row r="17" spans="2:11" x14ac:dyDescent="0.3">
      <c r="B17" s="333"/>
      <c r="C17" s="438"/>
      <c r="D17" s="333"/>
      <c r="E17" s="263" t="s">
        <v>1268</v>
      </c>
      <c r="F17" s="38">
        <v>5023</v>
      </c>
      <c r="G17" s="222"/>
      <c r="I17" s="135"/>
      <c r="J17" s="135"/>
      <c r="K17" s="144"/>
    </row>
    <row r="18" spans="2:11" x14ac:dyDescent="0.3">
      <c r="B18" s="333"/>
      <c r="C18" s="438"/>
      <c r="D18" s="333"/>
      <c r="E18" s="263" t="s">
        <v>1269</v>
      </c>
      <c r="F18" s="38">
        <v>5766</v>
      </c>
      <c r="G18" s="222"/>
      <c r="I18" s="135"/>
      <c r="J18" s="135"/>
      <c r="K18" s="144"/>
    </row>
    <row r="19" spans="2:11" x14ac:dyDescent="0.3">
      <c r="B19" s="333"/>
      <c r="C19" s="438"/>
      <c r="D19" s="333"/>
      <c r="E19" s="263" t="s">
        <v>1270</v>
      </c>
      <c r="F19" s="38">
        <v>6591</v>
      </c>
      <c r="G19" s="222"/>
      <c r="I19" s="135"/>
      <c r="J19" s="135"/>
      <c r="K19" s="144"/>
    </row>
    <row r="20" spans="2:11" x14ac:dyDescent="0.3">
      <c r="B20" s="333"/>
      <c r="C20" s="438"/>
      <c r="D20" s="333"/>
      <c r="E20" s="263" t="s">
        <v>1271</v>
      </c>
      <c r="F20" s="38">
        <v>7550</v>
      </c>
      <c r="G20" s="222"/>
      <c r="I20" s="135"/>
      <c r="J20" s="135"/>
      <c r="K20" s="144"/>
    </row>
    <row r="21" spans="2:11" x14ac:dyDescent="0.3">
      <c r="B21" s="333"/>
      <c r="C21" s="438"/>
      <c r="D21" s="333"/>
      <c r="E21" s="263" t="s">
        <v>1272</v>
      </c>
      <c r="F21" s="38">
        <v>8173</v>
      </c>
      <c r="G21" s="222"/>
      <c r="I21" s="135"/>
      <c r="J21" s="135"/>
      <c r="K21" s="144"/>
    </row>
    <row r="22" spans="2:11" x14ac:dyDescent="0.3">
      <c r="B22" s="333"/>
      <c r="C22" s="438"/>
      <c r="D22" s="333"/>
      <c r="E22" s="263" t="s">
        <v>1273</v>
      </c>
      <c r="F22" s="38">
        <v>8796</v>
      </c>
      <c r="G22" s="222"/>
    </row>
    <row r="23" spans="2:11" x14ac:dyDescent="0.3">
      <c r="B23" s="333"/>
      <c r="C23" s="438"/>
      <c r="D23" s="333"/>
      <c r="E23" s="263" t="s">
        <v>1274</v>
      </c>
      <c r="F23" s="38">
        <v>9576</v>
      </c>
      <c r="G23" s="222"/>
    </row>
    <row r="24" spans="2:11" x14ac:dyDescent="0.3">
      <c r="B24" s="135"/>
      <c r="C24" s="135"/>
      <c r="D24" s="135"/>
      <c r="E24" s="135"/>
    </row>
    <row r="25" spans="2:11" x14ac:dyDescent="0.3">
      <c r="B25" s="135"/>
      <c r="C25" s="135"/>
      <c r="D25" s="135"/>
      <c r="E25" s="135"/>
      <c r="F25" s="135"/>
    </row>
    <row r="26" spans="2:11" x14ac:dyDescent="0.3">
      <c r="B26" s="49" t="s">
        <v>204</v>
      </c>
      <c r="E26" s="135"/>
      <c r="F26" s="135"/>
    </row>
    <row r="27" spans="2:11" x14ac:dyDescent="0.3">
      <c r="E27" s="135"/>
      <c r="F27" s="135"/>
    </row>
    <row r="28" spans="2:11" x14ac:dyDescent="0.3">
      <c r="E28" s="135"/>
      <c r="F28" s="135"/>
    </row>
    <row r="31" spans="2:11" x14ac:dyDescent="0.3">
      <c r="B31" s="2"/>
    </row>
    <row r="32" spans="2:11" x14ac:dyDescent="0.3">
      <c r="B32" s="2"/>
    </row>
    <row r="33" spans="1:17" x14ac:dyDescent="0.3">
      <c r="B33" s="49" t="s">
        <v>207</v>
      </c>
    </row>
    <row r="34" spans="1:17" x14ac:dyDescent="0.3">
      <c r="B34" s="133" t="s">
        <v>208</v>
      </c>
      <c r="C34" s="388" t="s">
        <v>209</v>
      </c>
      <c r="D34" s="389"/>
      <c r="E34" s="389"/>
      <c r="F34" s="389"/>
      <c r="G34" s="389"/>
      <c r="H34" s="390"/>
    </row>
    <row r="35" spans="1:17" ht="15" customHeight="1" x14ac:dyDescent="0.3">
      <c r="A35" s="300" t="s">
        <v>210</v>
      </c>
      <c r="B35" s="134" t="s">
        <v>211</v>
      </c>
      <c r="C35" s="317" t="s">
        <v>2027</v>
      </c>
      <c r="D35" s="391"/>
      <c r="E35" s="391"/>
      <c r="F35" s="391"/>
      <c r="G35" s="391"/>
      <c r="H35" s="392"/>
      <c r="P35" s="131"/>
      <c r="Q35" s="131"/>
    </row>
    <row r="36" spans="1:17" x14ac:dyDescent="0.3">
      <c r="A36" s="301"/>
      <c r="B36" s="134" t="s">
        <v>212</v>
      </c>
      <c r="C36" s="317" t="s">
        <v>2028</v>
      </c>
      <c r="D36" s="391"/>
      <c r="E36" s="391"/>
      <c r="F36" s="391"/>
      <c r="G36" s="391"/>
      <c r="H36" s="392"/>
      <c r="P36" s="131"/>
      <c r="Q36" s="131"/>
    </row>
    <row r="37" spans="1:17" x14ac:dyDescent="0.3">
      <c r="A37" s="301"/>
      <c r="B37" s="134" t="s">
        <v>213</v>
      </c>
      <c r="C37" s="395"/>
      <c r="D37" s="396"/>
      <c r="E37" s="396"/>
      <c r="F37" s="396"/>
      <c r="G37" s="396"/>
      <c r="H37" s="397"/>
      <c r="P37" s="131"/>
      <c r="Q37" s="131"/>
    </row>
    <row r="38" spans="1:17" x14ac:dyDescent="0.3">
      <c r="A38" s="301"/>
      <c r="B38" s="134" t="s">
        <v>214</v>
      </c>
      <c r="C38" s="395"/>
      <c r="D38" s="396"/>
      <c r="E38" s="396"/>
      <c r="F38" s="396"/>
      <c r="G38" s="396"/>
      <c r="H38" s="397"/>
      <c r="P38" s="31"/>
      <c r="Q38" s="31"/>
    </row>
    <row r="39" spans="1:17" x14ac:dyDescent="0.3">
      <c r="A39" s="302"/>
      <c r="B39" s="134" t="s">
        <v>215</v>
      </c>
      <c r="C39" s="395"/>
      <c r="D39" s="396"/>
      <c r="E39" s="396"/>
      <c r="F39" s="396"/>
      <c r="G39" s="396"/>
      <c r="H39" s="397"/>
      <c r="P39" s="131"/>
      <c r="Q39" s="131"/>
    </row>
    <row r="40" spans="1:17" ht="15" customHeight="1" x14ac:dyDescent="0.3">
      <c r="A40" s="300" t="s">
        <v>216</v>
      </c>
      <c r="B40" s="134" t="s">
        <v>217</v>
      </c>
      <c r="C40" s="395"/>
      <c r="D40" s="396"/>
      <c r="E40" s="396"/>
      <c r="F40" s="396"/>
      <c r="G40" s="396"/>
      <c r="H40" s="397"/>
      <c r="P40" s="131"/>
      <c r="Q40" s="131"/>
    </row>
    <row r="41" spans="1:17" x14ac:dyDescent="0.3">
      <c r="A41" s="301"/>
      <c r="B41" s="134" t="s">
        <v>218</v>
      </c>
      <c r="C41" s="395"/>
      <c r="D41" s="396"/>
      <c r="E41" s="396"/>
      <c r="F41" s="396"/>
      <c r="G41" s="396"/>
      <c r="H41" s="397"/>
      <c r="P41" s="131"/>
      <c r="Q41" s="131"/>
    </row>
    <row r="42" spans="1:17" x14ac:dyDescent="0.3">
      <c r="A42" s="301"/>
      <c r="B42" s="134" t="s">
        <v>219</v>
      </c>
      <c r="C42" s="395"/>
      <c r="D42" s="396"/>
      <c r="E42" s="396"/>
      <c r="F42" s="396"/>
      <c r="G42" s="396"/>
      <c r="H42" s="397"/>
      <c r="P42" s="131"/>
      <c r="Q42" s="131"/>
    </row>
    <row r="43" spans="1:17" x14ac:dyDescent="0.3">
      <c r="A43" s="301"/>
      <c r="B43" s="134" t="s">
        <v>220</v>
      </c>
      <c r="C43" s="395"/>
      <c r="D43" s="396"/>
      <c r="E43" s="396"/>
      <c r="F43" s="396"/>
      <c r="G43" s="396"/>
      <c r="H43" s="397"/>
      <c r="P43" s="131"/>
      <c r="Q43" s="131"/>
    </row>
    <row r="44" spans="1:17" x14ac:dyDescent="0.3">
      <c r="A44" s="301"/>
      <c r="B44" s="134" t="s">
        <v>221</v>
      </c>
      <c r="C44" s="395"/>
      <c r="D44" s="396"/>
      <c r="E44" s="396"/>
      <c r="F44" s="396"/>
      <c r="G44" s="396"/>
      <c r="H44" s="397"/>
      <c r="P44" s="131"/>
      <c r="Q44" s="131"/>
    </row>
    <row r="45" spans="1:17" x14ac:dyDescent="0.3">
      <c r="A45" s="301"/>
      <c r="B45" s="134" t="s">
        <v>222</v>
      </c>
      <c r="C45" s="395"/>
      <c r="D45" s="396"/>
      <c r="E45" s="396"/>
      <c r="F45" s="396"/>
      <c r="G45" s="396"/>
      <c r="H45" s="397"/>
      <c r="P45" s="131"/>
      <c r="Q45" s="131"/>
    </row>
    <row r="46" spans="1:17" x14ac:dyDescent="0.3">
      <c r="A46" s="301"/>
      <c r="B46" s="134" t="s">
        <v>223</v>
      </c>
      <c r="C46" s="395"/>
      <c r="D46" s="396"/>
      <c r="E46" s="396"/>
      <c r="F46" s="396"/>
      <c r="G46" s="396"/>
      <c r="H46" s="397"/>
      <c r="P46" s="131"/>
      <c r="Q46" s="131"/>
    </row>
    <row r="47" spans="1:17" x14ac:dyDescent="0.3">
      <c r="A47" s="301"/>
      <c r="B47" s="134" t="s">
        <v>224</v>
      </c>
      <c r="C47" s="395"/>
      <c r="D47" s="396"/>
      <c r="E47" s="396"/>
      <c r="F47" s="396"/>
      <c r="G47" s="396"/>
      <c r="H47" s="397"/>
    </row>
    <row r="48" spans="1:17" x14ac:dyDescent="0.3">
      <c r="A48" s="301"/>
      <c r="B48" s="134" t="s">
        <v>225</v>
      </c>
      <c r="C48" s="395"/>
      <c r="D48" s="396"/>
      <c r="E48" s="396"/>
      <c r="F48" s="396"/>
      <c r="G48" s="396"/>
      <c r="H48" s="397"/>
    </row>
    <row r="49" spans="1:22" x14ac:dyDescent="0.3">
      <c r="A49" s="302"/>
      <c r="B49" s="134" t="s">
        <v>226</v>
      </c>
      <c r="C49" s="395"/>
      <c r="D49" s="396"/>
      <c r="E49" s="396"/>
      <c r="F49" s="396"/>
      <c r="G49" s="396"/>
      <c r="H49" s="397"/>
    </row>
    <row r="50" spans="1:22" x14ac:dyDescent="0.3">
      <c r="L50" s="131"/>
      <c r="M50" s="131"/>
    </row>
    <row r="51" spans="1:22" x14ac:dyDescent="0.3">
      <c r="B51" s="49" t="s">
        <v>227</v>
      </c>
      <c r="L51" s="131"/>
      <c r="M51" s="131"/>
    </row>
    <row r="52" spans="1:22" ht="27" x14ac:dyDescent="0.3">
      <c r="B52" s="133" t="s">
        <v>228</v>
      </c>
      <c r="C52" s="223" t="s">
        <v>194</v>
      </c>
      <c r="D52" s="223" t="s">
        <v>195</v>
      </c>
      <c r="E52" s="223" t="s">
        <v>229</v>
      </c>
      <c r="F52" s="223"/>
      <c r="G52" s="223"/>
      <c r="H52" s="223"/>
      <c r="I52" s="223"/>
      <c r="L52" s="131"/>
      <c r="M52" s="131"/>
    </row>
    <row r="53" spans="1:22" ht="15" customHeight="1" x14ac:dyDescent="0.3">
      <c r="B53" s="83"/>
      <c r="C53" s="84"/>
      <c r="D53" s="84"/>
      <c r="E53" s="225"/>
      <c r="F53" s="226"/>
      <c r="G53" s="226"/>
      <c r="H53" s="226"/>
      <c r="I53" s="227"/>
      <c r="L53" s="31"/>
      <c r="M53" s="31"/>
    </row>
    <row r="54" spans="1:22" x14ac:dyDescent="0.3">
      <c r="L54" s="131"/>
      <c r="M54" s="131"/>
    </row>
    <row r="57" spans="1:22" x14ac:dyDescent="0.3">
      <c r="L57" s="131"/>
      <c r="M57" s="131"/>
    </row>
    <row r="58" spans="1:22" x14ac:dyDescent="0.3">
      <c r="L58" s="31"/>
      <c r="M58" s="31"/>
    </row>
    <row r="59" spans="1:22" x14ac:dyDescent="0.3">
      <c r="L59" s="131"/>
      <c r="M59" s="131"/>
    </row>
    <row r="60" spans="1:22" x14ac:dyDescent="0.3">
      <c r="L60" s="131"/>
      <c r="M60" s="131"/>
    </row>
    <row r="62" spans="1:22" s="18" customFormat="1" x14ac:dyDescent="0.3">
      <c r="B62" s="294" t="s">
        <v>230</v>
      </c>
      <c r="C62" s="295"/>
      <c r="D62" s="295"/>
      <c r="E62" s="295"/>
      <c r="F62" s="295"/>
      <c r="G62" s="295"/>
      <c r="H62" s="295"/>
      <c r="I62" s="295"/>
      <c r="J62" s="295"/>
      <c r="K62" s="295"/>
      <c r="L62" s="295"/>
      <c r="M62" s="295"/>
      <c r="N62" s="295"/>
      <c r="O62" s="295"/>
      <c r="P62" s="295"/>
      <c r="Q62" s="295"/>
      <c r="R62" s="295"/>
      <c r="S62" s="295"/>
      <c r="T62" s="295"/>
      <c r="U62" s="295"/>
      <c r="V62" s="296"/>
    </row>
    <row r="63" spans="1:22" s="18" customFormat="1" ht="33" customHeight="1" x14ac:dyDescent="0.3">
      <c r="B63" s="228" t="s">
        <v>231</v>
      </c>
      <c r="C63" s="17" t="s">
        <v>200</v>
      </c>
      <c r="D63" s="17" t="s">
        <v>195</v>
      </c>
      <c r="E63" s="17" t="s">
        <v>232</v>
      </c>
      <c r="F63" s="17" t="s">
        <v>233</v>
      </c>
      <c r="G63" s="17" t="s">
        <v>234</v>
      </c>
      <c r="H63" s="17" t="s">
        <v>235</v>
      </c>
      <c r="I63" s="228" t="s">
        <v>236</v>
      </c>
      <c r="J63" s="297" t="s">
        <v>237</v>
      </c>
      <c r="K63" s="298"/>
      <c r="L63" s="298"/>
      <c r="M63" s="298"/>
      <c r="N63" s="298"/>
      <c r="O63" s="298"/>
      <c r="P63" s="298"/>
      <c r="Q63" s="298"/>
      <c r="R63" s="298"/>
      <c r="S63" s="298"/>
      <c r="T63" s="298"/>
      <c r="U63" s="298"/>
      <c r="V63" s="299"/>
    </row>
    <row r="64" spans="1:22" s="18" customFormat="1" ht="15" customHeight="1" x14ac:dyDescent="0.3">
      <c r="B64" s="250" t="s">
        <v>994</v>
      </c>
      <c r="C64" s="242"/>
      <c r="D64" s="242"/>
      <c r="E64" s="242"/>
      <c r="F64" s="242"/>
      <c r="G64" s="242"/>
      <c r="H64" s="221" t="s">
        <v>264</v>
      </c>
      <c r="I64" s="221" t="s">
        <v>995</v>
      </c>
      <c r="J64" s="288" t="s">
        <v>1312</v>
      </c>
      <c r="K64" s="289"/>
      <c r="L64" s="289"/>
      <c r="M64" s="289"/>
      <c r="N64" s="289"/>
      <c r="O64" s="289"/>
      <c r="P64" s="289"/>
      <c r="Q64" s="289"/>
      <c r="R64" s="289"/>
      <c r="S64" s="289"/>
      <c r="T64" s="289"/>
      <c r="U64" s="289"/>
      <c r="V64" s="290"/>
    </row>
    <row r="65" spans="2:22" s="18" customFormat="1" ht="15" customHeight="1" x14ac:dyDescent="0.3">
      <c r="B65" s="250" t="s">
        <v>2029</v>
      </c>
      <c r="C65" s="242"/>
      <c r="D65" s="242"/>
      <c r="E65" s="242"/>
      <c r="F65" s="242"/>
      <c r="G65" s="242"/>
      <c r="H65" s="221" t="s">
        <v>264</v>
      </c>
      <c r="I65" s="221" t="s">
        <v>265</v>
      </c>
      <c r="J65" s="288" t="s">
        <v>2030</v>
      </c>
      <c r="K65" s="289"/>
      <c r="L65" s="289"/>
      <c r="M65" s="289"/>
      <c r="N65" s="289"/>
      <c r="O65" s="289"/>
      <c r="P65" s="289"/>
      <c r="Q65" s="289"/>
      <c r="R65" s="289"/>
      <c r="S65" s="289"/>
      <c r="T65" s="289"/>
      <c r="U65" s="289"/>
      <c r="V65" s="290"/>
    </row>
    <row r="66" spans="2:22" s="18" customFormat="1" ht="15" customHeight="1" x14ac:dyDescent="0.3">
      <c r="B66" s="306" t="s">
        <v>1289</v>
      </c>
      <c r="C66" s="312" t="s">
        <v>301</v>
      </c>
      <c r="D66" s="242" t="s">
        <v>2031</v>
      </c>
      <c r="E66" s="242"/>
      <c r="F66" s="242"/>
      <c r="G66" s="272">
        <v>0.189</v>
      </c>
      <c r="H66" s="309" t="s">
        <v>256</v>
      </c>
      <c r="I66" s="309" t="s">
        <v>2032</v>
      </c>
      <c r="J66" s="322" t="s">
        <v>2033</v>
      </c>
      <c r="K66" s="323"/>
      <c r="L66" s="323"/>
      <c r="M66" s="323"/>
      <c r="N66" s="323"/>
      <c r="O66" s="323"/>
      <c r="P66" s="323"/>
      <c r="Q66" s="323"/>
      <c r="R66" s="323"/>
      <c r="S66" s="323"/>
      <c r="T66" s="323"/>
      <c r="U66" s="323"/>
      <c r="V66" s="324"/>
    </row>
    <row r="67" spans="2:22" s="18" customFormat="1" ht="32.25" customHeight="1" x14ac:dyDescent="0.3">
      <c r="B67" s="308"/>
      <c r="C67" s="314"/>
      <c r="D67" s="242" t="s">
        <v>2034</v>
      </c>
      <c r="E67" s="242"/>
      <c r="F67" s="242"/>
      <c r="G67" s="272">
        <v>0.26</v>
      </c>
      <c r="H67" s="311"/>
      <c r="I67" s="311"/>
      <c r="J67" s="328"/>
      <c r="K67" s="329"/>
      <c r="L67" s="329"/>
      <c r="M67" s="329"/>
      <c r="N67" s="329"/>
      <c r="O67" s="329"/>
      <c r="P67" s="329"/>
      <c r="Q67" s="329"/>
      <c r="R67" s="329"/>
      <c r="S67" s="329"/>
      <c r="T67" s="329"/>
      <c r="U67" s="329"/>
      <c r="V67" s="330"/>
    </row>
    <row r="68" spans="2:22" x14ac:dyDescent="0.3">
      <c r="B68" s="306" t="s">
        <v>1296</v>
      </c>
      <c r="C68" s="312" t="s">
        <v>301</v>
      </c>
      <c r="D68" s="242" t="s">
        <v>2031</v>
      </c>
      <c r="E68" s="242"/>
      <c r="F68" s="242"/>
      <c r="G68" s="272">
        <v>0.16</v>
      </c>
      <c r="H68" s="309" t="s">
        <v>256</v>
      </c>
      <c r="I68" s="309" t="s">
        <v>1292</v>
      </c>
      <c r="J68" s="322" t="s">
        <v>2035</v>
      </c>
      <c r="K68" s="323"/>
      <c r="L68" s="323"/>
      <c r="M68" s="323"/>
      <c r="N68" s="323"/>
      <c r="O68" s="323"/>
      <c r="P68" s="323"/>
      <c r="Q68" s="323"/>
      <c r="R68" s="323"/>
      <c r="S68" s="323"/>
      <c r="T68" s="323"/>
      <c r="U68" s="323"/>
      <c r="V68" s="324"/>
    </row>
    <row r="69" spans="2:22" ht="45" customHeight="1" x14ac:dyDescent="0.3">
      <c r="B69" s="308"/>
      <c r="C69" s="314"/>
      <c r="D69" s="242" t="s">
        <v>2034</v>
      </c>
      <c r="E69" s="242"/>
      <c r="F69" s="242"/>
      <c r="G69" s="272">
        <v>0.26</v>
      </c>
      <c r="H69" s="311"/>
      <c r="I69" s="311"/>
      <c r="J69" s="328"/>
      <c r="K69" s="329"/>
      <c r="L69" s="329"/>
      <c r="M69" s="329"/>
      <c r="N69" s="329"/>
      <c r="O69" s="329"/>
      <c r="P69" s="329"/>
      <c r="Q69" s="329"/>
      <c r="R69" s="329"/>
      <c r="S69" s="329"/>
      <c r="T69" s="329"/>
      <c r="U69" s="329"/>
      <c r="V69" s="330"/>
    </row>
    <row r="70" spans="2:22" ht="15" customHeight="1" x14ac:dyDescent="0.3"/>
    <row r="71" spans="2:22" ht="15" customHeight="1" x14ac:dyDescent="0.3"/>
  </sheetData>
  <mergeCells count="35">
    <mergeCell ref="H68:H69"/>
    <mergeCell ref="I68:I69"/>
    <mergeCell ref="J68:V69"/>
    <mergeCell ref="B13:B23"/>
    <mergeCell ref="C14:C23"/>
    <mergeCell ref="D14:D23"/>
    <mergeCell ref="B68:B69"/>
    <mergeCell ref="C68:C69"/>
    <mergeCell ref="J64:V64"/>
    <mergeCell ref="J65:V65"/>
    <mergeCell ref="C34:H34"/>
    <mergeCell ref="J66:V67"/>
    <mergeCell ref="I66:I67"/>
    <mergeCell ref="H66:H67"/>
    <mergeCell ref="C66:C67"/>
    <mergeCell ref="B62:V62"/>
    <mergeCell ref="J63:V63"/>
    <mergeCell ref="B66:B67"/>
    <mergeCell ref="C49:H49"/>
    <mergeCell ref="A40:A49"/>
    <mergeCell ref="C40:H40"/>
    <mergeCell ref="C41:H41"/>
    <mergeCell ref="C42:H42"/>
    <mergeCell ref="C43:H43"/>
    <mergeCell ref="C44:H44"/>
    <mergeCell ref="C45:H45"/>
    <mergeCell ref="C46:H46"/>
    <mergeCell ref="C47:H47"/>
    <mergeCell ref="C48:H48"/>
    <mergeCell ref="A35:A39"/>
    <mergeCell ref="C35:H35"/>
    <mergeCell ref="C36:H36"/>
    <mergeCell ref="C37:H37"/>
    <mergeCell ref="C38:H38"/>
    <mergeCell ref="C39:H39"/>
  </mergeCells>
  <conditionalFormatting sqref="C64:G66 D67:G67">
    <cfRule type="cellIs" dxfId="523" priority="2" operator="notEqual">
      <formula>""</formula>
    </cfRule>
  </conditionalFormatting>
  <conditionalFormatting sqref="C68:G68 D69:G69">
    <cfRule type="cellIs" dxfId="522" priority="1" operator="notEqual">
      <formula>""</formula>
    </cfRule>
  </conditionalFormatting>
  <hyperlinks>
    <hyperlink ref="H11" location="_ftn1" display="_ftn1"/>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91"/>
  <sheetViews>
    <sheetView workbookViewId="0">
      <selection activeCell="G19" sqref="G19"/>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Clothes Washer</v>
      </c>
    </row>
    <row r="2" spans="2:9" x14ac:dyDescent="0.3">
      <c r="B2" s="18" t="s">
        <v>191</v>
      </c>
      <c r="C2" s="44" t="s">
        <v>2036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11</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190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45.75" customHeight="1" x14ac:dyDescent="0.3">
      <c r="A26" s="300" t="s">
        <v>210</v>
      </c>
      <c r="B26" s="30" t="s">
        <v>211</v>
      </c>
      <c r="C26" s="288" t="s">
        <v>2037</v>
      </c>
      <c r="D26" s="354"/>
      <c r="E26" s="354"/>
      <c r="F26" s="354"/>
      <c r="G26" s="354"/>
      <c r="H26" s="355"/>
      <c r="P26" s="31"/>
      <c r="Q26" s="31"/>
    </row>
    <row r="27" spans="1:17" x14ac:dyDescent="0.3">
      <c r="A27" s="301"/>
      <c r="B27" s="30" t="s">
        <v>212</v>
      </c>
      <c r="C27" s="502" t="s">
        <v>2038</v>
      </c>
      <c r="D27" s="503"/>
      <c r="E27" s="503"/>
      <c r="F27" s="503"/>
      <c r="G27" s="503"/>
      <c r="H27" s="504"/>
      <c r="P27" s="31"/>
      <c r="Q27" s="31"/>
    </row>
    <row r="28" spans="1:17" ht="53.25" customHeight="1" x14ac:dyDescent="0.3">
      <c r="A28" s="301"/>
      <c r="B28" s="30" t="s">
        <v>213</v>
      </c>
      <c r="C28" s="288" t="s">
        <v>2039</v>
      </c>
      <c r="D28" s="354"/>
      <c r="E28" s="354"/>
      <c r="F28" s="354"/>
      <c r="G28" s="354"/>
      <c r="H28" s="355"/>
      <c r="P28" s="31"/>
      <c r="Q28" s="31"/>
    </row>
    <row r="29" spans="1:17" x14ac:dyDescent="0.3">
      <c r="A29" s="301"/>
      <c r="B29" s="30" t="s">
        <v>214</v>
      </c>
      <c r="C29" s="344" t="s">
        <v>2040</v>
      </c>
      <c r="D29" s="345"/>
      <c r="E29" s="345"/>
      <c r="F29" s="345"/>
      <c r="G29" s="345"/>
      <c r="H29" s="346"/>
      <c r="P29" s="1"/>
      <c r="Q29" s="1"/>
    </row>
    <row r="30" spans="1:17" x14ac:dyDescent="0.3">
      <c r="A30" s="302"/>
      <c r="B30" s="30" t="s">
        <v>215</v>
      </c>
      <c r="C30" s="344" t="s">
        <v>2041</v>
      </c>
      <c r="D30" s="345"/>
      <c r="E30" s="345"/>
      <c r="F30" s="345"/>
      <c r="G30" s="345"/>
      <c r="H30" s="346"/>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849</v>
      </c>
      <c r="C55" s="242"/>
      <c r="D55" s="242"/>
      <c r="E55" s="242"/>
      <c r="F55" s="242"/>
      <c r="G55" s="39">
        <v>3.3</v>
      </c>
      <c r="H55" s="221" t="s">
        <v>264</v>
      </c>
      <c r="I55" s="221" t="s">
        <v>2042</v>
      </c>
      <c r="J55" s="288" t="s">
        <v>2043</v>
      </c>
      <c r="K55" s="289"/>
      <c r="L55" s="289"/>
      <c r="M55" s="289"/>
      <c r="N55" s="289"/>
      <c r="O55" s="289"/>
      <c r="P55" s="289"/>
      <c r="Q55" s="289"/>
      <c r="R55" s="289"/>
      <c r="S55" s="289"/>
      <c r="T55" s="289"/>
      <c r="U55" s="289"/>
      <c r="V55" s="290"/>
    </row>
    <row r="56" spans="2:22" ht="15" customHeight="1" x14ac:dyDescent="0.3">
      <c r="B56" s="306" t="s">
        <v>2044</v>
      </c>
      <c r="C56" s="312" t="s">
        <v>1100</v>
      </c>
      <c r="D56" s="312" t="s">
        <v>2045</v>
      </c>
      <c r="E56" s="312" t="s">
        <v>301</v>
      </c>
      <c r="F56" s="242" t="s">
        <v>2046</v>
      </c>
      <c r="G56" s="242">
        <v>1.35</v>
      </c>
      <c r="H56" s="309" t="s">
        <v>256</v>
      </c>
      <c r="I56" s="309"/>
      <c r="J56" s="322" t="s">
        <v>2047</v>
      </c>
      <c r="K56" s="323"/>
      <c r="L56" s="323"/>
      <c r="M56" s="323"/>
      <c r="N56" s="323"/>
      <c r="O56" s="323"/>
      <c r="P56" s="323"/>
      <c r="Q56" s="323"/>
      <c r="R56" s="323"/>
      <c r="S56" s="323"/>
      <c r="T56" s="323"/>
      <c r="U56" s="323"/>
      <c r="V56" s="324"/>
    </row>
    <row r="57" spans="2:22" ht="15" customHeight="1" x14ac:dyDescent="0.3">
      <c r="B57" s="307"/>
      <c r="C57" s="313"/>
      <c r="D57" s="313"/>
      <c r="E57" s="313"/>
      <c r="F57" s="242" t="s">
        <v>2048</v>
      </c>
      <c r="G57" s="277">
        <v>2</v>
      </c>
      <c r="H57" s="310"/>
      <c r="I57" s="310"/>
      <c r="J57" s="325"/>
      <c r="K57" s="347"/>
      <c r="L57" s="347"/>
      <c r="M57" s="347"/>
      <c r="N57" s="347"/>
      <c r="O57" s="347"/>
      <c r="P57" s="347"/>
      <c r="Q57" s="347"/>
      <c r="R57" s="347"/>
      <c r="S57" s="347"/>
      <c r="T57" s="347"/>
      <c r="U57" s="347"/>
      <c r="V57" s="327"/>
    </row>
    <row r="58" spans="2:22" ht="15" customHeight="1" x14ac:dyDescent="0.3">
      <c r="B58" s="308"/>
      <c r="C58" s="314"/>
      <c r="D58" s="314"/>
      <c r="E58" s="314"/>
      <c r="F58" s="242" t="s">
        <v>2049</v>
      </c>
      <c r="G58" s="277">
        <v>1.5</v>
      </c>
      <c r="H58" s="311"/>
      <c r="I58" s="311"/>
      <c r="J58" s="328"/>
      <c r="K58" s="329"/>
      <c r="L58" s="329"/>
      <c r="M58" s="329"/>
      <c r="N58" s="329"/>
      <c r="O58" s="329"/>
      <c r="P58" s="329"/>
      <c r="Q58" s="329"/>
      <c r="R58" s="329"/>
      <c r="S58" s="329"/>
      <c r="T58" s="329"/>
      <c r="U58" s="329"/>
      <c r="V58" s="330"/>
    </row>
    <row r="59" spans="2:22" ht="15" customHeight="1" x14ac:dyDescent="0.3">
      <c r="B59" s="306" t="s">
        <v>2050</v>
      </c>
      <c r="C59" s="312" t="s">
        <v>1100</v>
      </c>
      <c r="D59" s="312" t="s">
        <v>1726</v>
      </c>
      <c r="E59" s="312" t="s">
        <v>301</v>
      </c>
      <c r="F59" s="242" t="s">
        <v>2046</v>
      </c>
      <c r="G59" s="505">
        <v>2.2000000000000002</v>
      </c>
      <c r="H59" s="309" t="s">
        <v>264</v>
      </c>
      <c r="I59" s="309"/>
      <c r="J59" s="322" t="s">
        <v>2051</v>
      </c>
      <c r="K59" s="323"/>
      <c r="L59" s="323"/>
      <c r="M59" s="323"/>
      <c r="N59" s="323"/>
      <c r="O59" s="323"/>
      <c r="P59" s="323"/>
      <c r="Q59" s="323"/>
      <c r="R59" s="323"/>
      <c r="S59" s="323"/>
      <c r="T59" s="323"/>
      <c r="U59" s="323"/>
      <c r="V59" s="324"/>
    </row>
    <row r="60" spans="2:22" ht="15" customHeight="1" x14ac:dyDescent="0.3">
      <c r="B60" s="307"/>
      <c r="C60" s="313"/>
      <c r="D60" s="313"/>
      <c r="E60" s="313"/>
      <c r="F60" s="242" t="s">
        <v>2048</v>
      </c>
      <c r="G60" s="506"/>
      <c r="H60" s="310"/>
      <c r="I60" s="310"/>
      <c r="J60" s="325"/>
      <c r="K60" s="347"/>
      <c r="L60" s="347"/>
      <c r="M60" s="347"/>
      <c r="N60" s="347"/>
      <c r="O60" s="347"/>
      <c r="P60" s="347"/>
      <c r="Q60" s="347"/>
      <c r="R60" s="347"/>
      <c r="S60" s="347"/>
      <c r="T60" s="347"/>
      <c r="U60" s="347"/>
      <c r="V60" s="327"/>
    </row>
    <row r="61" spans="2:22" ht="15" customHeight="1" x14ac:dyDescent="0.3">
      <c r="B61" s="308"/>
      <c r="C61" s="314"/>
      <c r="D61" s="314"/>
      <c r="E61" s="314"/>
      <c r="F61" s="242" t="s">
        <v>2049</v>
      </c>
      <c r="G61" s="507"/>
      <c r="H61" s="311"/>
      <c r="I61" s="311"/>
      <c r="J61" s="328"/>
      <c r="K61" s="329"/>
      <c r="L61" s="329"/>
      <c r="M61" s="329"/>
      <c r="N61" s="329"/>
      <c r="O61" s="329"/>
      <c r="P61" s="329"/>
      <c r="Q61" s="329"/>
      <c r="R61" s="329"/>
      <c r="S61" s="329"/>
      <c r="T61" s="329"/>
      <c r="U61" s="329"/>
      <c r="V61" s="330"/>
    </row>
    <row r="62" spans="2:22" ht="15" customHeight="1" x14ac:dyDescent="0.3">
      <c r="B62" s="250" t="s">
        <v>2052</v>
      </c>
      <c r="C62" s="242"/>
      <c r="D62" s="272"/>
      <c r="E62" s="242"/>
      <c r="F62" s="242"/>
      <c r="G62" s="34">
        <v>2190</v>
      </c>
      <c r="H62" s="221" t="s">
        <v>256</v>
      </c>
      <c r="I62" s="221"/>
      <c r="J62" s="288" t="s">
        <v>2053</v>
      </c>
      <c r="K62" s="289"/>
      <c r="L62" s="289"/>
      <c r="M62" s="289"/>
      <c r="N62" s="289"/>
      <c r="O62" s="289"/>
      <c r="P62" s="289"/>
      <c r="Q62" s="289"/>
      <c r="R62" s="289"/>
      <c r="S62" s="289"/>
      <c r="T62" s="289"/>
      <c r="U62" s="289"/>
      <c r="V62" s="290"/>
    </row>
    <row r="63" spans="2:22" ht="15" customHeight="1" x14ac:dyDescent="0.3">
      <c r="B63" s="306" t="s">
        <v>2054</v>
      </c>
      <c r="C63" s="242" t="s">
        <v>2045</v>
      </c>
      <c r="D63" s="272"/>
      <c r="E63" s="242"/>
      <c r="F63" s="242"/>
      <c r="G63" s="37">
        <v>7.0000000000000007E-2</v>
      </c>
      <c r="H63" s="309" t="s">
        <v>256</v>
      </c>
      <c r="I63" s="309"/>
      <c r="J63" s="322" t="s">
        <v>2055</v>
      </c>
      <c r="K63" s="323"/>
      <c r="L63" s="323"/>
      <c r="M63" s="323"/>
      <c r="N63" s="323"/>
      <c r="O63" s="323"/>
      <c r="P63" s="323"/>
      <c r="Q63" s="323"/>
      <c r="R63" s="323"/>
      <c r="S63" s="323"/>
      <c r="T63" s="323"/>
      <c r="U63" s="323"/>
      <c r="V63" s="324"/>
    </row>
    <row r="64" spans="2:22" ht="15" customHeight="1" x14ac:dyDescent="0.3">
      <c r="B64" s="308"/>
      <c r="C64" s="242" t="s">
        <v>1726</v>
      </c>
      <c r="D64" s="272"/>
      <c r="E64" s="242"/>
      <c r="F64" s="242"/>
      <c r="G64" s="37">
        <v>3.9E-2</v>
      </c>
      <c r="H64" s="311"/>
      <c r="I64" s="311"/>
      <c r="J64" s="328"/>
      <c r="K64" s="329"/>
      <c r="L64" s="329"/>
      <c r="M64" s="329"/>
      <c r="N64" s="329"/>
      <c r="O64" s="329"/>
      <c r="P64" s="329"/>
      <c r="Q64" s="329"/>
      <c r="R64" s="329"/>
      <c r="S64" s="329"/>
      <c r="T64" s="329"/>
      <c r="U64" s="329"/>
      <c r="V64" s="330"/>
    </row>
    <row r="65" spans="2:22" ht="15" customHeight="1" x14ac:dyDescent="0.3">
      <c r="B65" s="306" t="s">
        <v>2056</v>
      </c>
      <c r="C65" s="242" t="s">
        <v>2045</v>
      </c>
      <c r="D65" s="272"/>
      <c r="E65" s="242"/>
      <c r="F65" s="272"/>
      <c r="G65" s="37">
        <v>0.28100000000000003</v>
      </c>
      <c r="H65" s="309" t="s">
        <v>256</v>
      </c>
      <c r="I65" s="309"/>
      <c r="J65" s="322" t="s">
        <v>2057</v>
      </c>
      <c r="K65" s="323"/>
      <c r="L65" s="323"/>
      <c r="M65" s="323"/>
      <c r="N65" s="323"/>
      <c r="O65" s="323"/>
      <c r="P65" s="323"/>
      <c r="Q65" s="323"/>
      <c r="R65" s="323"/>
      <c r="S65" s="323"/>
      <c r="T65" s="323"/>
      <c r="U65" s="323"/>
      <c r="V65" s="324"/>
    </row>
    <row r="66" spans="2:22" ht="15" customHeight="1" x14ac:dyDescent="0.3">
      <c r="B66" s="308"/>
      <c r="C66" s="242" t="s">
        <v>1726</v>
      </c>
      <c r="D66" s="272"/>
      <c r="E66" s="242"/>
      <c r="F66" s="272"/>
      <c r="G66" s="37">
        <v>0.155</v>
      </c>
      <c r="H66" s="311"/>
      <c r="I66" s="311"/>
      <c r="J66" s="328"/>
      <c r="K66" s="329"/>
      <c r="L66" s="329"/>
      <c r="M66" s="329"/>
      <c r="N66" s="329"/>
      <c r="O66" s="329"/>
      <c r="P66" s="329"/>
      <c r="Q66" s="329"/>
      <c r="R66" s="329"/>
      <c r="S66" s="329"/>
      <c r="T66" s="329"/>
      <c r="U66" s="329"/>
      <c r="V66" s="330"/>
    </row>
    <row r="67" spans="2:22" ht="15" customHeight="1" x14ac:dyDescent="0.3">
      <c r="B67" s="306" t="s">
        <v>2058</v>
      </c>
      <c r="C67" s="242" t="s">
        <v>2045</v>
      </c>
      <c r="D67" s="272"/>
      <c r="E67" s="242"/>
      <c r="F67" s="272"/>
      <c r="G67" s="37">
        <v>0.64900000000000002</v>
      </c>
      <c r="H67" s="309" t="s">
        <v>256</v>
      </c>
      <c r="I67" s="309"/>
      <c r="J67" s="322" t="s">
        <v>2059</v>
      </c>
      <c r="K67" s="323"/>
      <c r="L67" s="323"/>
      <c r="M67" s="323"/>
      <c r="N67" s="323"/>
      <c r="O67" s="323"/>
      <c r="P67" s="323"/>
      <c r="Q67" s="323"/>
      <c r="R67" s="323"/>
      <c r="S67" s="323"/>
      <c r="T67" s="323"/>
      <c r="U67" s="323"/>
      <c r="V67" s="324"/>
    </row>
    <row r="68" spans="2:22" ht="15" customHeight="1" x14ac:dyDescent="0.3">
      <c r="B68" s="308"/>
      <c r="C68" s="242" t="s">
        <v>1726</v>
      </c>
      <c r="D68" s="272"/>
      <c r="E68" s="242"/>
      <c r="F68" s="242"/>
      <c r="G68" s="37">
        <v>0.80600000000000005</v>
      </c>
      <c r="H68" s="311"/>
      <c r="I68" s="311"/>
      <c r="J68" s="328"/>
      <c r="K68" s="329"/>
      <c r="L68" s="329"/>
      <c r="M68" s="329"/>
      <c r="N68" s="329"/>
      <c r="O68" s="329"/>
      <c r="P68" s="329"/>
      <c r="Q68" s="329"/>
      <c r="R68" s="329"/>
      <c r="S68" s="329"/>
      <c r="T68" s="329"/>
      <c r="U68" s="329"/>
      <c r="V68" s="330"/>
    </row>
    <row r="69" spans="2:22" ht="15" customHeight="1" x14ac:dyDescent="0.3">
      <c r="B69" s="306" t="s">
        <v>639</v>
      </c>
      <c r="C69" s="312" t="s">
        <v>2060</v>
      </c>
      <c r="D69" s="272" t="s">
        <v>641</v>
      </c>
      <c r="E69" s="242"/>
      <c r="F69" s="242"/>
      <c r="G69" s="43">
        <v>1</v>
      </c>
      <c r="H69" s="309" t="s">
        <v>256</v>
      </c>
      <c r="I69" s="309"/>
      <c r="J69" s="322" t="s">
        <v>2061</v>
      </c>
      <c r="K69" s="323"/>
      <c r="L69" s="323"/>
      <c r="M69" s="323"/>
      <c r="N69" s="323"/>
      <c r="O69" s="323"/>
      <c r="P69" s="323"/>
      <c r="Q69" s="323"/>
      <c r="R69" s="323"/>
      <c r="S69" s="323"/>
      <c r="T69" s="323"/>
      <c r="U69" s="323"/>
      <c r="V69" s="324"/>
    </row>
    <row r="70" spans="2:22" ht="15" customHeight="1" x14ac:dyDescent="0.3">
      <c r="B70" s="308"/>
      <c r="C70" s="314"/>
      <c r="D70" s="272" t="s">
        <v>1356</v>
      </c>
      <c r="E70" s="242"/>
      <c r="F70" s="242"/>
      <c r="G70" s="43">
        <v>0</v>
      </c>
      <c r="H70" s="311"/>
      <c r="I70" s="311"/>
      <c r="J70" s="328"/>
      <c r="K70" s="329"/>
      <c r="L70" s="329"/>
      <c r="M70" s="329"/>
      <c r="N70" s="329"/>
      <c r="O70" s="329"/>
      <c r="P70" s="329"/>
      <c r="Q70" s="329"/>
      <c r="R70" s="329"/>
      <c r="S70" s="329"/>
      <c r="T70" s="329"/>
      <c r="U70" s="329"/>
      <c r="V70" s="330"/>
    </row>
    <row r="71" spans="2:22" ht="15" customHeight="1" x14ac:dyDescent="0.3">
      <c r="B71" s="306" t="s">
        <v>2062</v>
      </c>
      <c r="C71" s="312" t="s">
        <v>2063</v>
      </c>
      <c r="D71" s="272" t="s">
        <v>641</v>
      </c>
      <c r="E71" s="242"/>
      <c r="F71" s="242"/>
      <c r="G71" s="43">
        <v>1</v>
      </c>
      <c r="H71" s="309" t="s">
        <v>256</v>
      </c>
      <c r="I71" s="309"/>
      <c r="J71" s="322" t="s">
        <v>2064</v>
      </c>
      <c r="K71" s="323"/>
      <c r="L71" s="323"/>
      <c r="M71" s="323"/>
      <c r="N71" s="323"/>
      <c r="O71" s="323"/>
      <c r="P71" s="323"/>
      <c r="Q71" s="323"/>
      <c r="R71" s="323"/>
      <c r="S71" s="323"/>
      <c r="T71" s="323"/>
      <c r="U71" s="323"/>
      <c r="V71" s="324"/>
    </row>
    <row r="72" spans="2:22" ht="15" customHeight="1" x14ac:dyDescent="0.3">
      <c r="B72" s="308"/>
      <c r="C72" s="314"/>
      <c r="D72" s="272" t="s">
        <v>1356</v>
      </c>
      <c r="E72" s="242"/>
      <c r="F72" s="242"/>
      <c r="G72" s="43">
        <v>0</v>
      </c>
      <c r="H72" s="311"/>
      <c r="I72" s="311"/>
      <c r="J72" s="328"/>
      <c r="K72" s="329"/>
      <c r="L72" s="329"/>
      <c r="M72" s="329"/>
      <c r="N72" s="329"/>
      <c r="O72" s="329"/>
      <c r="P72" s="329"/>
      <c r="Q72" s="329"/>
      <c r="R72" s="329"/>
      <c r="S72" s="329"/>
      <c r="T72" s="329"/>
      <c r="U72" s="329"/>
      <c r="V72" s="330"/>
    </row>
    <row r="73" spans="2:22" ht="15" customHeight="1" x14ac:dyDescent="0.3">
      <c r="B73" s="250" t="s">
        <v>697</v>
      </c>
      <c r="C73" s="242"/>
      <c r="D73" s="242"/>
      <c r="E73" s="242"/>
      <c r="F73" s="242"/>
      <c r="G73" s="242"/>
      <c r="H73" s="221" t="s">
        <v>497</v>
      </c>
      <c r="I73" s="221" t="s">
        <v>434</v>
      </c>
      <c r="J73" s="288" t="s">
        <v>2065</v>
      </c>
      <c r="K73" s="289"/>
      <c r="L73" s="289"/>
      <c r="M73" s="289"/>
      <c r="N73" s="289"/>
      <c r="O73" s="289"/>
      <c r="P73" s="289"/>
      <c r="Q73" s="289"/>
      <c r="R73" s="289"/>
      <c r="S73" s="289"/>
      <c r="T73" s="289"/>
      <c r="U73" s="289"/>
      <c r="V73" s="290"/>
    </row>
    <row r="74" spans="2:22" ht="15" customHeight="1" x14ac:dyDescent="0.3">
      <c r="B74" s="250" t="s">
        <v>261</v>
      </c>
      <c r="C74" s="242"/>
      <c r="D74" s="272"/>
      <c r="E74" s="242"/>
      <c r="F74" s="242"/>
      <c r="G74" s="34">
        <v>1643</v>
      </c>
      <c r="H74" s="221" t="s">
        <v>256</v>
      </c>
      <c r="I74" s="221" t="s">
        <v>265</v>
      </c>
      <c r="J74" s="288" t="s">
        <v>2066</v>
      </c>
      <c r="K74" s="289"/>
      <c r="L74" s="289"/>
      <c r="M74" s="289"/>
      <c r="N74" s="289"/>
      <c r="O74" s="289"/>
      <c r="P74" s="289"/>
      <c r="Q74" s="289"/>
      <c r="R74" s="289"/>
      <c r="S74" s="289"/>
      <c r="T74" s="289"/>
      <c r="U74" s="289"/>
      <c r="V74" s="290"/>
    </row>
    <row r="75" spans="2:22" ht="15" customHeight="1" x14ac:dyDescent="0.3">
      <c r="B75" s="250" t="s">
        <v>272</v>
      </c>
      <c r="C75" s="242"/>
      <c r="D75" s="272"/>
      <c r="E75" s="242"/>
      <c r="F75" s="242"/>
      <c r="G75" s="277">
        <v>0.5</v>
      </c>
      <c r="H75" s="221" t="s">
        <v>256</v>
      </c>
      <c r="I75" s="221"/>
      <c r="J75" s="288" t="s">
        <v>2067</v>
      </c>
      <c r="K75" s="289"/>
      <c r="L75" s="289"/>
      <c r="M75" s="289"/>
      <c r="N75" s="289"/>
      <c r="O75" s="289"/>
      <c r="P75" s="289"/>
      <c r="Q75" s="289"/>
      <c r="R75" s="289"/>
      <c r="S75" s="289"/>
      <c r="T75" s="289"/>
      <c r="U75" s="289"/>
      <c r="V75" s="290"/>
    </row>
    <row r="76" spans="2:22" ht="15" customHeight="1" x14ac:dyDescent="0.3">
      <c r="B76" s="306" t="s">
        <v>2068</v>
      </c>
      <c r="C76" s="312" t="s">
        <v>2069</v>
      </c>
      <c r="D76" s="272" t="s">
        <v>641</v>
      </c>
      <c r="E76" s="242"/>
      <c r="F76" s="242"/>
      <c r="G76" s="43">
        <v>0</v>
      </c>
      <c r="H76" s="309" t="s">
        <v>256</v>
      </c>
      <c r="I76" s="309"/>
      <c r="J76" s="322" t="s">
        <v>2070</v>
      </c>
      <c r="K76" s="323"/>
      <c r="L76" s="323"/>
      <c r="M76" s="323"/>
      <c r="N76" s="323"/>
      <c r="O76" s="323"/>
      <c r="P76" s="323"/>
      <c r="Q76" s="323"/>
      <c r="R76" s="323"/>
      <c r="S76" s="323"/>
      <c r="T76" s="323"/>
      <c r="U76" s="323"/>
      <c r="V76" s="324"/>
    </row>
    <row r="77" spans="2:22" ht="15" customHeight="1" x14ac:dyDescent="0.3">
      <c r="B77" s="308"/>
      <c r="C77" s="314"/>
      <c r="D77" s="242" t="s">
        <v>1356</v>
      </c>
      <c r="E77" s="242"/>
      <c r="F77" s="242"/>
      <c r="G77" s="43">
        <v>1</v>
      </c>
      <c r="H77" s="311"/>
      <c r="I77" s="311"/>
      <c r="J77" s="328"/>
      <c r="K77" s="329"/>
      <c r="L77" s="329"/>
      <c r="M77" s="329"/>
      <c r="N77" s="329"/>
      <c r="O77" s="329"/>
      <c r="P77" s="329"/>
      <c r="Q77" s="329"/>
      <c r="R77" s="329"/>
      <c r="S77" s="329"/>
      <c r="T77" s="329"/>
      <c r="U77" s="329"/>
      <c r="V77" s="330"/>
    </row>
    <row r="78" spans="2:22" x14ac:dyDescent="0.3">
      <c r="B78" s="250" t="s">
        <v>2071</v>
      </c>
      <c r="C78" s="242"/>
      <c r="D78" s="272"/>
      <c r="E78" s="242"/>
      <c r="F78" s="242"/>
      <c r="G78" s="272">
        <v>1.26</v>
      </c>
      <c r="H78" s="221" t="s">
        <v>256</v>
      </c>
      <c r="I78" s="221"/>
      <c r="J78" s="288" t="s">
        <v>2072</v>
      </c>
      <c r="K78" s="289"/>
      <c r="L78" s="289"/>
      <c r="M78" s="289"/>
      <c r="N78" s="289"/>
      <c r="O78" s="289"/>
      <c r="P78" s="289"/>
      <c r="Q78" s="289"/>
      <c r="R78" s="289"/>
      <c r="S78" s="289"/>
      <c r="T78" s="289"/>
      <c r="U78" s="289"/>
      <c r="V78" s="290"/>
    </row>
    <row r="79" spans="2:22" ht="15" customHeight="1" x14ac:dyDescent="0.3">
      <c r="B79" s="306" t="s">
        <v>2073</v>
      </c>
      <c r="C79" s="312" t="s">
        <v>2063</v>
      </c>
      <c r="D79" s="272" t="s">
        <v>641</v>
      </c>
      <c r="E79" s="242"/>
      <c r="F79" s="242"/>
      <c r="G79" s="43">
        <v>0</v>
      </c>
      <c r="H79" s="309" t="s">
        <v>256</v>
      </c>
      <c r="I79" s="309"/>
      <c r="J79" s="322" t="s">
        <v>2074</v>
      </c>
      <c r="K79" s="323"/>
      <c r="L79" s="323"/>
      <c r="M79" s="323"/>
      <c r="N79" s="323"/>
      <c r="O79" s="323"/>
      <c r="P79" s="323"/>
      <c r="Q79" s="323"/>
      <c r="R79" s="323"/>
      <c r="S79" s="323"/>
      <c r="T79" s="323"/>
      <c r="U79" s="323"/>
      <c r="V79" s="324"/>
    </row>
    <row r="80" spans="2:22" x14ac:dyDescent="0.3">
      <c r="B80" s="308"/>
      <c r="C80" s="314"/>
      <c r="D80" s="272" t="s">
        <v>1356</v>
      </c>
      <c r="E80" s="242"/>
      <c r="F80" s="242"/>
      <c r="G80" s="43">
        <v>1</v>
      </c>
      <c r="H80" s="311"/>
      <c r="I80" s="311"/>
      <c r="J80" s="328"/>
      <c r="K80" s="329"/>
      <c r="L80" s="329"/>
      <c r="M80" s="329"/>
      <c r="N80" s="329"/>
      <c r="O80" s="329"/>
      <c r="P80" s="329"/>
      <c r="Q80" s="329"/>
      <c r="R80" s="329"/>
      <c r="S80" s="329"/>
      <c r="T80" s="329"/>
      <c r="U80" s="329"/>
      <c r="V80" s="330"/>
    </row>
    <row r="81" spans="2:22" ht="15" customHeight="1" x14ac:dyDescent="0.3">
      <c r="B81" s="250" t="s">
        <v>2075</v>
      </c>
      <c r="C81" s="242"/>
      <c r="D81" s="242"/>
      <c r="E81" s="242"/>
      <c r="F81" s="242"/>
      <c r="G81" s="63">
        <v>3.4119999999999998E-2</v>
      </c>
      <c r="H81" s="221" t="s">
        <v>256</v>
      </c>
      <c r="I81" s="221" t="s">
        <v>2076</v>
      </c>
      <c r="J81" s="288" t="s">
        <v>2077</v>
      </c>
      <c r="K81" s="289"/>
      <c r="L81" s="289"/>
      <c r="M81" s="289"/>
      <c r="N81" s="289"/>
      <c r="O81" s="289"/>
      <c r="P81" s="289"/>
      <c r="Q81" s="289"/>
      <c r="R81" s="289"/>
      <c r="S81" s="289"/>
      <c r="T81" s="289"/>
      <c r="U81" s="289"/>
      <c r="V81" s="290"/>
    </row>
    <row r="82" spans="2:22" ht="15" customHeight="1" x14ac:dyDescent="0.3">
      <c r="B82" s="250" t="s">
        <v>1216</v>
      </c>
      <c r="C82" s="242"/>
      <c r="D82" s="272"/>
      <c r="E82" s="242"/>
      <c r="F82" s="242"/>
      <c r="G82" s="272"/>
      <c r="H82" s="221" t="s">
        <v>497</v>
      </c>
      <c r="I82" s="221" t="s">
        <v>1217</v>
      </c>
      <c r="J82" s="288" t="s">
        <v>1911</v>
      </c>
      <c r="K82" s="289"/>
      <c r="L82" s="289"/>
      <c r="M82" s="289"/>
      <c r="N82" s="289"/>
      <c r="O82" s="289"/>
      <c r="P82" s="289"/>
      <c r="Q82" s="289"/>
      <c r="R82" s="289"/>
      <c r="S82" s="289"/>
      <c r="T82" s="289"/>
      <c r="U82" s="289"/>
      <c r="V82" s="290"/>
    </row>
    <row r="83" spans="2:22" ht="15" customHeight="1" x14ac:dyDescent="0.3">
      <c r="B83" s="250" t="s">
        <v>2078</v>
      </c>
      <c r="C83" s="242"/>
      <c r="D83" s="272"/>
      <c r="E83" s="242"/>
      <c r="F83" s="242"/>
      <c r="G83" s="34">
        <v>365</v>
      </c>
      <c r="H83" s="221" t="s">
        <v>256</v>
      </c>
      <c r="I83" s="221" t="s">
        <v>576</v>
      </c>
      <c r="J83" s="288" t="s">
        <v>729</v>
      </c>
      <c r="K83" s="289"/>
      <c r="L83" s="289"/>
      <c r="M83" s="289"/>
      <c r="N83" s="289"/>
      <c r="O83" s="289"/>
      <c r="P83" s="289"/>
      <c r="Q83" s="289"/>
      <c r="R83" s="289"/>
      <c r="S83" s="289"/>
      <c r="T83" s="289"/>
      <c r="U83" s="289"/>
      <c r="V83" s="290"/>
    </row>
    <row r="84" spans="2:22" ht="15" customHeight="1" x14ac:dyDescent="0.3">
      <c r="B84" s="229" t="s">
        <v>2079</v>
      </c>
      <c r="C84" s="232"/>
      <c r="D84" s="251"/>
      <c r="E84" s="232"/>
      <c r="F84" s="242"/>
      <c r="G84" s="34">
        <v>19874</v>
      </c>
      <c r="H84" s="235" t="s">
        <v>497</v>
      </c>
      <c r="I84" s="235" t="s">
        <v>2080</v>
      </c>
      <c r="J84" s="288" t="s">
        <v>2081</v>
      </c>
      <c r="K84" s="289"/>
      <c r="L84" s="289"/>
      <c r="M84" s="289"/>
      <c r="N84" s="289"/>
      <c r="O84" s="289"/>
      <c r="P84" s="289"/>
      <c r="Q84" s="289"/>
      <c r="R84" s="289"/>
      <c r="S84" s="289"/>
      <c r="T84" s="289"/>
      <c r="U84" s="289"/>
      <c r="V84" s="290"/>
    </row>
    <row r="85" spans="2:22" ht="15" customHeight="1" x14ac:dyDescent="0.3">
      <c r="B85" s="306" t="s">
        <v>2082</v>
      </c>
      <c r="C85" s="312" t="s">
        <v>1100</v>
      </c>
      <c r="D85" s="312" t="s">
        <v>2045</v>
      </c>
      <c r="E85" s="312" t="s">
        <v>301</v>
      </c>
      <c r="F85" s="242" t="s">
        <v>2046</v>
      </c>
      <c r="G85" s="277">
        <v>8.8000000000000007</v>
      </c>
      <c r="H85" s="309" t="s">
        <v>256</v>
      </c>
      <c r="I85" s="309"/>
      <c r="J85" s="322" t="s">
        <v>2083</v>
      </c>
      <c r="K85" s="323"/>
      <c r="L85" s="323"/>
      <c r="M85" s="323"/>
      <c r="N85" s="323"/>
      <c r="O85" s="323"/>
      <c r="P85" s="323"/>
      <c r="Q85" s="323"/>
      <c r="R85" s="323"/>
      <c r="S85" s="323"/>
      <c r="T85" s="323"/>
      <c r="U85" s="323"/>
      <c r="V85" s="324"/>
    </row>
    <row r="86" spans="2:22" x14ac:dyDescent="0.3">
      <c r="B86" s="307"/>
      <c r="C86" s="313"/>
      <c r="D86" s="313"/>
      <c r="E86" s="313"/>
      <c r="F86" s="242" t="s">
        <v>2048</v>
      </c>
      <c r="G86" s="39">
        <v>4.0999999999999996</v>
      </c>
      <c r="H86" s="310"/>
      <c r="I86" s="310"/>
      <c r="J86" s="325"/>
      <c r="K86" s="347"/>
      <c r="L86" s="347"/>
      <c r="M86" s="347"/>
      <c r="N86" s="347"/>
      <c r="O86" s="347"/>
      <c r="P86" s="347"/>
      <c r="Q86" s="347"/>
      <c r="R86" s="347"/>
      <c r="S86" s="347"/>
      <c r="T86" s="347"/>
      <c r="U86" s="347"/>
      <c r="V86" s="327"/>
    </row>
    <row r="87" spans="2:22" x14ac:dyDescent="0.3">
      <c r="B87" s="307"/>
      <c r="C87" s="313"/>
      <c r="D87" s="314"/>
      <c r="E87" s="313"/>
      <c r="F87" s="242" t="s">
        <v>2049</v>
      </c>
      <c r="G87" s="39">
        <v>7.5</v>
      </c>
      <c r="H87" s="310"/>
      <c r="I87" s="310"/>
      <c r="J87" s="325"/>
      <c r="K87" s="347"/>
      <c r="L87" s="347"/>
      <c r="M87" s="347"/>
      <c r="N87" s="347"/>
      <c r="O87" s="347"/>
      <c r="P87" s="347"/>
      <c r="Q87" s="347"/>
      <c r="R87" s="347"/>
      <c r="S87" s="347"/>
      <c r="T87" s="347"/>
      <c r="U87" s="347"/>
      <c r="V87" s="327"/>
    </row>
    <row r="88" spans="2:22" ht="15" customHeight="1" x14ac:dyDescent="0.3">
      <c r="B88" s="369" t="s">
        <v>2084</v>
      </c>
      <c r="C88" s="343" t="s">
        <v>1100</v>
      </c>
      <c r="D88" s="343" t="s">
        <v>1726</v>
      </c>
      <c r="E88" s="343" t="s">
        <v>301</v>
      </c>
      <c r="F88" s="242" t="s">
        <v>2046</v>
      </c>
      <c r="G88" s="508">
        <v>4</v>
      </c>
      <c r="H88" s="332" t="s">
        <v>256</v>
      </c>
      <c r="I88" s="332"/>
      <c r="J88" s="407" t="s">
        <v>2085</v>
      </c>
      <c r="K88" s="407"/>
      <c r="L88" s="407"/>
      <c r="M88" s="407"/>
      <c r="N88" s="407"/>
      <c r="O88" s="407"/>
      <c r="P88" s="407"/>
      <c r="Q88" s="407"/>
      <c r="R88" s="407"/>
      <c r="S88" s="407"/>
      <c r="T88" s="407"/>
      <c r="U88" s="407"/>
      <c r="V88" s="407"/>
    </row>
    <row r="89" spans="2:22" ht="15" customHeight="1" x14ac:dyDescent="0.3">
      <c r="B89" s="369"/>
      <c r="C89" s="343"/>
      <c r="D89" s="343"/>
      <c r="E89" s="343"/>
      <c r="F89" s="242" t="s">
        <v>2048</v>
      </c>
      <c r="G89" s="508"/>
      <c r="H89" s="332"/>
      <c r="I89" s="332"/>
      <c r="J89" s="407"/>
      <c r="K89" s="407"/>
      <c r="L89" s="407"/>
      <c r="M89" s="407"/>
      <c r="N89" s="407"/>
      <c r="O89" s="407"/>
      <c r="P89" s="407"/>
      <c r="Q89" s="407"/>
      <c r="R89" s="407"/>
      <c r="S89" s="407"/>
      <c r="T89" s="407"/>
      <c r="U89" s="407"/>
      <c r="V89" s="407"/>
    </row>
    <row r="90" spans="2:22" ht="15" customHeight="1" x14ac:dyDescent="0.3">
      <c r="B90" s="369"/>
      <c r="C90" s="343"/>
      <c r="D90" s="343"/>
      <c r="E90" s="343"/>
      <c r="F90" s="242" t="s">
        <v>2049</v>
      </c>
      <c r="G90" s="508"/>
      <c r="H90" s="332"/>
      <c r="I90" s="332"/>
      <c r="J90" s="407"/>
      <c r="K90" s="407"/>
      <c r="L90" s="407"/>
      <c r="M90" s="407"/>
      <c r="N90" s="407"/>
      <c r="O90" s="407"/>
      <c r="P90" s="407"/>
      <c r="Q90" s="407"/>
      <c r="R90" s="407"/>
      <c r="S90" s="407"/>
      <c r="T90" s="407"/>
      <c r="U90" s="407"/>
      <c r="V90" s="407"/>
    </row>
    <row r="91" spans="2:22" ht="15" customHeight="1" x14ac:dyDescent="0.3"/>
  </sheetData>
  <mergeCells count="92">
    <mergeCell ref="I88:I90"/>
    <mergeCell ref="J88:V90"/>
    <mergeCell ref="C88:C90"/>
    <mergeCell ref="D88:D90"/>
    <mergeCell ref="E88:E90"/>
    <mergeCell ref="B85:B87"/>
    <mergeCell ref="D85:D87"/>
    <mergeCell ref="G88:G90"/>
    <mergeCell ref="B88:B90"/>
    <mergeCell ref="H88:H90"/>
    <mergeCell ref="J85:V87"/>
    <mergeCell ref="C79:C80"/>
    <mergeCell ref="H79:H80"/>
    <mergeCell ref="I79:I80"/>
    <mergeCell ref="J79:V80"/>
    <mergeCell ref="J82:V82"/>
    <mergeCell ref="J83:V83"/>
    <mergeCell ref="J81:V81"/>
    <mergeCell ref="C85:C87"/>
    <mergeCell ref="E85:E87"/>
    <mergeCell ref="H85:H87"/>
    <mergeCell ref="I85:I87"/>
    <mergeCell ref="J84:V84"/>
    <mergeCell ref="B79:B80"/>
    <mergeCell ref="C71:C72"/>
    <mergeCell ref="H71:H72"/>
    <mergeCell ref="I71:I72"/>
    <mergeCell ref="J71:V72"/>
    <mergeCell ref="B71:B72"/>
    <mergeCell ref="H76:H77"/>
    <mergeCell ref="I76:I77"/>
    <mergeCell ref="J76:V77"/>
    <mergeCell ref="C76:C77"/>
    <mergeCell ref="B76:B77"/>
    <mergeCell ref="J78:V78"/>
    <mergeCell ref="J73:V73"/>
    <mergeCell ref="J74:V74"/>
    <mergeCell ref="J75:V75"/>
    <mergeCell ref="H69:H70"/>
    <mergeCell ref="I69:I70"/>
    <mergeCell ref="J69:V70"/>
    <mergeCell ref="C69:C70"/>
    <mergeCell ref="B69:B70"/>
    <mergeCell ref="J63:V64"/>
    <mergeCell ref="H67:H68"/>
    <mergeCell ref="I67:I68"/>
    <mergeCell ref="J67:V68"/>
    <mergeCell ref="B67:B68"/>
    <mergeCell ref="J59:V61"/>
    <mergeCell ref="H65:H66"/>
    <mergeCell ref="I65:I66"/>
    <mergeCell ref="J65:V66"/>
    <mergeCell ref="B65:B66"/>
    <mergeCell ref="C59:C61"/>
    <mergeCell ref="D59:D61"/>
    <mergeCell ref="E59:E61"/>
    <mergeCell ref="G59:G61"/>
    <mergeCell ref="H59:H61"/>
    <mergeCell ref="I59:I61"/>
    <mergeCell ref="J62:V62"/>
    <mergeCell ref="B59:B61"/>
    <mergeCell ref="H63:H64"/>
    <mergeCell ref="B63:B64"/>
    <mergeCell ref="I63:I64"/>
    <mergeCell ref="B53:V53"/>
    <mergeCell ref="J54:V54"/>
    <mergeCell ref="J55:V55"/>
    <mergeCell ref="D56:D58"/>
    <mergeCell ref="C56:C58"/>
    <mergeCell ref="B56:B58"/>
    <mergeCell ref="E56:E58"/>
    <mergeCell ref="J56:V58"/>
    <mergeCell ref="H56:H58"/>
    <mergeCell ref="I56:I58"/>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6 F57:G58 G59 C62:G69 C73:G76 D70:G70 E71:F72 C78:G78 D77:G77 C81:G84 E79:G80 G85:G88">
    <cfRule type="cellIs" dxfId="521" priority="12" operator="notEqual">
      <formula>""</formula>
    </cfRule>
  </conditionalFormatting>
  <conditionalFormatting sqref="C59:F59 F60:F61">
    <cfRule type="cellIs" dxfId="520" priority="11" operator="notEqual">
      <formula>""</formula>
    </cfRule>
  </conditionalFormatting>
  <conditionalFormatting sqref="C71:D71 D72">
    <cfRule type="cellIs" dxfId="519" priority="10" operator="notEqual">
      <formula>""</formula>
    </cfRule>
  </conditionalFormatting>
  <conditionalFormatting sqref="G71:G72">
    <cfRule type="cellIs" dxfId="518" priority="9" operator="notEqual">
      <formula>""</formula>
    </cfRule>
  </conditionalFormatting>
  <conditionalFormatting sqref="C79:D79 D80">
    <cfRule type="cellIs" dxfId="517" priority="8" operator="notEqual">
      <formula>""</formula>
    </cfRule>
  </conditionalFormatting>
  <conditionalFormatting sqref="C85:F85 F86:F87">
    <cfRule type="cellIs" dxfId="516" priority="7" operator="notEqual">
      <formula>""</formula>
    </cfRule>
  </conditionalFormatting>
  <conditionalFormatting sqref="C88:F88 F89:F90">
    <cfRule type="cellIs" dxfId="515" priority="3"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427"/>
  <sheetViews>
    <sheetView zoomScale="90" zoomScaleNormal="90" workbookViewId="0">
      <selection activeCell="C3" sqref="C3"/>
    </sheetView>
  </sheetViews>
  <sheetFormatPr defaultColWidth="9.109375" defaultRowHeight="14.4" x14ac:dyDescent="0.3"/>
  <cols>
    <col min="1" max="1" width="4.88671875" style="18" customWidth="1"/>
    <col min="2" max="4" width="37.33203125" style="18" customWidth="1"/>
    <col min="5" max="5" width="15.88671875" style="18" customWidth="1"/>
    <col min="6" max="6" width="18.5546875" style="18" customWidth="1"/>
    <col min="7" max="7" width="17" style="18" customWidth="1"/>
    <col min="8" max="8" width="17.88671875" style="18" customWidth="1"/>
    <col min="9" max="9" width="16.44140625" style="18" customWidth="1"/>
    <col min="10" max="10" width="18.33203125" style="18" customWidth="1"/>
    <col min="11" max="11" width="17.44140625" style="18" customWidth="1"/>
    <col min="12" max="12" width="12.88671875" style="18" customWidth="1"/>
    <col min="13" max="14" width="12.6640625" style="18" customWidth="1"/>
    <col min="15" max="15" width="12.88671875" style="18" customWidth="1"/>
    <col min="16" max="16" width="13.44140625" style="18" customWidth="1"/>
    <col min="17" max="17" width="9.33203125" style="18" customWidth="1"/>
    <col min="18" max="29" width="9.109375" style="18"/>
    <col min="30" max="30" width="4.5546875" style="18" customWidth="1"/>
    <col min="31" max="31" width="5.33203125" style="18" customWidth="1"/>
    <col min="32" max="16384" width="9.109375" style="18"/>
  </cols>
  <sheetData>
    <row r="1" spans="2:14" ht="23.4" x14ac:dyDescent="0.3">
      <c r="B1" s="23" t="str">
        <f ca="1">MID(CELL("Filename",N7),SEARCH("]",CELL("Filename",N7),1)+1,100)</f>
        <v>Motors</v>
      </c>
      <c r="C1" s="23"/>
      <c r="D1" s="23"/>
    </row>
    <row r="2" spans="2:14" x14ac:dyDescent="0.3">
      <c r="B2" s="18" t="s">
        <v>191</v>
      </c>
      <c r="C2" s="44" t="s">
        <v>2086</v>
      </c>
    </row>
    <row r="4" spans="2:14" x14ac:dyDescent="0.3">
      <c r="B4" s="24" t="s">
        <v>192</v>
      </c>
      <c r="L4" s="24" t="s">
        <v>193</v>
      </c>
    </row>
    <row r="5" spans="2:14" ht="39.6" x14ac:dyDescent="0.3">
      <c r="B5" s="284" t="s">
        <v>194</v>
      </c>
      <c r="C5" s="284" t="s">
        <v>195</v>
      </c>
      <c r="D5" s="25" t="s">
        <v>196</v>
      </c>
      <c r="L5" s="284" t="s">
        <v>194</v>
      </c>
      <c r="M5" s="284" t="s">
        <v>195</v>
      </c>
      <c r="N5" s="25" t="s">
        <v>197</v>
      </c>
    </row>
    <row r="6" spans="2:14" ht="15" customHeight="1" x14ac:dyDescent="0.3">
      <c r="B6" s="26"/>
      <c r="C6" s="26"/>
      <c r="D6" s="221">
        <v>16</v>
      </c>
      <c r="L6" s="26"/>
      <c r="M6" s="26"/>
      <c r="N6" s="221"/>
    </row>
    <row r="7" spans="2:14" x14ac:dyDescent="0.3">
      <c r="F7" s="27"/>
    </row>
    <row r="11" spans="2:14" x14ac:dyDescent="0.3">
      <c r="B11" s="24" t="s">
        <v>198</v>
      </c>
      <c r="C11" s="24"/>
      <c r="D11" s="24"/>
      <c r="E11" s="28"/>
      <c r="F11" s="27"/>
      <c r="L11" s="24" t="s">
        <v>199</v>
      </c>
      <c r="M11" s="4"/>
      <c r="N11" s="4"/>
    </row>
    <row r="12" spans="2:14" ht="45.75" customHeight="1" x14ac:dyDescent="0.3">
      <c r="B12" s="284" t="s">
        <v>200</v>
      </c>
      <c r="C12" s="284" t="s">
        <v>195</v>
      </c>
      <c r="D12" s="284" t="s">
        <v>232</v>
      </c>
      <c r="E12" s="284" t="s">
        <v>239</v>
      </c>
      <c r="F12" s="25" t="s">
        <v>201</v>
      </c>
      <c r="G12" s="25" t="s">
        <v>202</v>
      </c>
      <c r="L12" s="284" t="s">
        <v>194</v>
      </c>
      <c r="M12" s="284" t="s">
        <v>195</v>
      </c>
      <c r="N12" s="25" t="s">
        <v>203</v>
      </c>
    </row>
    <row r="13" spans="2:14" x14ac:dyDescent="0.3">
      <c r="B13" s="333" t="s">
        <v>241</v>
      </c>
      <c r="C13" s="222" t="s">
        <v>242</v>
      </c>
      <c r="D13" s="26"/>
      <c r="E13" s="26"/>
      <c r="F13" s="38" t="s">
        <v>981</v>
      </c>
      <c r="G13" s="222"/>
      <c r="L13" s="222"/>
      <c r="M13" s="222"/>
      <c r="N13" s="5"/>
    </row>
    <row r="14" spans="2:14" ht="30" customHeight="1" x14ac:dyDescent="0.3">
      <c r="B14" s="333"/>
      <c r="C14" s="359" t="s">
        <v>252</v>
      </c>
      <c r="D14" s="309" t="s">
        <v>2087</v>
      </c>
      <c r="E14" s="265" t="s">
        <v>2088</v>
      </c>
      <c r="F14" s="267" t="s">
        <v>2089</v>
      </c>
      <c r="G14" s="222"/>
    </row>
    <row r="15" spans="2:14" ht="30" customHeight="1" x14ac:dyDescent="0.3">
      <c r="B15" s="333"/>
      <c r="C15" s="360"/>
      <c r="D15" s="311"/>
      <c r="E15" s="222" t="s">
        <v>2090</v>
      </c>
      <c r="F15" s="267" t="s">
        <v>2091</v>
      </c>
      <c r="G15" s="26"/>
    </row>
    <row r="16" spans="2:14" x14ac:dyDescent="0.3">
      <c r="B16" s="4"/>
      <c r="C16" s="4"/>
      <c r="D16" s="4"/>
      <c r="E16" s="4"/>
      <c r="F16" s="4"/>
      <c r="G16" s="4"/>
      <c r="H16" s="4"/>
    </row>
    <row r="17" spans="1:19" x14ac:dyDescent="0.3">
      <c r="B17" s="4"/>
      <c r="C17" s="4"/>
      <c r="D17" s="4"/>
      <c r="E17" s="4"/>
      <c r="F17" s="4"/>
      <c r="G17" s="4"/>
      <c r="H17" s="4"/>
    </row>
    <row r="18" spans="1:19" x14ac:dyDescent="0.3">
      <c r="B18" s="24" t="s">
        <v>204</v>
      </c>
      <c r="C18" s="24"/>
      <c r="D18" s="24"/>
      <c r="G18" s="4"/>
      <c r="H18" s="4"/>
    </row>
    <row r="19" spans="1:19" x14ac:dyDescent="0.3">
      <c r="G19" s="4"/>
      <c r="H19" s="4"/>
    </row>
    <row r="20" spans="1:19" x14ac:dyDescent="0.3">
      <c r="B20" s="284" t="s">
        <v>200</v>
      </c>
      <c r="C20" s="284" t="s">
        <v>195</v>
      </c>
      <c r="D20" s="20" t="s">
        <v>205</v>
      </c>
      <c r="E20" s="20" t="s">
        <v>206</v>
      </c>
      <c r="H20" s="4"/>
    </row>
    <row r="21" spans="1:19" x14ac:dyDescent="0.3">
      <c r="B21" s="21"/>
      <c r="C21" s="26"/>
      <c r="D21" s="221"/>
      <c r="E21" s="268"/>
    </row>
    <row r="22" spans="1:19" x14ac:dyDescent="0.3">
      <c r="B22" s="21"/>
      <c r="C22" s="26"/>
      <c r="D22" s="221"/>
      <c r="E22" s="221"/>
    </row>
    <row r="23" spans="1:19" x14ac:dyDescent="0.3">
      <c r="B23" s="2"/>
      <c r="C23" s="2"/>
      <c r="D23" s="2"/>
    </row>
    <row r="24" spans="1:19" x14ac:dyDescent="0.3">
      <c r="B24" s="2"/>
      <c r="C24" s="2"/>
      <c r="D24" s="2"/>
    </row>
    <row r="25" spans="1:19" x14ac:dyDescent="0.3">
      <c r="B25" s="24" t="s">
        <v>207</v>
      </c>
      <c r="C25" s="24"/>
      <c r="D25" s="24"/>
    </row>
    <row r="26" spans="1:19" x14ac:dyDescent="0.3">
      <c r="B26" s="29" t="s">
        <v>208</v>
      </c>
      <c r="C26" s="303" t="s">
        <v>209</v>
      </c>
      <c r="D26" s="304"/>
      <c r="E26" s="304"/>
      <c r="F26" s="304"/>
      <c r="G26" s="304"/>
      <c r="H26" s="305"/>
    </row>
    <row r="27" spans="1:19" ht="15" customHeight="1" x14ac:dyDescent="0.3">
      <c r="A27" s="300" t="s">
        <v>210</v>
      </c>
      <c r="B27" s="30" t="s">
        <v>211</v>
      </c>
      <c r="C27" s="344" t="s">
        <v>2092</v>
      </c>
      <c r="D27" s="361"/>
      <c r="E27" s="361"/>
      <c r="F27" s="361"/>
      <c r="G27" s="361"/>
      <c r="H27" s="362"/>
      <c r="R27" s="31"/>
      <c r="S27" s="31"/>
    </row>
    <row r="28" spans="1:19" x14ac:dyDescent="0.3">
      <c r="A28" s="301"/>
      <c r="B28" s="30" t="s">
        <v>212</v>
      </c>
      <c r="C28" s="344" t="s">
        <v>2093</v>
      </c>
      <c r="D28" s="361"/>
      <c r="E28" s="361"/>
      <c r="F28" s="361"/>
      <c r="G28" s="361"/>
      <c r="H28" s="362"/>
      <c r="R28" s="31"/>
      <c r="S28" s="31"/>
    </row>
    <row r="29" spans="1:19" x14ac:dyDescent="0.3">
      <c r="A29" s="301"/>
      <c r="B29" s="30" t="s">
        <v>213</v>
      </c>
      <c r="C29" s="291"/>
      <c r="D29" s="292"/>
      <c r="E29" s="292"/>
      <c r="F29" s="292"/>
      <c r="G29" s="292"/>
      <c r="H29" s="293"/>
      <c r="R29" s="31"/>
      <c r="S29" s="31"/>
    </row>
    <row r="30" spans="1:19" x14ac:dyDescent="0.3">
      <c r="A30" s="301"/>
      <c r="B30" s="30" t="s">
        <v>214</v>
      </c>
      <c r="C30" s="291"/>
      <c r="D30" s="292"/>
      <c r="E30" s="292"/>
      <c r="F30" s="292"/>
      <c r="G30" s="292"/>
      <c r="H30" s="293"/>
      <c r="R30" s="1"/>
      <c r="S30" s="1"/>
    </row>
    <row r="31" spans="1:19" x14ac:dyDescent="0.3">
      <c r="A31" s="302"/>
      <c r="B31" s="30" t="s">
        <v>215</v>
      </c>
      <c r="C31" s="291"/>
      <c r="D31" s="292"/>
      <c r="E31" s="292"/>
      <c r="F31" s="292"/>
      <c r="G31" s="292"/>
      <c r="H31" s="293"/>
      <c r="R31" s="31"/>
      <c r="S31" s="31"/>
    </row>
    <row r="32" spans="1:19" ht="15" customHeight="1" x14ac:dyDescent="0.3">
      <c r="A32" s="300" t="s">
        <v>216</v>
      </c>
      <c r="B32" s="30" t="s">
        <v>217</v>
      </c>
      <c r="C32" s="291"/>
      <c r="D32" s="292"/>
      <c r="E32" s="292"/>
      <c r="F32" s="292"/>
      <c r="G32" s="292"/>
      <c r="H32" s="293"/>
      <c r="R32" s="31"/>
      <c r="S32" s="31"/>
    </row>
    <row r="33" spans="1:19" x14ac:dyDescent="0.3">
      <c r="A33" s="301"/>
      <c r="B33" s="30" t="s">
        <v>218</v>
      </c>
      <c r="C33" s="291"/>
      <c r="D33" s="292"/>
      <c r="E33" s="292"/>
      <c r="F33" s="292"/>
      <c r="G33" s="292"/>
      <c r="H33" s="293"/>
      <c r="R33" s="31"/>
      <c r="S33" s="31"/>
    </row>
    <row r="34" spans="1:19" x14ac:dyDescent="0.3">
      <c r="A34" s="301"/>
      <c r="B34" s="30" t="s">
        <v>219</v>
      </c>
      <c r="C34" s="291"/>
      <c r="D34" s="292"/>
      <c r="E34" s="292"/>
      <c r="F34" s="292"/>
      <c r="G34" s="292"/>
      <c r="H34" s="293"/>
      <c r="R34" s="31"/>
      <c r="S34" s="31"/>
    </row>
    <row r="35" spans="1:19" x14ac:dyDescent="0.3">
      <c r="A35" s="301"/>
      <c r="B35" s="30" t="s">
        <v>220</v>
      </c>
      <c r="C35" s="291"/>
      <c r="D35" s="292"/>
      <c r="E35" s="292"/>
      <c r="F35" s="292"/>
      <c r="G35" s="292"/>
      <c r="H35" s="293"/>
      <c r="R35" s="31"/>
      <c r="S35" s="31"/>
    </row>
    <row r="36" spans="1:19" x14ac:dyDescent="0.3">
      <c r="A36" s="301"/>
      <c r="B36" s="30" t="s">
        <v>221</v>
      </c>
      <c r="C36" s="291"/>
      <c r="D36" s="292"/>
      <c r="E36" s="292"/>
      <c r="F36" s="292"/>
      <c r="G36" s="292"/>
      <c r="H36" s="293"/>
      <c r="R36" s="31"/>
      <c r="S36" s="31"/>
    </row>
    <row r="37" spans="1:19" x14ac:dyDescent="0.3">
      <c r="A37" s="301"/>
      <c r="B37" s="30" t="s">
        <v>222</v>
      </c>
      <c r="C37" s="291"/>
      <c r="D37" s="292"/>
      <c r="E37" s="292"/>
      <c r="F37" s="292"/>
      <c r="G37" s="292"/>
      <c r="H37" s="293"/>
      <c r="R37" s="31"/>
      <c r="S37" s="31"/>
    </row>
    <row r="38" spans="1:19" x14ac:dyDescent="0.3">
      <c r="A38" s="301"/>
      <c r="B38" s="30" t="s">
        <v>223</v>
      </c>
      <c r="C38" s="291"/>
      <c r="D38" s="292"/>
      <c r="E38" s="292"/>
      <c r="F38" s="292"/>
      <c r="G38" s="292"/>
      <c r="H38" s="293"/>
      <c r="R38" s="31"/>
      <c r="S38" s="31"/>
    </row>
    <row r="39" spans="1:19" x14ac:dyDescent="0.3">
      <c r="A39" s="301"/>
      <c r="B39" s="30" t="s">
        <v>224</v>
      </c>
      <c r="C39" s="291"/>
      <c r="D39" s="292"/>
      <c r="E39" s="292"/>
      <c r="F39" s="292"/>
      <c r="G39" s="292"/>
      <c r="H39" s="293"/>
    </row>
    <row r="40" spans="1:19" x14ac:dyDescent="0.3">
      <c r="A40" s="301"/>
      <c r="B40" s="30" t="s">
        <v>225</v>
      </c>
      <c r="C40" s="291"/>
      <c r="D40" s="292"/>
      <c r="E40" s="292"/>
      <c r="F40" s="292"/>
      <c r="G40" s="292"/>
      <c r="H40" s="293"/>
    </row>
    <row r="41" spans="1:19" x14ac:dyDescent="0.3">
      <c r="A41" s="302"/>
      <c r="B41" s="30" t="s">
        <v>226</v>
      </c>
      <c r="C41" s="291"/>
      <c r="D41" s="292"/>
      <c r="E41" s="292"/>
      <c r="F41" s="292"/>
      <c r="G41" s="292"/>
      <c r="H41" s="293"/>
    </row>
    <row r="42" spans="1:19" x14ac:dyDescent="0.3">
      <c r="N42" s="31"/>
      <c r="O42" s="31"/>
    </row>
    <row r="43" spans="1:19" x14ac:dyDescent="0.3">
      <c r="B43" s="24" t="s">
        <v>227</v>
      </c>
      <c r="C43" s="24"/>
      <c r="D43" s="24"/>
      <c r="N43" s="31"/>
      <c r="O43" s="31"/>
    </row>
    <row r="44" spans="1:19" x14ac:dyDescent="0.3">
      <c r="B44" s="29" t="s">
        <v>228</v>
      </c>
      <c r="C44" s="284" t="s">
        <v>194</v>
      </c>
      <c r="D44" s="284" t="s">
        <v>195</v>
      </c>
      <c r="E44" s="303" t="s">
        <v>229</v>
      </c>
      <c r="F44" s="304"/>
      <c r="G44" s="304"/>
      <c r="H44" s="304"/>
      <c r="I44" s="305"/>
      <c r="N44" s="31"/>
      <c r="O44" s="31"/>
    </row>
    <row r="45" spans="1:19" ht="15" customHeight="1" x14ac:dyDescent="0.3">
      <c r="B45" s="282" t="s">
        <v>2094</v>
      </c>
      <c r="C45" s="26"/>
      <c r="D45" s="235"/>
      <c r="E45" s="344" t="s">
        <v>2095</v>
      </c>
      <c r="F45" s="361"/>
      <c r="G45" s="361"/>
      <c r="H45" s="361"/>
      <c r="I45" s="362"/>
      <c r="N45" s="1"/>
      <c r="O45" s="1"/>
    </row>
    <row r="46" spans="1:19" x14ac:dyDescent="0.3">
      <c r="B46" s="250" t="s">
        <v>2096</v>
      </c>
      <c r="C46" s="26"/>
      <c r="D46" s="250"/>
      <c r="E46" s="344" t="s">
        <v>2095</v>
      </c>
      <c r="F46" s="361"/>
      <c r="G46" s="361"/>
      <c r="H46" s="361"/>
      <c r="I46" s="362"/>
    </row>
    <row r="47" spans="1:19" x14ac:dyDescent="0.3">
      <c r="N47" s="31"/>
      <c r="O47" s="31"/>
    </row>
    <row r="48" spans="1:19" x14ac:dyDescent="0.3">
      <c r="N48" s="1"/>
      <c r="O48" s="1"/>
    </row>
    <row r="49" spans="2:24" x14ac:dyDescent="0.3">
      <c r="N49" s="31"/>
      <c r="O49" s="31"/>
    </row>
    <row r="50" spans="2:24" x14ac:dyDescent="0.3">
      <c r="N50" s="31"/>
      <c r="O50" s="31"/>
    </row>
    <row r="52" spans="2:24" x14ac:dyDescent="0.3">
      <c r="B52" s="294" t="s">
        <v>230</v>
      </c>
      <c r="C52" s="295"/>
      <c r="D52" s="295"/>
      <c r="E52" s="295"/>
      <c r="F52" s="295"/>
      <c r="G52" s="295"/>
      <c r="H52" s="295"/>
      <c r="I52" s="295"/>
      <c r="J52" s="295"/>
      <c r="K52" s="295"/>
      <c r="L52" s="295"/>
      <c r="M52" s="295"/>
      <c r="N52" s="295"/>
      <c r="O52" s="295"/>
      <c r="P52" s="295"/>
      <c r="Q52" s="295"/>
      <c r="R52" s="295"/>
      <c r="S52" s="295"/>
      <c r="T52" s="295"/>
      <c r="U52" s="295"/>
      <c r="V52" s="295"/>
      <c r="W52" s="295"/>
      <c r="X52" s="296"/>
    </row>
    <row r="53" spans="2:24" ht="33" customHeight="1" x14ac:dyDescent="0.3">
      <c r="B53" s="228" t="s">
        <v>231</v>
      </c>
      <c r="C53" s="17" t="s">
        <v>200</v>
      </c>
      <c r="D53" s="17" t="s">
        <v>195</v>
      </c>
      <c r="E53" s="17" t="s">
        <v>232</v>
      </c>
      <c r="F53" s="17" t="s">
        <v>239</v>
      </c>
      <c r="G53" s="17" t="s">
        <v>773</v>
      </c>
      <c r="H53" s="17" t="s">
        <v>774</v>
      </c>
      <c r="I53" s="17" t="s">
        <v>234</v>
      </c>
      <c r="J53" s="17" t="s">
        <v>235</v>
      </c>
      <c r="K53" s="228" t="s">
        <v>236</v>
      </c>
      <c r="L53" s="297" t="s">
        <v>237</v>
      </c>
      <c r="M53" s="298"/>
      <c r="N53" s="298"/>
      <c r="O53" s="298"/>
      <c r="P53" s="298"/>
      <c r="Q53" s="298"/>
      <c r="R53" s="298"/>
      <c r="S53" s="298"/>
      <c r="T53" s="298"/>
      <c r="U53" s="298"/>
      <c r="V53" s="298"/>
      <c r="W53" s="298"/>
      <c r="X53" s="299"/>
    </row>
    <row r="54" spans="2:24" ht="15" customHeight="1" x14ac:dyDescent="0.3">
      <c r="B54" s="250" t="s">
        <v>1305</v>
      </c>
      <c r="C54" s="242"/>
      <c r="D54" s="242"/>
      <c r="E54" s="242"/>
      <c r="F54" s="242"/>
      <c r="G54" s="242"/>
      <c r="H54" s="242"/>
      <c r="I54" s="48"/>
      <c r="J54" s="221" t="s">
        <v>497</v>
      </c>
      <c r="K54" s="221" t="s">
        <v>713</v>
      </c>
      <c r="L54" s="288" t="s">
        <v>2097</v>
      </c>
      <c r="M54" s="289"/>
      <c r="N54" s="289"/>
      <c r="O54" s="289"/>
      <c r="P54" s="289"/>
      <c r="Q54" s="289"/>
      <c r="R54" s="289"/>
      <c r="S54" s="289"/>
      <c r="T54" s="289"/>
      <c r="U54" s="289"/>
      <c r="V54" s="289"/>
      <c r="W54" s="289"/>
      <c r="X54" s="290"/>
    </row>
    <row r="55" spans="2:24" ht="15" customHeight="1" x14ac:dyDescent="0.3">
      <c r="B55" s="250" t="s">
        <v>2098</v>
      </c>
      <c r="C55" s="242"/>
      <c r="D55" s="242"/>
      <c r="E55" s="242"/>
      <c r="F55" s="242"/>
      <c r="G55" s="242"/>
      <c r="H55" s="242"/>
      <c r="I55" s="48"/>
      <c r="J55" s="221" t="s">
        <v>497</v>
      </c>
      <c r="K55" s="221" t="s">
        <v>713</v>
      </c>
      <c r="L55" s="288" t="s">
        <v>2099</v>
      </c>
      <c r="M55" s="289"/>
      <c r="N55" s="289"/>
      <c r="O55" s="289"/>
      <c r="P55" s="289"/>
      <c r="Q55" s="289"/>
      <c r="R55" s="289"/>
      <c r="S55" s="289"/>
      <c r="T55" s="289"/>
      <c r="U55" s="289"/>
      <c r="V55" s="289"/>
      <c r="W55" s="289"/>
      <c r="X55" s="290"/>
    </row>
    <row r="56" spans="2:24" ht="15" customHeight="1" x14ac:dyDescent="0.3">
      <c r="B56" s="250" t="s">
        <v>594</v>
      </c>
      <c r="C56" s="242"/>
      <c r="D56" s="242"/>
      <c r="E56" s="242"/>
      <c r="F56" s="242"/>
      <c r="G56" s="242"/>
      <c r="H56" s="242"/>
      <c r="I56" s="48">
        <v>0.746</v>
      </c>
      <c r="J56" s="221" t="s">
        <v>256</v>
      </c>
      <c r="K56" s="221"/>
      <c r="L56" s="288" t="s">
        <v>1311</v>
      </c>
      <c r="M56" s="289"/>
      <c r="N56" s="289"/>
      <c r="O56" s="289"/>
      <c r="P56" s="289"/>
      <c r="Q56" s="289"/>
      <c r="R56" s="289"/>
      <c r="S56" s="289"/>
      <c r="T56" s="289"/>
      <c r="U56" s="289"/>
      <c r="V56" s="289"/>
      <c r="W56" s="289"/>
      <c r="X56" s="290"/>
    </row>
    <row r="57" spans="2:24" ht="15" customHeight="1" x14ac:dyDescent="0.3">
      <c r="B57" s="250" t="s">
        <v>994</v>
      </c>
      <c r="C57" s="242"/>
      <c r="D57" s="242"/>
      <c r="E57" s="242"/>
      <c r="F57" s="242"/>
      <c r="G57" s="242"/>
      <c r="H57" s="242"/>
      <c r="I57" s="242"/>
      <c r="J57" s="221" t="s">
        <v>264</v>
      </c>
      <c r="K57" s="221" t="s">
        <v>995</v>
      </c>
      <c r="L57" s="288" t="s">
        <v>1312</v>
      </c>
      <c r="M57" s="289"/>
      <c r="N57" s="289"/>
      <c r="O57" s="289"/>
      <c r="P57" s="289"/>
      <c r="Q57" s="289"/>
      <c r="R57" s="289"/>
      <c r="S57" s="289"/>
      <c r="T57" s="289"/>
      <c r="U57" s="289"/>
      <c r="V57" s="289"/>
      <c r="W57" s="289"/>
      <c r="X57" s="290"/>
    </row>
    <row r="58" spans="2:24" ht="15" customHeight="1" x14ac:dyDescent="0.3">
      <c r="B58" s="250" t="s">
        <v>1313</v>
      </c>
      <c r="C58" s="242"/>
      <c r="D58" s="242"/>
      <c r="E58" s="242"/>
      <c r="F58" s="242"/>
      <c r="G58" s="242"/>
      <c r="H58" s="242"/>
      <c r="I58" s="43">
        <v>0.75</v>
      </c>
      <c r="J58" s="221" t="s">
        <v>264</v>
      </c>
      <c r="K58" s="221"/>
      <c r="L58" s="288" t="s">
        <v>2100</v>
      </c>
      <c r="M58" s="289"/>
      <c r="N58" s="289"/>
      <c r="O58" s="289"/>
      <c r="P58" s="289"/>
      <c r="Q58" s="289"/>
      <c r="R58" s="289"/>
      <c r="S58" s="289"/>
      <c r="T58" s="289"/>
      <c r="U58" s="289"/>
      <c r="V58" s="289"/>
      <c r="W58" s="289"/>
      <c r="X58" s="290"/>
    </row>
    <row r="59" spans="2:24" ht="15" customHeight="1" x14ac:dyDescent="0.3">
      <c r="B59" s="414" t="s">
        <v>2101</v>
      </c>
      <c r="C59" s="414" t="s">
        <v>2102</v>
      </c>
      <c r="D59" s="312" t="s">
        <v>2103</v>
      </c>
      <c r="E59" s="312" t="s">
        <v>2104</v>
      </c>
      <c r="F59" s="511" t="s">
        <v>2105</v>
      </c>
      <c r="G59" s="312" t="s">
        <v>2106</v>
      </c>
      <c r="H59" s="242" t="s">
        <v>2107</v>
      </c>
      <c r="I59" s="54">
        <v>0.755</v>
      </c>
      <c r="J59" s="309" t="s">
        <v>256</v>
      </c>
      <c r="K59" s="309"/>
      <c r="L59" s="322" t="s">
        <v>2108</v>
      </c>
      <c r="M59" s="323"/>
      <c r="N59" s="323"/>
      <c r="O59" s="323"/>
      <c r="P59" s="323"/>
      <c r="Q59" s="323"/>
      <c r="R59" s="323"/>
      <c r="S59" s="323"/>
      <c r="T59" s="323"/>
      <c r="U59" s="323"/>
      <c r="V59" s="323"/>
      <c r="W59" s="323"/>
      <c r="X59" s="324"/>
    </row>
    <row r="60" spans="2:24" ht="15" customHeight="1" x14ac:dyDescent="0.3">
      <c r="B60" s="415"/>
      <c r="C60" s="415"/>
      <c r="D60" s="313"/>
      <c r="E60" s="313"/>
      <c r="F60" s="512"/>
      <c r="G60" s="313"/>
      <c r="H60" s="242" t="s">
        <v>2109</v>
      </c>
      <c r="I60" s="54">
        <v>0.82499999999999996</v>
      </c>
      <c r="J60" s="310"/>
      <c r="K60" s="310"/>
      <c r="L60" s="325"/>
      <c r="M60" s="347"/>
      <c r="N60" s="347"/>
      <c r="O60" s="347"/>
      <c r="P60" s="347"/>
      <c r="Q60" s="347"/>
      <c r="R60" s="347"/>
      <c r="S60" s="347"/>
      <c r="T60" s="347"/>
      <c r="U60" s="347"/>
      <c r="V60" s="347"/>
      <c r="W60" s="347"/>
      <c r="X60" s="327"/>
    </row>
    <row r="61" spans="2:24" ht="15" customHeight="1" x14ac:dyDescent="0.3">
      <c r="B61" s="415"/>
      <c r="C61" s="415"/>
      <c r="D61" s="313"/>
      <c r="E61" s="313"/>
      <c r="F61" s="512"/>
      <c r="G61" s="313"/>
      <c r="H61" s="242" t="s">
        <v>2110</v>
      </c>
      <c r="I61" s="54">
        <v>0.85499999999999998</v>
      </c>
      <c r="J61" s="310"/>
      <c r="K61" s="310"/>
      <c r="L61" s="325"/>
      <c r="M61" s="347"/>
      <c r="N61" s="347"/>
      <c r="O61" s="347"/>
      <c r="P61" s="347"/>
      <c r="Q61" s="347"/>
      <c r="R61" s="347"/>
      <c r="S61" s="347"/>
      <c r="T61" s="347"/>
      <c r="U61" s="347"/>
      <c r="V61" s="347"/>
      <c r="W61" s="347"/>
      <c r="X61" s="327"/>
    </row>
    <row r="62" spans="2:24" ht="15" customHeight="1" x14ac:dyDescent="0.3">
      <c r="B62" s="415"/>
      <c r="C62" s="415"/>
      <c r="D62" s="313"/>
      <c r="E62" s="313"/>
      <c r="F62" s="513"/>
      <c r="G62" s="313"/>
      <c r="H62" s="242" t="s">
        <v>2111</v>
      </c>
      <c r="I62" s="54">
        <v>0.77</v>
      </c>
      <c r="J62" s="310"/>
      <c r="K62" s="310"/>
      <c r="L62" s="325"/>
      <c r="M62" s="347"/>
      <c r="N62" s="347"/>
      <c r="O62" s="347"/>
      <c r="P62" s="347"/>
      <c r="Q62" s="347"/>
      <c r="R62" s="347"/>
      <c r="S62" s="347"/>
      <c r="T62" s="347"/>
      <c r="U62" s="347"/>
      <c r="V62" s="347"/>
      <c r="W62" s="347"/>
      <c r="X62" s="327"/>
    </row>
    <row r="63" spans="2:24" ht="15" customHeight="1" x14ac:dyDescent="0.3">
      <c r="B63" s="415"/>
      <c r="C63" s="415"/>
      <c r="D63" s="313"/>
      <c r="E63" s="313"/>
      <c r="F63" s="505" t="s">
        <v>2112</v>
      </c>
      <c r="G63" s="313"/>
      <c r="H63" s="242" t="s">
        <v>2107</v>
      </c>
      <c r="I63" s="54">
        <v>0.77</v>
      </c>
      <c r="J63" s="310"/>
      <c r="K63" s="310"/>
      <c r="L63" s="325"/>
      <c r="M63" s="347"/>
      <c r="N63" s="347"/>
      <c r="O63" s="347"/>
      <c r="P63" s="347"/>
      <c r="Q63" s="347"/>
      <c r="R63" s="347"/>
      <c r="S63" s="347"/>
      <c r="T63" s="347"/>
      <c r="U63" s="347"/>
      <c r="V63" s="347"/>
      <c r="W63" s="347"/>
      <c r="X63" s="327"/>
    </row>
    <row r="64" spans="2:24" ht="15" customHeight="1" x14ac:dyDescent="0.3">
      <c r="B64" s="415"/>
      <c r="C64" s="415"/>
      <c r="D64" s="313"/>
      <c r="E64" s="313"/>
      <c r="F64" s="506"/>
      <c r="G64" s="313"/>
      <c r="H64" s="242" t="s">
        <v>2109</v>
      </c>
      <c r="I64" s="64">
        <v>0.86499999999999999</v>
      </c>
      <c r="J64" s="310"/>
      <c r="K64" s="310"/>
      <c r="L64" s="325"/>
      <c r="M64" s="347"/>
      <c r="N64" s="347"/>
      <c r="O64" s="347"/>
      <c r="P64" s="347"/>
      <c r="Q64" s="347"/>
      <c r="R64" s="347"/>
      <c r="S64" s="347"/>
      <c r="T64" s="347"/>
      <c r="U64" s="347"/>
      <c r="V64" s="347"/>
      <c r="W64" s="347"/>
      <c r="X64" s="327"/>
    </row>
    <row r="65" spans="2:24" ht="15" customHeight="1" x14ac:dyDescent="0.3">
      <c r="B65" s="415"/>
      <c r="C65" s="415"/>
      <c r="D65" s="313"/>
      <c r="E65" s="313"/>
      <c r="F65" s="506"/>
      <c r="G65" s="313"/>
      <c r="H65" s="242" t="s">
        <v>2110</v>
      </c>
      <c r="I65" s="54">
        <v>0.86499999999999999</v>
      </c>
      <c r="J65" s="310"/>
      <c r="K65" s="310"/>
      <c r="L65" s="325"/>
      <c r="M65" s="347"/>
      <c r="N65" s="347"/>
      <c r="O65" s="347"/>
      <c r="P65" s="347"/>
      <c r="Q65" s="347"/>
      <c r="R65" s="347"/>
      <c r="S65" s="347"/>
      <c r="T65" s="347"/>
      <c r="U65" s="347"/>
      <c r="V65" s="347"/>
      <c r="W65" s="347"/>
      <c r="X65" s="327"/>
    </row>
    <row r="66" spans="2:24" ht="15" customHeight="1" x14ac:dyDescent="0.3">
      <c r="B66" s="415"/>
      <c r="C66" s="415"/>
      <c r="D66" s="313"/>
      <c r="E66" s="313"/>
      <c r="F66" s="507"/>
      <c r="G66" s="313"/>
      <c r="H66" s="242" t="s">
        <v>2111</v>
      </c>
      <c r="I66" s="54">
        <v>0.84</v>
      </c>
      <c r="J66" s="310"/>
      <c r="K66" s="310"/>
      <c r="L66" s="325"/>
      <c r="M66" s="347"/>
      <c r="N66" s="347"/>
      <c r="O66" s="347"/>
      <c r="P66" s="347"/>
      <c r="Q66" s="347"/>
      <c r="R66" s="347"/>
      <c r="S66" s="347"/>
      <c r="T66" s="347"/>
      <c r="U66" s="347"/>
      <c r="V66" s="347"/>
      <c r="W66" s="347"/>
      <c r="X66" s="327"/>
    </row>
    <row r="67" spans="2:24" ht="15" customHeight="1" x14ac:dyDescent="0.3">
      <c r="B67" s="415"/>
      <c r="C67" s="415"/>
      <c r="D67" s="313"/>
      <c r="E67" s="313"/>
      <c r="F67" s="511" t="s">
        <v>2113</v>
      </c>
      <c r="G67" s="313"/>
      <c r="H67" s="242" t="s">
        <v>2107</v>
      </c>
      <c r="I67" s="54">
        <v>0.86499999999999999</v>
      </c>
      <c r="J67" s="310"/>
      <c r="K67" s="310"/>
      <c r="L67" s="325"/>
      <c r="M67" s="347"/>
      <c r="N67" s="347"/>
      <c r="O67" s="347"/>
      <c r="P67" s="347"/>
      <c r="Q67" s="347"/>
      <c r="R67" s="347"/>
      <c r="S67" s="347"/>
      <c r="T67" s="347"/>
      <c r="U67" s="347"/>
      <c r="V67" s="347"/>
      <c r="W67" s="347"/>
      <c r="X67" s="327"/>
    </row>
    <row r="68" spans="2:24" ht="15" customHeight="1" x14ac:dyDescent="0.3">
      <c r="B68" s="415"/>
      <c r="C68" s="415"/>
      <c r="D68" s="313"/>
      <c r="E68" s="313"/>
      <c r="F68" s="512"/>
      <c r="G68" s="313"/>
      <c r="H68" s="242" t="s">
        <v>2109</v>
      </c>
      <c r="I68" s="54">
        <v>0.875</v>
      </c>
      <c r="J68" s="310"/>
      <c r="K68" s="310"/>
      <c r="L68" s="325"/>
      <c r="M68" s="347"/>
      <c r="N68" s="347"/>
      <c r="O68" s="347"/>
      <c r="P68" s="347"/>
      <c r="Q68" s="347"/>
      <c r="R68" s="347"/>
      <c r="S68" s="347"/>
      <c r="T68" s="347"/>
      <c r="U68" s="347"/>
      <c r="V68" s="347"/>
      <c r="W68" s="347"/>
      <c r="X68" s="327"/>
    </row>
    <row r="69" spans="2:24" ht="15" customHeight="1" x14ac:dyDescent="0.3">
      <c r="B69" s="415"/>
      <c r="C69" s="415"/>
      <c r="D69" s="313"/>
      <c r="E69" s="313"/>
      <c r="F69" s="512"/>
      <c r="G69" s="313"/>
      <c r="H69" s="242" t="s">
        <v>2110</v>
      </c>
      <c r="I69" s="54">
        <v>0.86499999999999999</v>
      </c>
      <c r="J69" s="310"/>
      <c r="K69" s="310"/>
      <c r="L69" s="325"/>
      <c r="M69" s="347"/>
      <c r="N69" s="347"/>
      <c r="O69" s="347"/>
      <c r="P69" s="347"/>
      <c r="Q69" s="347"/>
      <c r="R69" s="347"/>
      <c r="S69" s="347"/>
      <c r="T69" s="347"/>
      <c r="U69" s="347"/>
      <c r="V69" s="347"/>
      <c r="W69" s="347"/>
      <c r="X69" s="327"/>
    </row>
    <row r="70" spans="2:24" ht="15" customHeight="1" x14ac:dyDescent="0.3">
      <c r="B70" s="415"/>
      <c r="C70" s="415"/>
      <c r="D70" s="313"/>
      <c r="E70" s="313"/>
      <c r="F70" s="513"/>
      <c r="G70" s="313"/>
      <c r="H70" s="242" t="s">
        <v>2111</v>
      </c>
      <c r="I70" s="54">
        <v>0.85499999999999998</v>
      </c>
      <c r="J70" s="310"/>
      <c r="K70" s="310"/>
      <c r="L70" s="325"/>
      <c r="M70" s="347"/>
      <c r="N70" s="347"/>
      <c r="O70" s="347"/>
      <c r="P70" s="347"/>
      <c r="Q70" s="347"/>
      <c r="R70" s="347"/>
      <c r="S70" s="347"/>
      <c r="T70" s="347"/>
      <c r="U70" s="347"/>
      <c r="V70" s="347"/>
      <c r="W70" s="347"/>
      <c r="X70" s="327"/>
    </row>
    <row r="71" spans="2:24" ht="15" customHeight="1" x14ac:dyDescent="0.3">
      <c r="B71" s="415"/>
      <c r="C71" s="415"/>
      <c r="D71" s="313"/>
      <c r="E71" s="313"/>
      <c r="F71" s="511" t="s">
        <v>2114</v>
      </c>
      <c r="G71" s="313"/>
      <c r="H71" s="242" t="s">
        <v>2107</v>
      </c>
      <c r="I71" s="54">
        <v>0.875</v>
      </c>
      <c r="J71" s="310"/>
      <c r="K71" s="310"/>
      <c r="L71" s="325"/>
      <c r="M71" s="347"/>
      <c r="N71" s="347"/>
      <c r="O71" s="347"/>
      <c r="P71" s="347"/>
      <c r="Q71" s="347"/>
      <c r="R71" s="347"/>
      <c r="S71" s="347"/>
      <c r="T71" s="347"/>
      <c r="U71" s="347"/>
      <c r="V71" s="347"/>
      <c r="W71" s="347"/>
      <c r="X71" s="327"/>
    </row>
    <row r="72" spans="2:24" ht="15" customHeight="1" x14ac:dyDescent="0.3">
      <c r="B72" s="415"/>
      <c r="C72" s="415"/>
      <c r="D72" s="313"/>
      <c r="E72" s="313"/>
      <c r="F72" s="512"/>
      <c r="G72" s="313"/>
      <c r="H72" s="242" t="s">
        <v>2109</v>
      </c>
      <c r="I72" s="54">
        <v>0.88500000000000001</v>
      </c>
      <c r="J72" s="310"/>
      <c r="K72" s="310"/>
      <c r="L72" s="325"/>
      <c r="M72" s="347"/>
      <c r="N72" s="347"/>
      <c r="O72" s="347"/>
      <c r="P72" s="347"/>
      <c r="Q72" s="347"/>
      <c r="R72" s="347"/>
      <c r="S72" s="347"/>
      <c r="T72" s="347"/>
      <c r="U72" s="347"/>
      <c r="V72" s="347"/>
      <c r="W72" s="347"/>
      <c r="X72" s="327"/>
    </row>
    <row r="73" spans="2:24" ht="15" customHeight="1" x14ac:dyDescent="0.3">
      <c r="B73" s="415"/>
      <c r="C73" s="415"/>
      <c r="D73" s="313"/>
      <c r="E73" s="313"/>
      <c r="F73" s="512"/>
      <c r="G73" s="313"/>
      <c r="H73" s="242" t="s">
        <v>2110</v>
      </c>
      <c r="I73" s="54">
        <v>0.89500000000000002</v>
      </c>
      <c r="J73" s="310"/>
      <c r="K73" s="310"/>
      <c r="L73" s="325"/>
      <c r="M73" s="347"/>
      <c r="N73" s="347"/>
      <c r="O73" s="347"/>
      <c r="P73" s="347"/>
      <c r="Q73" s="347"/>
      <c r="R73" s="347"/>
      <c r="S73" s="347"/>
      <c r="T73" s="347"/>
      <c r="U73" s="347"/>
      <c r="V73" s="347"/>
      <c r="W73" s="347"/>
      <c r="X73" s="327"/>
    </row>
    <row r="74" spans="2:24" ht="15" customHeight="1" x14ac:dyDescent="0.3">
      <c r="B74" s="415"/>
      <c r="C74" s="415"/>
      <c r="D74" s="313"/>
      <c r="E74" s="313"/>
      <c r="F74" s="513"/>
      <c r="G74" s="313"/>
      <c r="H74" s="242" t="s">
        <v>2111</v>
      </c>
      <c r="I74" s="54">
        <v>0.85499999999999998</v>
      </c>
      <c r="J74" s="310"/>
      <c r="K74" s="310"/>
      <c r="L74" s="325"/>
      <c r="M74" s="347"/>
      <c r="N74" s="347"/>
      <c r="O74" s="347"/>
      <c r="P74" s="347"/>
      <c r="Q74" s="347"/>
      <c r="R74" s="347"/>
      <c r="S74" s="347"/>
      <c r="T74" s="347"/>
      <c r="U74" s="347"/>
      <c r="V74" s="347"/>
      <c r="W74" s="347"/>
      <c r="X74" s="327"/>
    </row>
    <row r="75" spans="2:24" ht="15" customHeight="1" x14ac:dyDescent="0.3">
      <c r="B75" s="415"/>
      <c r="C75" s="415"/>
      <c r="D75" s="313"/>
      <c r="E75" s="313"/>
      <c r="F75" s="511" t="s">
        <v>2115</v>
      </c>
      <c r="G75" s="313"/>
      <c r="H75" s="242" t="s">
        <v>2107</v>
      </c>
      <c r="I75" s="54">
        <v>0.88500000000000001</v>
      </c>
      <c r="J75" s="310"/>
      <c r="K75" s="310"/>
      <c r="L75" s="325"/>
      <c r="M75" s="347"/>
      <c r="N75" s="347"/>
      <c r="O75" s="347"/>
      <c r="P75" s="347"/>
      <c r="Q75" s="347"/>
      <c r="R75" s="347"/>
      <c r="S75" s="347"/>
      <c r="T75" s="347"/>
      <c r="U75" s="347"/>
      <c r="V75" s="347"/>
      <c r="W75" s="347"/>
      <c r="X75" s="327"/>
    </row>
    <row r="76" spans="2:24" ht="15" customHeight="1" x14ac:dyDescent="0.3">
      <c r="B76" s="415"/>
      <c r="C76" s="415"/>
      <c r="D76" s="313"/>
      <c r="E76" s="313"/>
      <c r="F76" s="512"/>
      <c r="G76" s="313"/>
      <c r="H76" s="242" t="s">
        <v>2109</v>
      </c>
      <c r="I76" s="54">
        <v>0.89500000000000002</v>
      </c>
      <c r="J76" s="310"/>
      <c r="K76" s="310"/>
      <c r="L76" s="325"/>
      <c r="M76" s="347"/>
      <c r="N76" s="347"/>
      <c r="O76" s="347"/>
      <c r="P76" s="347"/>
      <c r="Q76" s="347"/>
      <c r="R76" s="347"/>
      <c r="S76" s="347"/>
      <c r="T76" s="347"/>
      <c r="U76" s="347"/>
      <c r="V76" s="347"/>
      <c r="W76" s="347"/>
      <c r="X76" s="327"/>
    </row>
    <row r="77" spans="2:24" ht="15" customHeight="1" x14ac:dyDescent="0.3">
      <c r="B77" s="415"/>
      <c r="C77" s="415"/>
      <c r="D77" s="313"/>
      <c r="E77" s="313"/>
      <c r="F77" s="512"/>
      <c r="G77" s="313"/>
      <c r="H77" s="242" t="s">
        <v>2110</v>
      </c>
      <c r="I77" s="54">
        <v>0.89500000000000002</v>
      </c>
      <c r="J77" s="310"/>
      <c r="K77" s="310"/>
      <c r="L77" s="325"/>
      <c r="M77" s="347"/>
      <c r="N77" s="347"/>
      <c r="O77" s="347"/>
      <c r="P77" s="347"/>
      <c r="Q77" s="347"/>
      <c r="R77" s="347"/>
      <c r="S77" s="347"/>
      <c r="T77" s="347"/>
      <c r="U77" s="347"/>
      <c r="V77" s="347"/>
      <c r="W77" s="347"/>
      <c r="X77" s="327"/>
    </row>
    <row r="78" spans="2:24" ht="15" customHeight="1" x14ac:dyDescent="0.3">
      <c r="B78" s="415"/>
      <c r="C78" s="415"/>
      <c r="D78" s="313"/>
      <c r="E78" s="313"/>
      <c r="F78" s="513"/>
      <c r="G78" s="313"/>
      <c r="H78" s="242" t="s">
        <v>2111</v>
      </c>
      <c r="I78" s="54">
        <v>0.86499999999999999</v>
      </c>
      <c r="J78" s="310"/>
      <c r="K78" s="310"/>
      <c r="L78" s="325"/>
      <c r="M78" s="347"/>
      <c r="N78" s="347"/>
      <c r="O78" s="347"/>
      <c r="P78" s="347"/>
      <c r="Q78" s="347"/>
      <c r="R78" s="347"/>
      <c r="S78" s="347"/>
      <c r="T78" s="347"/>
      <c r="U78" s="347"/>
      <c r="V78" s="347"/>
      <c r="W78" s="347"/>
      <c r="X78" s="327"/>
    </row>
    <row r="79" spans="2:24" ht="15" customHeight="1" x14ac:dyDescent="0.3">
      <c r="B79" s="415"/>
      <c r="C79" s="415"/>
      <c r="D79" s="313"/>
      <c r="E79" s="313"/>
      <c r="F79" s="515" t="s">
        <v>2116</v>
      </c>
      <c r="G79" s="313"/>
      <c r="H79" s="242" t="s">
        <v>2107</v>
      </c>
      <c r="I79" s="54">
        <v>0.89500000000000002</v>
      </c>
      <c r="J79" s="310"/>
      <c r="K79" s="310"/>
      <c r="L79" s="325"/>
      <c r="M79" s="347"/>
      <c r="N79" s="347"/>
      <c r="O79" s="347"/>
      <c r="P79" s="347"/>
      <c r="Q79" s="347"/>
      <c r="R79" s="347"/>
      <c r="S79" s="347"/>
      <c r="T79" s="347"/>
      <c r="U79" s="347"/>
      <c r="V79" s="347"/>
      <c r="W79" s="347"/>
      <c r="X79" s="327"/>
    </row>
    <row r="80" spans="2:24" ht="15" customHeight="1" x14ac:dyDescent="0.3">
      <c r="B80" s="415"/>
      <c r="C80" s="415"/>
      <c r="D80" s="313"/>
      <c r="E80" s="313"/>
      <c r="F80" s="516"/>
      <c r="G80" s="313"/>
      <c r="H80" s="242" t="s">
        <v>2109</v>
      </c>
      <c r="I80" s="64">
        <v>0.90200000000000002</v>
      </c>
      <c r="J80" s="310"/>
      <c r="K80" s="310"/>
      <c r="L80" s="325"/>
      <c r="M80" s="347"/>
      <c r="N80" s="347"/>
      <c r="O80" s="347"/>
      <c r="P80" s="347"/>
      <c r="Q80" s="347"/>
      <c r="R80" s="347"/>
      <c r="S80" s="347"/>
      <c r="T80" s="347"/>
      <c r="U80" s="347"/>
      <c r="V80" s="347"/>
      <c r="W80" s="347"/>
      <c r="X80" s="327"/>
    </row>
    <row r="81" spans="2:24" ht="15" customHeight="1" x14ac:dyDescent="0.3">
      <c r="B81" s="415"/>
      <c r="C81" s="415"/>
      <c r="D81" s="313"/>
      <c r="E81" s="313"/>
      <c r="F81" s="516"/>
      <c r="G81" s="313"/>
      <c r="H81" s="242" t="s">
        <v>2110</v>
      </c>
      <c r="I81" s="54">
        <v>0.91</v>
      </c>
      <c r="J81" s="310"/>
      <c r="K81" s="310"/>
      <c r="L81" s="325"/>
      <c r="M81" s="347"/>
      <c r="N81" s="347"/>
      <c r="O81" s="347"/>
      <c r="P81" s="347"/>
      <c r="Q81" s="347"/>
      <c r="R81" s="347"/>
      <c r="S81" s="347"/>
      <c r="T81" s="347"/>
      <c r="U81" s="347"/>
      <c r="V81" s="347"/>
      <c r="W81" s="347"/>
      <c r="X81" s="327"/>
    </row>
    <row r="82" spans="2:24" ht="15" customHeight="1" x14ac:dyDescent="0.3">
      <c r="B82" s="415"/>
      <c r="C82" s="415"/>
      <c r="D82" s="313"/>
      <c r="E82" s="313"/>
      <c r="F82" s="517"/>
      <c r="G82" s="313"/>
      <c r="H82" s="242" t="s">
        <v>2111</v>
      </c>
      <c r="I82" s="54">
        <v>0.88500000000000001</v>
      </c>
      <c r="J82" s="310"/>
      <c r="K82" s="310"/>
      <c r="L82" s="325"/>
      <c r="M82" s="347"/>
      <c r="N82" s="347"/>
      <c r="O82" s="347"/>
      <c r="P82" s="347"/>
      <c r="Q82" s="347"/>
      <c r="R82" s="347"/>
      <c r="S82" s="347"/>
      <c r="T82" s="347"/>
      <c r="U82" s="347"/>
      <c r="V82" s="347"/>
      <c r="W82" s="347"/>
      <c r="X82" s="327"/>
    </row>
    <row r="83" spans="2:24" ht="15" customHeight="1" x14ac:dyDescent="0.3">
      <c r="B83" s="415"/>
      <c r="C83" s="415"/>
      <c r="D83" s="313"/>
      <c r="E83" s="313"/>
      <c r="F83" s="511" t="s">
        <v>2117</v>
      </c>
      <c r="G83" s="313"/>
      <c r="H83" s="242" t="s">
        <v>2107</v>
      </c>
      <c r="I83" s="54">
        <v>0.90200000000000002</v>
      </c>
      <c r="J83" s="310"/>
      <c r="K83" s="310"/>
      <c r="L83" s="325"/>
      <c r="M83" s="347"/>
      <c r="N83" s="347"/>
      <c r="O83" s="347"/>
      <c r="P83" s="347"/>
      <c r="Q83" s="347"/>
      <c r="R83" s="347"/>
      <c r="S83" s="347"/>
      <c r="T83" s="347"/>
      <c r="U83" s="347"/>
      <c r="V83" s="347"/>
      <c r="W83" s="347"/>
      <c r="X83" s="327"/>
    </row>
    <row r="84" spans="2:24" ht="15" customHeight="1" x14ac:dyDescent="0.3">
      <c r="B84" s="415"/>
      <c r="C84" s="415"/>
      <c r="D84" s="313"/>
      <c r="E84" s="313"/>
      <c r="F84" s="512"/>
      <c r="G84" s="313"/>
      <c r="H84" s="242" t="s">
        <v>2109</v>
      </c>
      <c r="I84" s="54">
        <v>0.91700000000000004</v>
      </c>
      <c r="J84" s="310"/>
      <c r="K84" s="310"/>
      <c r="L84" s="325"/>
      <c r="M84" s="347"/>
      <c r="N84" s="347"/>
      <c r="O84" s="347"/>
      <c r="P84" s="347"/>
      <c r="Q84" s="347"/>
      <c r="R84" s="347"/>
      <c r="S84" s="347"/>
      <c r="T84" s="347"/>
      <c r="U84" s="347"/>
      <c r="V84" s="347"/>
      <c r="W84" s="347"/>
      <c r="X84" s="327"/>
    </row>
    <row r="85" spans="2:24" ht="15" customHeight="1" x14ac:dyDescent="0.3">
      <c r="B85" s="415"/>
      <c r="C85" s="415"/>
      <c r="D85" s="313"/>
      <c r="E85" s="313"/>
      <c r="F85" s="512"/>
      <c r="G85" s="313"/>
      <c r="H85" s="242" t="s">
        <v>2110</v>
      </c>
      <c r="I85" s="54">
        <v>0.91700000000000004</v>
      </c>
      <c r="J85" s="310"/>
      <c r="K85" s="310"/>
      <c r="L85" s="325"/>
      <c r="M85" s="347"/>
      <c r="N85" s="347"/>
      <c r="O85" s="347"/>
      <c r="P85" s="347"/>
      <c r="Q85" s="347"/>
      <c r="R85" s="347"/>
      <c r="S85" s="347"/>
      <c r="T85" s="347"/>
      <c r="U85" s="347"/>
      <c r="V85" s="347"/>
      <c r="W85" s="347"/>
      <c r="X85" s="327"/>
    </row>
    <row r="86" spans="2:24" x14ac:dyDescent="0.3">
      <c r="B86" s="415"/>
      <c r="C86" s="415"/>
      <c r="D86" s="313"/>
      <c r="E86" s="313"/>
      <c r="F86" s="513"/>
      <c r="G86" s="313"/>
      <c r="H86" s="242" t="s">
        <v>2111</v>
      </c>
      <c r="I86" s="54">
        <v>0.89500000000000002</v>
      </c>
      <c r="J86" s="310"/>
      <c r="K86" s="310"/>
      <c r="L86" s="325"/>
      <c r="M86" s="347"/>
      <c r="N86" s="347"/>
      <c r="O86" s="347"/>
      <c r="P86" s="347"/>
      <c r="Q86" s="347"/>
      <c r="R86" s="347"/>
      <c r="S86" s="347"/>
      <c r="T86" s="347"/>
      <c r="U86" s="347"/>
      <c r="V86" s="347"/>
      <c r="W86" s="347"/>
      <c r="X86" s="327"/>
    </row>
    <row r="87" spans="2:24" x14ac:dyDescent="0.3">
      <c r="B87" s="415"/>
      <c r="C87" s="415"/>
      <c r="D87" s="313"/>
      <c r="E87" s="313"/>
      <c r="F87" s="518" t="s">
        <v>2118</v>
      </c>
      <c r="G87" s="313"/>
      <c r="H87" s="242" t="s">
        <v>2107</v>
      </c>
      <c r="I87" s="54">
        <v>0.90200000000000002</v>
      </c>
      <c r="J87" s="310"/>
      <c r="K87" s="310"/>
      <c r="L87" s="325"/>
      <c r="M87" s="347"/>
      <c r="N87" s="347"/>
      <c r="O87" s="347"/>
      <c r="P87" s="347"/>
      <c r="Q87" s="347"/>
      <c r="R87" s="347"/>
      <c r="S87" s="347"/>
      <c r="T87" s="347"/>
      <c r="U87" s="347"/>
      <c r="V87" s="347"/>
      <c r="W87" s="347"/>
      <c r="X87" s="327"/>
    </row>
    <row r="88" spans="2:24" x14ac:dyDescent="0.3">
      <c r="B88" s="415"/>
      <c r="C88" s="415"/>
      <c r="D88" s="313"/>
      <c r="E88" s="313"/>
      <c r="F88" s="519"/>
      <c r="G88" s="313"/>
      <c r="H88" s="242" t="s">
        <v>2109</v>
      </c>
      <c r="I88" s="54">
        <v>0.91700000000000004</v>
      </c>
      <c r="J88" s="310"/>
      <c r="K88" s="310"/>
      <c r="L88" s="325"/>
      <c r="M88" s="347"/>
      <c r="N88" s="347"/>
      <c r="O88" s="347"/>
      <c r="P88" s="347"/>
      <c r="Q88" s="347"/>
      <c r="R88" s="347"/>
      <c r="S88" s="347"/>
      <c r="T88" s="347"/>
      <c r="U88" s="347"/>
      <c r="V88" s="347"/>
      <c r="W88" s="347"/>
      <c r="X88" s="327"/>
    </row>
    <row r="89" spans="2:24" x14ac:dyDescent="0.3">
      <c r="B89" s="415"/>
      <c r="C89" s="415"/>
      <c r="D89" s="313"/>
      <c r="E89" s="313"/>
      <c r="F89" s="519"/>
      <c r="G89" s="313"/>
      <c r="H89" s="242" t="s">
        <v>2110</v>
      </c>
      <c r="I89" s="54">
        <v>0.93</v>
      </c>
      <c r="J89" s="310"/>
      <c r="K89" s="310"/>
      <c r="L89" s="325"/>
      <c r="M89" s="347"/>
      <c r="N89" s="347"/>
      <c r="O89" s="347"/>
      <c r="P89" s="347"/>
      <c r="Q89" s="347"/>
      <c r="R89" s="347"/>
      <c r="S89" s="347"/>
      <c r="T89" s="347"/>
      <c r="U89" s="347"/>
      <c r="V89" s="347"/>
      <c r="W89" s="347"/>
      <c r="X89" s="327"/>
    </row>
    <row r="90" spans="2:24" ht="15" customHeight="1" x14ac:dyDescent="0.3">
      <c r="B90" s="415"/>
      <c r="C90" s="415"/>
      <c r="D90" s="313"/>
      <c r="E90" s="313"/>
      <c r="F90" s="520"/>
      <c r="G90" s="313"/>
      <c r="H90" s="242" t="s">
        <v>2111</v>
      </c>
      <c r="I90" s="54">
        <v>0.90200000000000002</v>
      </c>
      <c r="J90" s="310"/>
      <c r="K90" s="310"/>
      <c r="L90" s="325"/>
      <c r="M90" s="347"/>
      <c r="N90" s="347"/>
      <c r="O90" s="347"/>
      <c r="P90" s="347"/>
      <c r="Q90" s="347"/>
      <c r="R90" s="347"/>
      <c r="S90" s="347"/>
      <c r="T90" s="347"/>
      <c r="U90" s="347"/>
      <c r="V90" s="347"/>
      <c r="W90" s="347"/>
      <c r="X90" s="327"/>
    </row>
    <row r="91" spans="2:24" ht="15" customHeight="1" x14ac:dyDescent="0.3">
      <c r="B91" s="415"/>
      <c r="C91" s="415"/>
      <c r="D91" s="313"/>
      <c r="E91" s="313"/>
      <c r="F91" s="511" t="s">
        <v>2119</v>
      </c>
      <c r="G91" s="313"/>
      <c r="H91" s="242" t="s">
        <v>2107</v>
      </c>
      <c r="I91" s="54">
        <v>0.91</v>
      </c>
      <c r="J91" s="310"/>
      <c r="K91" s="310"/>
      <c r="L91" s="325"/>
      <c r="M91" s="347"/>
      <c r="N91" s="347"/>
      <c r="O91" s="347"/>
      <c r="P91" s="347"/>
      <c r="Q91" s="347"/>
      <c r="R91" s="347"/>
      <c r="S91" s="347"/>
      <c r="T91" s="347"/>
      <c r="U91" s="347"/>
      <c r="V91" s="347"/>
      <c r="W91" s="347"/>
      <c r="X91" s="327"/>
    </row>
    <row r="92" spans="2:24" ht="15" customHeight="1" x14ac:dyDescent="0.3">
      <c r="B92" s="415"/>
      <c r="C92" s="415"/>
      <c r="D92" s="313"/>
      <c r="E92" s="313"/>
      <c r="F92" s="512"/>
      <c r="G92" s="313"/>
      <c r="H92" s="242" t="s">
        <v>2109</v>
      </c>
      <c r="I92" s="54">
        <v>0.92400000000000004</v>
      </c>
      <c r="J92" s="310"/>
      <c r="K92" s="310"/>
      <c r="L92" s="325"/>
      <c r="M92" s="347"/>
      <c r="N92" s="347"/>
      <c r="O92" s="347"/>
      <c r="P92" s="347"/>
      <c r="Q92" s="347"/>
      <c r="R92" s="347"/>
      <c r="S92" s="347"/>
      <c r="T92" s="347"/>
      <c r="U92" s="347"/>
      <c r="V92" s="347"/>
      <c r="W92" s="347"/>
      <c r="X92" s="327"/>
    </row>
    <row r="93" spans="2:24" ht="15" customHeight="1" x14ac:dyDescent="0.3">
      <c r="B93" s="415"/>
      <c r="C93" s="415"/>
      <c r="D93" s="313"/>
      <c r="E93" s="313"/>
      <c r="F93" s="512"/>
      <c r="G93" s="313"/>
      <c r="H93" s="242" t="s">
        <v>2110</v>
      </c>
      <c r="I93" s="54">
        <v>0.93</v>
      </c>
      <c r="J93" s="310"/>
      <c r="K93" s="310"/>
      <c r="L93" s="325"/>
      <c r="M93" s="347"/>
      <c r="N93" s="347"/>
      <c r="O93" s="347"/>
      <c r="P93" s="347"/>
      <c r="Q93" s="347"/>
      <c r="R93" s="347"/>
      <c r="S93" s="347"/>
      <c r="T93" s="347"/>
      <c r="U93" s="347"/>
      <c r="V93" s="347"/>
      <c r="W93" s="347"/>
      <c r="X93" s="327"/>
    </row>
    <row r="94" spans="2:24" ht="15" customHeight="1" x14ac:dyDescent="0.3">
      <c r="B94" s="415"/>
      <c r="C94" s="415"/>
      <c r="D94" s="313"/>
      <c r="E94" s="313"/>
      <c r="F94" s="513"/>
      <c r="G94" s="313"/>
      <c r="H94" s="242" t="s">
        <v>2111</v>
      </c>
      <c r="I94" s="54">
        <v>0.91</v>
      </c>
      <c r="J94" s="310"/>
      <c r="K94" s="310"/>
      <c r="L94" s="325"/>
      <c r="M94" s="347"/>
      <c r="N94" s="347"/>
      <c r="O94" s="347"/>
      <c r="P94" s="347"/>
      <c r="Q94" s="347"/>
      <c r="R94" s="347"/>
      <c r="S94" s="347"/>
      <c r="T94" s="347"/>
      <c r="U94" s="347"/>
      <c r="V94" s="347"/>
      <c r="W94" s="347"/>
      <c r="X94" s="327"/>
    </row>
    <row r="95" spans="2:24" ht="15" customHeight="1" x14ac:dyDescent="0.3">
      <c r="B95" s="415"/>
      <c r="C95" s="415"/>
      <c r="D95" s="313"/>
      <c r="E95" s="313"/>
      <c r="F95" s="511" t="s">
        <v>2120</v>
      </c>
      <c r="G95" s="313"/>
      <c r="H95" s="242" t="s">
        <v>2107</v>
      </c>
      <c r="I95" s="54">
        <v>0.91</v>
      </c>
      <c r="J95" s="310"/>
      <c r="K95" s="310"/>
      <c r="L95" s="325"/>
      <c r="M95" s="347"/>
      <c r="N95" s="347"/>
      <c r="O95" s="347"/>
      <c r="P95" s="347"/>
      <c r="Q95" s="347"/>
      <c r="R95" s="347"/>
      <c r="S95" s="347"/>
      <c r="T95" s="347"/>
      <c r="U95" s="347"/>
      <c r="V95" s="347"/>
      <c r="W95" s="347"/>
      <c r="X95" s="327"/>
    </row>
    <row r="96" spans="2:24" x14ac:dyDescent="0.3">
      <c r="B96" s="415"/>
      <c r="C96" s="415"/>
      <c r="D96" s="313"/>
      <c r="E96" s="313"/>
      <c r="F96" s="512"/>
      <c r="G96" s="313"/>
      <c r="H96" s="242" t="s">
        <v>2109</v>
      </c>
      <c r="I96" s="64">
        <v>0.93</v>
      </c>
      <c r="J96" s="310"/>
      <c r="K96" s="310"/>
      <c r="L96" s="325"/>
      <c r="M96" s="347"/>
      <c r="N96" s="347"/>
      <c r="O96" s="347"/>
      <c r="P96" s="347"/>
      <c r="Q96" s="347"/>
      <c r="R96" s="347"/>
      <c r="S96" s="347"/>
      <c r="T96" s="347"/>
      <c r="U96" s="347"/>
      <c r="V96" s="347"/>
      <c r="W96" s="347"/>
      <c r="X96" s="327"/>
    </row>
    <row r="97" spans="2:24" x14ac:dyDescent="0.3">
      <c r="B97" s="415"/>
      <c r="C97" s="415"/>
      <c r="D97" s="313"/>
      <c r="E97" s="313"/>
      <c r="F97" s="512"/>
      <c r="G97" s="313"/>
      <c r="H97" s="242" t="s">
        <v>2110</v>
      </c>
      <c r="I97" s="64">
        <v>0.93600000000000005</v>
      </c>
      <c r="J97" s="310"/>
      <c r="K97" s="310"/>
      <c r="L97" s="325"/>
      <c r="M97" s="347"/>
      <c r="N97" s="347"/>
      <c r="O97" s="347"/>
      <c r="P97" s="347"/>
      <c r="Q97" s="347"/>
      <c r="R97" s="347"/>
      <c r="S97" s="347"/>
      <c r="T97" s="347"/>
      <c r="U97" s="347"/>
      <c r="V97" s="347"/>
      <c r="W97" s="347"/>
      <c r="X97" s="327"/>
    </row>
    <row r="98" spans="2:24" ht="15" customHeight="1" x14ac:dyDescent="0.3">
      <c r="B98" s="415"/>
      <c r="C98" s="415"/>
      <c r="D98" s="313"/>
      <c r="E98" s="313"/>
      <c r="F98" s="513"/>
      <c r="G98" s="313"/>
      <c r="H98" s="242" t="s">
        <v>2111</v>
      </c>
      <c r="I98" s="54">
        <v>0.91700000000000004</v>
      </c>
      <c r="J98" s="310"/>
      <c r="K98" s="310"/>
      <c r="L98" s="325"/>
      <c r="M98" s="347"/>
      <c r="N98" s="347"/>
      <c r="O98" s="347"/>
      <c r="P98" s="347"/>
      <c r="Q98" s="347"/>
      <c r="R98" s="347"/>
      <c r="S98" s="347"/>
      <c r="T98" s="347"/>
      <c r="U98" s="347"/>
      <c r="V98" s="347"/>
      <c r="W98" s="347"/>
      <c r="X98" s="327"/>
    </row>
    <row r="99" spans="2:24" ht="15" customHeight="1" x14ac:dyDescent="0.3">
      <c r="B99" s="415"/>
      <c r="C99" s="415"/>
      <c r="D99" s="313"/>
      <c r="E99" s="313"/>
      <c r="F99" s="511" t="s">
        <v>2121</v>
      </c>
      <c r="G99" s="313"/>
      <c r="H99" s="242" t="s">
        <v>2107</v>
      </c>
      <c r="I99" s="54">
        <v>0.91700000000000004</v>
      </c>
      <c r="J99" s="310"/>
      <c r="K99" s="310"/>
      <c r="L99" s="325"/>
      <c r="M99" s="347"/>
      <c r="N99" s="347"/>
      <c r="O99" s="347"/>
      <c r="P99" s="347"/>
      <c r="Q99" s="347"/>
      <c r="R99" s="347"/>
      <c r="S99" s="347"/>
      <c r="T99" s="347"/>
      <c r="U99" s="347"/>
      <c r="V99" s="347"/>
      <c r="W99" s="347"/>
      <c r="X99" s="327"/>
    </row>
    <row r="100" spans="2:24" ht="15" customHeight="1" x14ac:dyDescent="0.3">
      <c r="B100" s="415"/>
      <c r="C100" s="415"/>
      <c r="D100" s="313"/>
      <c r="E100" s="313"/>
      <c r="F100" s="512"/>
      <c r="G100" s="313"/>
      <c r="H100" s="242" t="s">
        <v>2109</v>
      </c>
      <c r="I100" s="54">
        <v>0.93600000000000005</v>
      </c>
      <c r="J100" s="310"/>
      <c r="K100" s="310"/>
      <c r="L100" s="325"/>
      <c r="M100" s="347"/>
      <c r="N100" s="347"/>
      <c r="O100" s="347"/>
      <c r="P100" s="347"/>
      <c r="Q100" s="347"/>
      <c r="R100" s="347"/>
      <c r="S100" s="347"/>
      <c r="T100" s="347"/>
      <c r="U100" s="347"/>
      <c r="V100" s="347"/>
      <c r="W100" s="347"/>
      <c r="X100" s="327"/>
    </row>
    <row r="101" spans="2:24" ht="15" customHeight="1" x14ac:dyDescent="0.3">
      <c r="B101" s="415"/>
      <c r="C101" s="415"/>
      <c r="D101" s="313"/>
      <c r="E101" s="313"/>
      <c r="F101" s="512"/>
      <c r="G101" s="313"/>
      <c r="H101" s="242" t="s">
        <v>2110</v>
      </c>
      <c r="I101" s="54">
        <v>0.94099999999999995</v>
      </c>
      <c r="J101" s="310"/>
      <c r="K101" s="310"/>
      <c r="L101" s="325"/>
      <c r="M101" s="347"/>
      <c r="N101" s="347"/>
      <c r="O101" s="347"/>
      <c r="P101" s="347"/>
      <c r="Q101" s="347"/>
      <c r="R101" s="347"/>
      <c r="S101" s="347"/>
      <c r="T101" s="347"/>
      <c r="U101" s="347"/>
      <c r="V101" s="347"/>
      <c r="W101" s="347"/>
      <c r="X101" s="327"/>
    </row>
    <row r="102" spans="2:24" ht="15" customHeight="1" x14ac:dyDescent="0.3">
      <c r="B102" s="415"/>
      <c r="C102" s="415"/>
      <c r="D102" s="313"/>
      <c r="E102" s="313"/>
      <c r="F102" s="513"/>
      <c r="G102" s="313"/>
      <c r="H102" s="242" t="s">
        <v>2111</v>
      </c>
      <c r="I102" s="54">
        <v>0.91700000000000004</v>
      </c>
      <c r="J102" s="310"/>
      <c r="K102" s="310"/>
      <c r="L102" s="325"/>
      <c r="M102" s="347"/>
      <c r="N102" s="347"/>
      <c r="O102" s="347"/>
      <c r="P102" s="347"/>
      <c r="Q102" s="347"/>
      <c r="R102" s="347"/>
      <c r="S102" s="347"/>
      <c r="T102" s="347"/>
      <c r="U102" s="347"/>
      <c r="V102" s="347"/>
      <c r="W102" s="347"/>
      <c r="X102" s="327"/>
    </row>
    <row r="103" spans="2:24" ht="15" customHeight="1" x14ac:dyDescent="0.3">
      <c r="B103" s="415"/>
      <c r="C103" s="415"/>
      <c r="D103" s="313"/>
      <c r="E103" s="313"/>
      <c r="F103" s="511" t="s">
        <v>2122</v>
      </c>
      <c r="G103" s="313"/>
      <c r="H103" s="242" t="s">
        <v>2107</v>
      </c>
      <c r="I103" s="54">
        <v>0.91700000000000004</v>
      </c>
      <c r="J103" s="310"/>
      <c r="K103" s="310"/>
      <c r="L103" s="325"/>
      <c r="M103" s="347"/>
      <c r="N103" s="347"/>
      <c r="O103" s="347"/>
      <c r="P103" s="347"/>
      <c r="Q103" s="347"/>
      <c r="R103" s="347"/>
      <c r="S103" s="347"/>
      <c r="T103" s="347"/>
      <c r="U103" s="347"/>
      <c r="V103" s="347"/>
      <c r="W103" s="347"/>
      <c r="X103" s="327"/>
    </row>
    <row r="104" spans="2:24" ht="15" customHeight="1" x14ac:dyDescent="0.3">
      <c r="B104" s="415"/>
      <c r="C104" s="415"/>
      <c r="D104" s="313"/>
      <c r="E104" s="313"/>
      <c r="F104" s="512"/>
      <c r="G104" s="313"/>
      <c r="H104" s="242" t="s">
        <v>2109</v>
      </c>
      <c r="I104" s="54">
        <v>0.94099999999999995</v>
      </c>
      <c r="J104" s="310"/>
      <c r="K104" s="310"/>
      <c r="L104" s="325"/>
      <c r="M104" s="347"/>
      <c r="N104" s="347"/>
      <c r="O104" s="347"/>
      <c r="P104" s="347"/>
      <c r="Q104" s="347"/>
      <c r="R104" s="347"/>
      <c r="S104" s="347"/>
      <c r="T104" s="347"/>
      <c r="U104" s="347"/>
      <c r="V104" s="347"/>
      <c r="W104" s="347"/>
      <c r="X104" s="327"/>
    </row>
    <row r="105" spans="2:24" ht="15" customHeight="1" x14ac:dyDescent="0.3">
      <c r="B105" s="415"/>
      <c r="C105" s="415"/>
      <c r="D105" s="313"/>
      <c r="E105" s="313"/>
      <c r="F105" s="512"/>
      <c r="G105" s="313"/>
      <c r="H105" s="242" t="s">
        <v>2110</v>
      </c>
      <c r="I105" s="54">
        <v>0.94099999999999995</v>
      </c>
      <c r="J105" s="310"/>
      <c r="K105" s="310"/>
      <c r="L105" s="325"/>
      <c r="M105" s="347"/>
      <c r="N105" s="347"/>
      <c r="O105" s="347"/>
      <c r="P105" s="347"/>
      <c r="Q105" s="347"/>
      <c r="R105" s="347"/>
      <c r="S105" s="347"/>
      <c r="T105" s="347"/>
      <c r="U105" s="347"/>
      <c r="V105" s="347"/>
      <c r="W105" s="347"/>
      <c r="X105" s="327"/>
    </row>
    <row r="106" spans="2:24" ht="15" customHeight="1" x14ac:dyDescent="0.3">
      <c r="B106" s="415"/>
      <c r="C106" s="415"/>
      <c r="D106" s="313"/>
      <c r="E106" s="313"/>
      <c r="F106" s="513"/>
      <c r="G106" s="313"/>
      <c r="H106" s="242" t="s">
        <v>2111</v>
      </c>
      <c r="I106" s="54">
        <v>0.92400000000000004</v>
      </c>
      <c r="J106" s="310"/>
      <c r="K106" s="310"/>
      <c r="L106" s="325"/>
      <c r="M106" s="347"/>
      <c r="N106" s="347"/>
      <c r="O106" s="347"/>
      <c r="P106" s="347"/>
      <c r="Q106" s="347"/>
      <c r="R106" s="347"/>
      <c r="S106" s="347"/>
      <c r="T106" s="347"/>
      <c r="U106" s="347"/>
      <c r="V106" s="347"/>
      <c r="W106" s="347"/>
      <c r="X106" s="327"/>
    </row>
    <row r="107" spans="2:24" ht="15" customHeight="1" x14ac:dyDescent="0.3">
      <c r="B107" s="415"/>
      <c r="C107" s="415"/>
      <c r="D107" s="313"/>
      <c r="E107" s="313"/>
      <c r="F107" s="511" t="s">
        <v>2123</v>
      </c>
      <c r="G107" s="313"/>
      <c r="H107" s="242" t="s">
        <v>2107</v>
      </c>
      <c r="I107" s="54">
        <v>0.92400000000000004</v>
      </c>
      <c r="J107" s="310"/>
      <c r="K107" s="310"/>
      <c r="L107" s="325"/>
      <c r="M107" s="347"/>
      <c r="N107" s="347"/>
      <c r="O107" s="347"/>
      <c r="P107" s="347"/>
      <c r="Q107" s="347"/>
      <c r="R107" s="347"/>
      <c r="S107" s="347"/>
      <c r="T107" s="347"/>
      <c r="U107" s="347"/>
      <c r="V107" s="347"/>
      <c r="W107" s="347"/>
      <c r="X107" s="327"/>
    </row>
    <row r="108" spans="2:24" ht="15" customHeight="1" x14ac:dyDescent="0.3">
      <c r="B108" s="415"/>
      <c r="C108" s="415"/>
      <c r="D108" s="313"/>
      <c r="E108" s="313"/>
      <c r="F108" s="512"/>
      <c r="G108" s="313"/>
      <c r="H108" s="242" t="s">
        <v>2109</v>
      </c>
      <c r="I108" s="54">
        <v>0.94099999999999995</v>
      </c>
      <c r="J108" s="310"/>
      <c r="K108" s="310"/>
      <c r="L108" s="325"/>
      <c r="M108" s="347"/>
      <c r="N108" s="347"/>
      <c r="O108" s="347"/>
      <c r="P108" s="347"/>
      <c r="Q108" s="347"/>
      <c r="R108" s="347"/>
      <c r="S108" s="347"/>
      <c r="T108" s="347"/>
      <c r="U108" s="347"/>
      <c r="V108" s="347"/>
      <c r="W108" s="347"/>
      <c r="X108" s="327"/>
    </row>
    <row r="109" spans="2:24" ht="15" customHeight="1" x14ac:dyDescent="0.3">
      <c r="B109" s="415"/>
      <c r="C109" s="415"/>
      <c r="D109" s="313"/>
      <c r="E109" s="313"/>
      <c r="F109" s="512"/>
      <c r="G109" s="313"/>
      <c r="H109" s="242" t="s">
        <v>2110</v>
      </c>
      <c r="I109" s="54">
        <v>0.94499999999999995</v>
      </c>
      <c r="J109" s="310"/>
      <c r="K109" s="310"/>
      <c r="L109" s="325"/>
      <c r="M109" s="347"/>
      <c r="N109" s="347"/>
      <c r="O109" s="347"/>
      <c r="P109" s="347"/>
      <c r="Q109" s="347"/>
      <c r="R109" s="347"/>
      <c r="S109" s="347"/>
      <c r="T109" s="347"/>
      <c r="U109" s="347"/>
      <c r="V109" s="347"/>
      <c r="W109" s="347"/>
      <c r="X109" s="327"/>
    </row>
    <row r="110" spans="2:24" ht="15" customHeight="1" x14ac:dyDescent="0.3">
      <c r="B110" s="415"/>
      <c r="C110" s="415"/>
      <c r="D110" s="313"/>
      <c r="E110" s="313"/>
      <c r="F110" s="513"/>
      <c r="G110" s="313"/>
      <c r="H110" s="242" t="s">
        <v>2111</v>
      </c>
      <c r="I110" s="54">
        <v>0.93</v>
      </c>
      <c r="J110" s="310"/>
      <c r="K110" s="310"/>
      <c r="L110" s="325"/>
      <c r="M110" s="347"/>
      <c r="N110" s="347"/>
      <c r="O110" s="347"/>
      <c r="P110" s="347"/>
      <c r="Q110" s="347"/>
      <c r="R110" s="347"/>
      <c r="S110" s="347"/>
      <c r="T110" s="347"/>
      <c r="U110" s="347"/>
      <c r="V110" s="347"/>
      <c r="W110" s="347"/>
      <c r="X110" s="327"/>
    </row>
    <row r="111" spans="2:24" ht="15" customHeight="1" x14ac:dyDescent="0.3">
      <c r="B111" s="415"/>
      <c r="C111" s="415"/>
      <c r="D111" s="313"/>
      <c r="E111" s="313"/>
      <c r="F111" s="511" t="s">
        <v>2124</v>
      </c>
      <c r="G111" s="313"/>
      <c r="H111" s="242" t="s">
        <v>2107</v>
      </c>
      <c r="I111" s="54">
        <v>0.93</v>
      </c>
      <c r="J111" s="310"/>
      <c r="K111" s="310"/>
      <c r="L111" s="325"/>
      <c r="M111" s="347"/>
      <c r="N111" s="347"/>
      <c r="O111" s="347"/>
      <c r="P111" s="347"/>
      <c r="Q111" s="347"/>
      <c r="R111" s="347"/>
      <c r="S111" s="347"/>
      <c r="T111" s="347"/>
      <c r="U111" s="347"/>
      <c r="V111" s="347"/>
      <c r="W111" s="347"/>
      <c r="X111" s="327"/>
    </row>
    <row r="112" spans="2:24" ht="15" customHeight="1" x14ac:dyDescent="0.3">
      <c r="B112" s="415"/>
      <c r="C112" s="415"/>
      <c r="D112" s="313"/>
      <c r="E112" s="313"/>
      <c r="F112" s="512"/>
      <c r="G112" s="313"/>
      <c r="H112" s="242" t="s">
        <v>2109</v>
      </c>
      <c r="I112" s="54">
        <v>0.94499999999999995</v>
      </c>
      <c r="J112" s="310"/>
      <c r="K112" s="310"/>
      <c r="L112" s="325"/>
      <c r="M112" s="347"/>
      <c r="N112" s="347"/>
      <c r="O112" s="347"/>
      <c r="P112" s="347"/>
      <c r="Q112" s="347"/>
      <c r="R112" s="347"/>
      <c r="S112" s="347"/>
      <c r="T112" s="347"/>
      <c r="U112" s="347"/>
      <c r="V112" s="347"/>
      <c r="W112" s="347"/>
      <c r="X112" s="327"/>
    </row>
    <row r="113" spans="2:24" ht="15" customHeight="1" x14ac:dyDescent="0.3">
      <c r="B113" s="415"/>
      <c r="C113" s="415"/>
      <c r="D113" s="313"/>
      <c r="E113" s="313"/>
      <c r="F113" s="512"/>
      <c r="G113" s="313"/>
      <c r="H113" s="242" t="s">
        <v>2110</v>
      </c>
      <c r="I113" s="54">
        <v>0.95</v>
      </c>
      <c r="J113" s="310"/>
      <c r="K113" s="310"/>
      <c r="L113" s="325"/>
      <c r="M113" s="347"/>
      <c r="N113" s="347"/>
      <c r="O113" s="347"/>
      <c r="P113" s="347"/>
      <c r="Q113" s="347"/>
      <c r="R113" s="347"/>
      <c r="S113" s="347"/>
      <c r="T113" s="347"/>
      <c r="U113" s="347"/>
      <c r="V113" s="347"/>
      <c r="W113" s="347"/>
      <c r="X113" s="327"/>
    </row>
    <row r="114" spans="2:24" ht="15" customHeight="1" x14ac:dyDescent="0.3">
      <c r="B114" s="415"/>
      <c r="C114" s="415"/>
      <c r="D114" s="313"/>
      <c r="E114" s="313"/>
      <c r="F114" s="513"/>
      <c r="G114" s="313"/>
      <c r="H114" s="242" t="s">
        <v>2111</v>
      </c>
      <c r="I114" s="54">
        <v>0.93600000000000005</v>
      </c>
      <c r="J114" s="310"/>
      <c r="K114" s="310"/>
      <c r="L114" s="325"/>
      <c r="M114" s="347"/>
      <c r="N114" s="347"/>
      <c r="O114" s="347"/>
      <c r="P114" s="347"/>
      <c r="Q114" s="347"/>
      <c r="R114" s="347"/>
      <c r="S114" s="347"/>
      <c r="T114" s="347"/>
      <c r="U114" s="347"/>
      <c r="V114" s="347"/>
      <c r="W114" s="347"/>
      <c r="X114" s="327"/>
    </row>
    <row r="115" spans="2:24" ht="15" customHeight="1" x14ac:dyDescent="0.3">
      <c r="B115" s="415"/>
      <c r="C115" s="415"/>
      <c r="D115" s="313"/>
      <c r="E115" s="313"/>
      <c r="F115" s="511" t="s">
        <v>2125</v>
      </c>
      <c r="G115" s="313"/>
      <c r="H115" s="242" t="s">
        <v>2107</v>
      </c>
      <c r="I115" s="54">
        <v>0.94099999999999995</v>
      </c>
      <c r="J115" s="310"/>
      <c r="K115" s="310"/>
      <c r="L115" s="325"/>
      <c r="M115" s="347"/>
      <c r="N115" s="347"/>
      <c r="O115" s="347"/>
      <c r="P115" s="347"/>
      <c r="Q115" s="347"/>
      <c r="R115" s="347"/>
      <c r="S115" s="347"/>
      <c r="T115" s="347"/>
      <c r="U115" s="347"/>
      <c r="V115" s="347"/>
      <c r="W115" s="347"/>
      <c r="X115" s="327"/>
    </row>
    <row r="116" spans="2:24" ht="15" customHeight="1" x14ac:dyDescent="0.3">
      <c r="B116" s="415"/>
      <c r="C116" s="415"/>
      <c r="D116" s="313"/>
      <c r="E116" s="313"/>
      <c r="F116" s="512"/>
      <c r="G116" s="313"/>
      <c r="H116" s="242" t="s">
        <v>2109</v>
      </c>
      <c r="I116" s="54">
        <v>0.94499999999999995</v>
      </c>
      <c r="J116" s="310"/>
      <c r="K116" s="310"/>
      <c r="L116" s="325"/>
      <c r="M116" s="347"/>
      <c r="N116" s="347"/>
      <c r="O116" s="347"/>
      <c r="P116" s="347"/>
      <c r="Q116" s="347"/>
      <c r="R116" s="347"/>
      <c r="S116" s="347"/>
      <c r="T116" s="347"/>
      <c r="U116" s="347"/>
      <c r="V116" s="347"/>
      <c r="W116" s="347"/>
      <c r="X116" s="327"/>
    </row>
    <row r="117" spans="2:24" ht="15" customHeight="1" x14ac:dyDescent="0.3">
      <c r="B117" s="415"/>
      <c r="C117" s="415"/>
      <c r="D117" s="313"/>
      <c r="E117" s="313"/>
      <c r="F117" s="512"/>
      <c r="G117" s="313"/>
      <c r="H117" s="242" t="s">
        <v>2110</v>
      </c>
      <c r="I117" s="54">
        <v>0.95</v>
      </c>
      <c r="J117" s="310"/>
      <c r="K117" s="310"/>
      <c r="L117" s="325"/>
      <c r="M117" s="347"/>
      <c r="N117" s="347"/>
      <c r="O117" s="347"/>
      <c r="P117" s="347"/>
      <c r="Q117" s="347"/>
      <c r="R117" s="347"/>
      <c r="S117" s="347"/>
      <c r="T117" s="347"/>
      <c r="U117" s="347"/>
      <c r="V117" s="347"/>
      <c r="W117" s="347"/>
      <c r="X117" s="327"/>
    </row>
    <row r="118" spans="2:24" ht="15" customHeight="1" x14ac:dyDescent="0.3">
      <c r="B118" s="415"/>
      <c r="C118" s="415"/>
      <c r="D118" s="313"/>
      <c r="E118" s="313"/>
      <c r="F118" s="513"/>
      <c r="G118" s="313"/>
      <c r="H118" s="242" t="s">
        <v>2111</v>
      </c>
      <c r="I118" s="54">
        <v>0.93600000000000005</v>
      </c>
      <c r="J118" s="310"/>
      <c r="K118" s="310"/>
      <c r="L118" s="325"/>
      <c r="M118" s="347"/>
      <c r="N118" s="347"/>
      <c r="O118" s="347"/>
      <c r="P118" s="347"/>
      <c r="Q118" s="347"/>
      <c r="R118" s="347"/>
      <c r="S118" s="347"/>
      <c r="T118" s="347"/>
      <c r="U118" s="347"/>
      <c r="V118" s="347"/>
      <c r="W118" s="347"/>
      <c r="X118" s="327"/>
    </row>
    <row r="119" spans="2:24" ht="15" customHeight="1" x14ac:dyDescent="0.3">
      <c r="B119" s="415"/>
      <c r="C119" s="415"/>
      <c r="D119" s="313"/>
      <c r="E119" s="313"/>
      <c r="F119" s="511" t="s">
        <v>2126</v>
      </c>
      <c r="G119" s="313"/>
      <c r="H119" s="242" t="s">
        <v>2107</v>
      </c>
      <c r="I119" s="54">
        <v>0.94099999999999995</v>
      </c>
      <c r="J119" s="310"/>
      <c r="K119" s="310"/>
      <c r="L119" s="325"/>
      <c r="M119" s="347"/>
      <c r="N119" s="347"/>
      <c r="O119" s="347"/>
      <c r="P119" s="347"/>
      <c r="Q119" s="347"/>
      <c r="R119" s="347"/>
      <c r="S119" s="347"/>
      <c r="T119" s="347"/>
      <c r="U119" s="347"/>
      <c r="V119" s="347"/>
      <c r="W119" s="347"/>
      <c r="X119" s="327"/>
    </row>
    <row r="120" spans="2:24" ht="15" customHeight="1" x14ac:dyDescent="0.3">
      <c r="B120" s="415"/>
      <c r="C120" s="415"/>
      <c r="D120" s="313"/>
      <c r="E120" s="313"/>
      <c r="F120" s="512"/>
      <c r="G120" s="313"/>
      <c r="H120" s="242" t="s">
        <v>2109</v>
      </c>
      <c r="I120" s="54">
        <v>0.95</v>
      </c>
      <c r="J120" s="310"/>
      <c r="K120" s="310"/>
      <c r="L120" s="325"/>
      <c r="M120" s="347"/>
      <c r="N120" s="347"/>
      <c r="O120" s="347"/>
      <c r="P120" s="347"/>
      <c r="Q120" s="347"/>
      <c r="R120" s="347"/>
      <c r="S120" s="347"/>
      <c r="T120" s="347"/>
      <c r="U120" s="347"/>
      <c r="V120" s="347"/>
      <c r="W120" s="347"/>
      <c r="X120" s="327"/>
    </row>
    <row r="121" spans="2:24" ht="15" customHeight="1" x14ac:dyDescent="0.3">
      <c r="B121" s="415"/>
      <c r="C121" s="415"/>
      <c r="D121" s="313"/>
      <c r="E121" s="313"/>
      <c r="F121" s="512"/>
      <c r="G121" s="313"/>
      <c r="H121" s="242" t="s">
        <v>2110</v>
      </c>
      <c r="I121" s="54">
        <v>0.95399999999999996</v>
      </c>
      <c r="J121" s="310"/>
      <c r="K121" s="310"/>
      <c r="L121" s="325"/>
      <c r="M121" s="347"/>
      <c r="N121" s="347"/>
      <c r="O121" s="347"/>
      <c r="P121" s="347"/>
      <c r="Q121" s="347"/>
      <c r="R121" s="347"/>
      <c r="S121" s="347"/>
      <c r="T121" s="347"/>
      <c r="U121" s="347"/>
      <c r="V121" s="347"/>
      <c r="W121" s="347"/>
      <c r="X121" s="327"/>
    </row>
    <row r="122" spans="2:24" ht="15" customHeight="1" x14ac:dyDescent="0.3">
      <c r="B122" s="415"/>
      <c r="C122" s="415"/>
      <c r="D122" s="313"/>
      <c r="E122" s="313"/>
      <c r="F122" s="513"/>
      <c r="G122" s="313"/>
      <c r="H122" s="242" t="s">
        <v>2111</v>
      </c>
      <c r="I122" s="54">
        <v>0.93600000000000005</v>
      </c>
      <c r="J122" s="310"/>
      <c r="K122" s="310"/>
      <c r="L122" s="325"/>
      <c r="M122" s="347"/>
      <c r="N122" s="347"/>
      <c r="O122" s="347"/>
      <c r="P122" s="347"/>
      <c r="Q122" s="347"/>
      <c r="R122" s="347"/>
      <c r="S122" s="347"/>
      <c r="T122" s="347"/>
      <c r="U122" s="347"/>
      <c r="V122" s="347"/>
      <c r="W122" s="347"/>
      <c r="X122" s="327"/>
    </row>
    <row r="123" spans="2:24" ht="15" customHeight="1" x14ac:dyDescent="0.3">
      <c r="B123" s="415"/>
      <c r="C123" s="415"/>
      <c r="D123" s="313"/>
      <c r="E123" s="313"/>
      <c r="F123" s="511" t="s">
        <v>2127</v>
      </c>
      <c r="G123" s="313"/>
      <c r="H123" s="242" t="s">
        <v>2107</v>
      </c>
      <c r="I123" s="54">
        <v>0.94099999999999995</v>
      </c>
      <c r="J123" s="310"/>
      <c r="K123" s="310"/>
      <c r="L123" s="325"/>
      <c r="M123" s="347"/>
      <c r="N123" s="347"/>
      <c r="O123" s="347"/>
      <c r="P123" s="347"/>
      <c r="Q123" s="347"/>
      <c r="R123" s="347"/>
      <c r="S123" s="347"/>
      <c r="T123" s="347"/>
      <c r="U123" s="347"/>
      <c r="V123" s="347"/>
      <c r="W123" s="347"/>
      <c r="X123" s="327"/>
    </row>
    <row r="124" spans="2:24" ht="15" customHeight="1" x14ac:dyDescent="0.3">
      <c r="B124" s="415"/>
      <c r="C124" s="415"/>
      <c r="D124" s="313"/>
      <c r="E124" s="313"/>
      <c r="F124" s="512"/>
      <c r="G124" s="313"/>
      <c r="H124" s="242" t="s">
        <v>2109</v>
      </c>
      <c r="I124" s="54">
        <v>0.95</v>
      </c>
      <c r="J124" s="310"/>
      <c r="K124" s="310"/>
      <c r="L124" s="325"/>
      <c r="M124" s="347"/>
      <c r="N124" s="347"/>
      <c r="O124" s="347"/>
      <c r="P124" s="347"/>
      <c r="Q124" s="347"/>
      <c r="R124" s="347"/>
      <c r="S124" s="347"/>
      <c r="T124" s="347"/>
      <c r="U124" s="347"/>
      <c r="V124" s="347"/>
      <c r="W124" s="347"/>
      <c r="X124" s="327"/>
    </row>
    <row r="125" spans="2:24" ht="15" customHeight="1" x14ac:dyDescent="0.3">
      <c r="B125" s="415"/>
      <c r="C125" s="415"/>
      <c r="D125" s="313"/>
      <c r="E125" s="313"/>
      <c r="F125" s="512"/>
      <c r="G125" s="313"/>
      <c r="H125" s="242" t="s">
        <v>2110</v>
      </c>
      <c r="I125" s="54">
        <v>0.95399999999999996</v>
      </c>
      <c r="J125" s="310"/>
      <c r="K125" s="310"/>
      <c r="L125" s="325"/>
      <c r="M125" s="347"/>
      <c r="N125" s="347"/>
      <c r="O125" s="347"/>
      <c r="P125" s="347"/>
      <c r="Q125" s="347"/>
      <c r="R125" s="347"/>
      <c r="S125" s="347"/>
      <c r="T125" s="347"/>
      <c r="U125" s="347"/>
      <c r="V125" s="347"/>
      <c r="W125" s="347"/>
      <c r="X125" s="327"/>
    </row>
    <row r="126" spans="2:24" ht="15" customHeight="1" x14ac:dyDescent="0.3">
      <c r="B126" s="415"/>
      <c r="C126" s="415"/>
      <c r="D126" s="313"/>
      <c r="E126" s="313"/>
      <c r="F126" s="513"/>
      <c r="G126" s="313"/>
      <c r="H126" s="242" t="s">
        <v>2111</v>
      </c>
      <c r="I126" s="54">
        <v>0.94099999999999995</v>
      </c>
      <c r="J126" s="310"/>
      <c r="K126" s="310"/>
      <c r="L126" s="325"/>
      <c r="M126" s="347"/>
      <c r="N126" s="347"/>
      <c r="O126" s="347"/>
      <c r="P126" s="347"/>
      <c r="Q126" s="347"/>
      <c r="R126" s="347"/>
      <c r="S126" s="347"/>
      <c r="T126" s="347"/>
      <c r="U126" s="347"/>
      <c r="V126" s="347"/>
      <c r="W126" s="347"/>
      <c r="X126" s="327"/>
    </row>
    <row r="127" spans="2:24" ht="15" customHeight="1" x14ac:dyDescent="0.3">
      <c r="B127" s="415"/>
      <c r="C127" s="415"/>
      <c r="D127" s="313"/>
      <c r="E127" s="313"/>
      <c r="F127" s="511" t="s">
        <v>2128</v>
      </c>
      <c r="G127" s="313"/>
      <c r="H127" s="242" t="s">
        <v>2107</v>
      </c>
      <c r="I127" s="54">
        <v>0.94099999999999995</v>
      </c>
      <c r="J127" s="310"/>
      <c r="K127" s="310"/>
      <c r="L127" s="325"/>
      <c r="M127" s="347"/>
      <c r="N127" s="347"/>
      <c r="O127" s="347"/>
      <c r="P127" s="347"/>
      <c r="Q127" s="347"/>
      <c r="R127" s="347"/>
      <c r="S127" s="347"/>
      <c r="T127" s="347"/>
      <c r="U127" s="347"/>
      <c r="V127" s="347"/>
      <c r="W127" s="347"/>
      <c r="X127" s="327"/>
    </row>
    <row r="128" spans="2:24" ht="15" customHeight="1" x14ac:dyDescent="0.3">
      <c r="B128" s="415"/>
      <c r="C128" s="415"/>
      <c r="D128" s="313"/>
      <c r="E128" s="313"/>
      <c r="F128" s="512"/>
      <c r="G128" s="313"/>
      <c r="H128" s="242" t="s">
        <v>2109</v>
      </c>
      <c r="I128" s="54">
        <v>0.95399999999999996</v>
      </c>
      <c r="J128" s="310"/>
      <c r="K128" s="310"/>
      <c r="L128" s="325"/>
      <c r="M128" s="347"/>
      <c r="N128" s="347"/>
      <c r="O128" s="347"/>
      <c r="P128" s="347"/>
      <c r="Q128" s="347"/>
      <c r="R128" s="347"/>
      <c r="S128" s="347"/>
      <c r="T128" s="347"/>
      <c r="U128" s="347"/>
      <c r="V128" s="347"/>
      <c r="W128" s="347"/>
      <c r="X128" s="327"/>
    </row>
    <row r="129" spans="2:24" ht="15" customHeight="1" x14ac:dyDescent="0.3">
      <c r="B129" s="415"/>
      <c r="C129" s="415"/>
      <c r="D129" s="313"/>
      <c r="E129" s="313"/>
      <c r="F129" s="512"/>
      <c r="G129" s="313"/>
      <c r="H129" s="242" t="s">
        <v>2110</v>
      </c>
      <c r="I129" s="54">
        <v>0.95799999999999996</v>
      </c>
      <c r="J129" s="310"/>
      <c r="K129" s="310"/>
      <c r="L129" s="325"/>
      <c r="M129" s="347"/>
      <c r="N129" s="347"/>
      <c r="O129" s="347"/>
      <c r="P129" s="347"/>
      <c r="Q129" s="347"/>
      <c r="R129" s="347"/>
      <c r="S129" s="347"/>
      <c r="T129" s="347"/>
      <c r="U129" s="347"/>
      <c r="V129" s="347"/>
      <c r="W129" s="347"/>
      <c r="X129" s="327"/>
    </row>
    <row r="130" spans="2:24" ht="15" customHeight="1" x14ac:dyDescent="0.3">
      <c r="B130" s="415"/>
      <c r="C130" s="415"/>
      <c r="D130" s="313"/>
      <c r="E130" s="313"/>
      <c r="F130" s="513"/>
      <c r="G130" s="313"/>
      <c r="H130" s="242" t="s">
        <v>2111</v>
      </c>
      <c r="I130" s="54">
        <v>0.94099999999999995</v>
      </c>
      <c r="J130" s="310"/>
      <c r="K130" s="310"/>
      <c r="L130" s="325"/>
      <c r="M130" s="347"/>
      <c r="N130" s="347"/>
      <c r="O130" s="347"/>
      <c r="P130" s="347"/>
      <c r="Q130" s="347"/>
      <c r="R130" s="347"/>
      <c r="S130" s="347"/>
      <c r="T130" s="347"/>
      <c r="U130" s="347"/>
      <c r="V130" s="347"/>
      <c r="W130" s="347"/>
      <c r="X130" s="327"/>
    </row>
    <row r="131" spans="2:24" ht="15" customHeight="1" x14ac:dyDescent="0.3">
      <c r="B131" s="415"/>
      <c r="C131" s="415"/>
      <c r="D131" s="313"/>
      <c r="E131" s="313"/>
      <c r="F131" s="511" t="s">
        <v>2129</v>
      </c>
      <c r="G131" s="313"/>
      <c r="H131" s="242" t="s">
        <v>2107</v>
      </c>
      <c r="I131" s="54">
        <v>0.94099999999999995</v>
      </c>
      <c r="J131" s="310"/>
      <c r="K131" s="310"/>
      <c r="L131" s="325"/>
      <c r="M131" s="347"/>
      <c r="N131" s="347"/>
      <c r="O131" s="347"/>
      <c r="P131" s="347"/>
      <c r="Q131" s="347"/>
      <c r="R131" s="347"/>
      <c r="S131" s="347"/>
      <c r="T131" s="347"/>
      <c r="U131" s="347"/>
      <c r="V131" s="347"/>
      <c r="W131" s="347"/>
      <c r="X131" s="327"/>
    </row>
    <row r="132" spans="2:24" ht="15" customHeight="1" x14ac:dyDescent="0.3">
      <c r="B132" s="415"/>
      <c r="C132" s="415"/>
      <c r="D132" s="313"/>
      <c r="E132" s="313"/>
      <c r="F132" s="512"/>
      <c r="G132" s="313"/>
      <c r="H132" s="242" t="s">
        <v>2109</v>
      </c>
      <c r="I132" s="54">
        <v>0.95399999999999996</v>
      </c>
      <c r="J132" s="310"/>
      <c r="K132" s="310"/>
      <c r="L132" s="325"/>
      <c r="M132" s="347"/>
      <c r="N132" s="347"/>
      <c r="O132" s="347"/>
      <c r="P132" s="347"/>
      <c r="Q132" s="347"/>
      <c r="R132" s="347"/>
      <c r="S132" s="347"/>
      <c r="T132" s="347"/>
      <c r="U132" s="347"/>
      <c r="V132" s="347"/>
      <c r="W132" s="347"/>
      <c r="X132" s="327"/>
    </row>
    <row r="133" spans="2:24" ht="15" customHeight="1" x14ac:dyDescent="0.3">
      <c r="B133" s="415"/>
      <c r="C133" s="415"/>
      <c r="D133" s="313"/>
      <c r="E133" s="313"/>
      <c r="F133" s="512"/>
      <c r="G133" s="313"/>
      <c r="H133" s="242" t="s">
        <v>2110</v>
      </c>
      <c r="I133" s="54">
        <v>0.95799999999999996</v>
      </c>
      <c r="J133" s="310"/>
      <c r="K133" s="310"/>
      <c r="L133" s="325"/>
      <c r="M133" s="347"/>
      <c r="N133" s="347"/>
      <c r="O133" s="347"/>
      <c r="P133" s="347"/>
      <c r="Q133" s="347"/>
      <c r="R133" s="347"/>
      <c r="S133" s="347"/>
      <c r="T133" s="347"/>
      <c r="U133" s="347"/>
      <c r="V133" s="347"/>
      <c r="W133" s="347"/>
      <c r="X133" s="327"/>
    </row>
    <row r="134" spans="2:24" ht="15" hidden="1" customHeight="1" x14ac:dyDescent="0.3">
      <c r="B134" s="415"/>
      <c r="C134" s="415"/>
      <c r="D134" s="313"/>
      <c r="E134" s="313"/>
      <c r="F134" s="513"/>
      <c r="G134" s="313"/>
      <c r="H134" s="242" t="s">
        <v>2111</v>
      </c>
      <c r="I134" s="54">
        <v>0.95</v>
      </c>
      <c r="J134" s="310"/>
      <c r="K134" s="310"/>
      <c r="L134" s="325"/>
      <c r="M134" s="347"/>
      <c r="N134" s="347"/>
      <c r="O134" s="347"/>
      <c r="P134" s="347"/>
      <c r="Q134" s="347"/>
      <c r="R134" s="347"/>
      <c r="S134" s="347"/>
      <c r="T134" s="347"/>
      <c r="U134" s="347"/>
      <c r="V134" s="347"/>
      <c r="W134" s="347"/>
      <c r="X134" s="327"/>
    </row>
    <row r="135" spans="2:24" ht="15" customHeight="1" x14ac:dyDescent="0.3">
      <c r="B135" s="415"/>
      <c r="C135" s="415"/>
      <c r="D135" s="313"/>
      <c r="E135" s="313"/>
      <c r="F135" s="511" t="s">
        <v>2130</v>
      </c>
      <c r="G135" s="313"/>
      <c r="H135" s="242" t="s">
        <v>2107</v>
      </c>
      <c r="I135" s="54">
        <v>0.95</v>
      </c>
      <c r="J135" s="310"/>
      <c r="K135" s="310"/>
      <c r="L135" s="325"/>
      <c r="M135" s="347"/>
      <c r="N135" s="347"/>
      <c r="O135" s="347"/>
      <c r="P135" s="347"/>
      <c r="Q135" s="347"/>
      <c r="R135" s="347"/>
      <c r="S135" s="347"/>
      <c r="T135" s="347"/>
      <c r="U135" s="347"/>
      <c r="V135" s="347"/>
      <c r="W135" s="347"/>
      <c r="X135" s="327"/>
    </row>
    <row r="136" spans="2:24" ht="15" customHeight="1" x14ac:dyDescent="0.3">
      <c r="B136" s="415"/>
      <c r="C136" s="415"/>
      <c r="D136" s="313"/>
      <c r="E136" s="313"/>
      <c r="F136" s="512"/>
      <c r="G136" s="313"/>
      <c r="H136" s="242" t="s">
        <v>2109</v>
      </c>
      <c r="I136" s="54">
        <v>0.95799999999999996</v>
      </c>
      <c r="J136" s="310"/>
      <c r="K136" s="310"/>
      <c r="L136" s="325"/>
      <c r="M136" s="347"/>
      <c r="N136" s="347"/>
      <c r="O136" s="347"/>
      <c r="P136" s="347"/>
      <c r="Q136" s="347"/>
      <c r="R136" s="347"/>
      <c r="S136" s="347"/>
      <c r="T136" s="347"/>
      <c r="U136" s="347"/>
      <c r="V136" s="347"/>
      <c r="W136" s="347"/>
      <c r="X136" s="327"/>
    </row>
    <row r="137" spans="2:24" ht="15" customHeight="1" x14ac:dyDescent="0.3">
      <c r="B137" s="415"/>
      <c r="C137" s="415"/>
      <c r="D137" s="313"/>
      <c r="E137" s="313"/>
      <c r="F137" s="512"/>
      <c r="G137" s="313"/>
      <c r="H137" s="242" t="s">
        <v>2110</v>
      </c>
      <c r="I137" s="54">
        <v>0.95799999999999996</v>
      </c>
      <c r="J137" s="310"/>
      <c r="K137" s="310"/>
      <c r="L137" s="325"/>
      <c r="M137" s="347"/>
      <c r="N137" s="347"/>
      <c r="O137" s="347"/>
      <c r="P137" s="347"/>
      <c r="Q137" s="347"/>
      <c r="R137" s="347"/>
      <c r="S137" s="347"/>
      <c r="T137" s="347"/>
      <c r="U137" s="347"/>
      <c r="V137" s="347"/>
      <c r="W137" s="347"/>
      <c r="X137" s="327"/>
    </row>
    <row r="138" spans="2:24" ht="15" customHeight="1" x14ac:dyDescent="0.3">
      <c r="B138" s="415"/>
      <c r="C138" s="415"/>
      <c r="D138" s="313"/>
      <c r="E138" s="313"/>
      <c r="F138" s="513"/>
      <c r="G138" s="313"/>
      <c r="H138" s="242" t="s">
        <v>2111</v>
      </c>
      <c r="I138" s="54">
        <v>0.95</v>
      </c>
      <c r="J138" s="310"/>
      <c r="K138" s="310"/>
      <c r="L138" s="325"/>
      <c r="M138" s="347"/>
      <c r="N138" s="347"/>
      <c r="O138" s="347"/>
      <c r="P138" s="347"/>
      <c r="Q138" s="347"/>
      <c r="R138" s="347"/>
      <c r="S138" s="347"/>
      <c r="T138" s="347"/>
      <c r="U138" s="347"/>
      <c r="V138" s="347"/>
      <c r="W138" s="347"/>
      <c r="X138" s="327"/>
    </row>
    <row r="139" spans="2:24" ht="15" customHeight="1" x14ac:dyDescent="0.3">
      <c r="B139" s="415"/>
      <c r="C139" s="415"/>
      <c r="D139" s="313"/>
      <c r="E139" s="313"/>
      <c r="F139" s="511" t="s">
        <v>2131</v>
      </c>
      <c r="G139" s="313"/>
      <c r="H139" s="242" t="s">
        <v>2109</v>
      </c>
      <c r="I139" s="54">
        <v>0.95799999999999996</v>
      </c>
      <c r="J139" s="310"/>
      <c r="K139" s="310"/>
      <c r="L139" s="325"/>
      <c r="M139" s="347"/>
      <c r="N139" s="347"/>
      <c r="O139" s="347"/>
      <c r="P139" s="347"/>
      <c r="Q139" s="347"/>
      <c r="R139" s="347"/>
      <c r="S139" s="347"/>
      <c r="T139" s="347"/>
      <c r="U139" s="347"/>
      <c r="V139" s="347"/>
      <c r="W139" s="347"/>
      <c r="X139" s="327"/>
    </row>
    <row r="140" spans="2:24" ht="15" customHeight="1" x14ac:dyDescent="0.3">
      <c r="B140" s="415"/>
      <c r="C140" s="415"/>
      <c r="D140" s="313"/>
      <c r="E140" s="313"/>
      <c r="F140" s="512"/>
      <c r="G140" s="313"/>
      <c r="H140" s="242" t="s">
        <v>2110</v>
      </c>
      <c r="I140" s="54">
        <v>0.95799999999999996</v>
      </c>
      <c r="J140" s="310"/>
      <c r="K140" s="310"/>
      <c r="L140" s="325"/>
      <c r="M140" s="347"/>
      <c r="N140" s="347"/>
      <c r="O140" s="347"/>
      <c r="P140" s="347"/>
      <c r="Q140" s="347"/>
      <c r="R140" s="347"/>
      <c r="S140" s="347"/>
      <c r="T140" s="347"/>
      <c r="U140" s="347"/>
      <c r="V140" s="347"/>
      <c r="W140" s="347"/>
      <c r="X140" s="327"/>
    </row>
    <row r="141" spans="2:24" ht="15" customHeight="1" x14ac:dyDescent="0.3">
      <c r="B141" s="415"/>
      <c r="C141" s="415"/>
      <c r="D141" s="313"/>
      <c r="E141" s="313"/>
      <c r="F141" s="513"/>
      <c r="G141" s="313"/>
      <c r="H141" s="242" t="s">
        <v>2111</v>
      </c>
      <c r="I141" s="54">
        <v>0.95399999999999996</v>
      </c>
      <c r="J141" s="310"/>
      <c r="K141" s="310"/>
      <c r="L141" s="325"/>
      <c r="M141" s="347"/>
      <c r="N141" s="347"/>
      <c r="O141" s="347"/>
      <c r="P141" s="347"/>
      <c r="Q141" s="347"/>
      <c r="R141" s="347"/>
      <c r="S141" s="347"/>
      <c r="T141" s="347"/>
      <c r="U141" s="347"/>
      <c r="V141" s="347"/>
      <c r="W141" s="347"/>
      <c r="X141" s="327"/>
    </row>
    <row r="142" spans="2:24" ht="15" customHeight="1" x14ac:dyDescent="0.3">
      <c r="B142" s="415"/>
      <c r="C142" s="415"/>
      <c r="D142" s="313"/>
      <c r="E142" s="313"/>
      <c r="F142" s="511" t="s">
        <v>2132</v>
      </c>
      <c r="G142" s="313"/>
      <c r="H142" s="242" t="s">
        <v>2109</v>
      </c>
      <c r="I142" s="54">
        <v>0.95799999999999996</v>
      </c>
      <c r="J142" s="310"/>
      <c r="K142" s="310"/>
      <c r="L142" s="325"/>
      <c r="M142" s="347"/>
      <c r="N142" s="347"/>
      <c r="O142" s="347"/>
      <c r="P142" s="347"/>
      <c r="Q142" s="347"/>
      <c r="R142" s="347"/>
      <c r="S142" s="347"/>
      <c r="T142" s="347"/>
      <c r="U142" s="347"/>
      <c r="V142" s="347"/>
      <c r="W142" s="347"/>
      <c r="X142" s="327"/>
    </row>
    <row r="143" spans="2:24" ht="15" customHeight="1" x14ac:dyDescent="0.3">
      <c r="B143" s="415"/>
      <c r="C143" s="415"/>
      <c r="D143" s="313"/>
      <c r="E143" s="313"/>
      <c r="F143" s="512"/>
      <c r="G143" s="313"/>
      <c r="H143" s="242" t="s">
        <v>2110</v>
      </c>
      <c r="I143" s="54">
        <v>0.95799999999999996</v>
      </c>
      <c r="J143" s="310"/>
      <c r="K143" s="310"/>
      <c r="L143" s="325"/>
      <c r="M143" s="347"/>
      <c r="N143" s="347"/>
      <c r="O143" s="347"/>
      <c r="P143" s="347"/>
      <c r="Q143" s="347"/>
      <c r="R143" s="347"/>
      <c r="S143" s="347"/>
      <c r="T143" s="347"/>
      <c r="U143" s="347"/>
      <c r="V143" s="347"/>
      <c r="W143" s="347"/>
      <c r="X143" s="327"/>
    </row>
    <row r="144" spans="2:24" ht="15" customHeight="1" x14ac:dyDescent="0.3">
      <c r="B144" s="415"/>
      <c r="C144" s="415"/>
      <c r="D144" s="313"/>
      <c r="E144" s="313"/>
      <c r="F144" s="512"/>
      <c r="G144" s="313"/>
      <c r="H144" s="242" t="s">
        <v>2111</v>
      </c>
      <c r="I144" s="54">
        <v>0.95399999999999996</v>
      </c>
      <c r="J144" s="310"/>
      <c r="K144" s="310"/>
      <c r="L144" s="325"/>
      <c r="M144" s="347"/>
      <c r="N144" s="347"/>
      <c r="O144" s="347"/>
      <c r="P144" s="347"/>
      <c r="Q144" s="347"/>
      <c r="R144" s="347"/>
      <c r="S144" s="347"/>
      <c r="T144" s="347"/>
      <c r="U144" s="347"/>
      <c r="V144" s="347"/>
      <c r="W144" s="347"/>
      <c r="X144" s="327"/>
    </row>
    <row r="145" spans="2:24" ht="15" customHeight="1" x14ac:dyDescent="0.3">
      <c r="B145" s="415"/>
      <c r="C145" s="415"/>
      <c r="D145" s="313"/>
      <c r="E145" s="313"/>
      <c r="F145" s="514" t="s">
        <v>2133</v>
      </c>
      <c r="G145" s="313"/>
      <c r="H145" s="242" t="s">
        <v>2110</v>
      </c>
      <c r="I145" s="94">
        <v>0.95799999999999996</v>
      </c>
      <c r="J145" s="310"/>
      <c r="K145" s="310"/>
      <c r="L145" s="325"/>
      <c r="M145" s="347"/>
      <c r="N145" s="347"/>
      <c r="O145" s="347"/>
      <c r="P145" s="347"/>
      <c r="Q145" s="347"/>
      <c r="R145" s="347"/>
      <c r="S145" s="347"/>
      <c r="T145" s="347"/>
      <c r="U145" s="347"/>
      <c r="V145" s="347"/>
      <c r="W145" s="347"/>
      <c r="X145" s="327"/>
    </row>
    <row r="146" spans="2:24" ht="15" customHeight="1" x14ac:dyDescent="0.3">
      <c r="B146" s="415"/>
      <c r="C146" s="415"/>
      <c r="D146" s="313"/>
      <c r="E146" s="313"/>
      <c r="F146" s="514"/>
      <c r="G146" s="313"/>
      <c r="H146" s="242" t="s">
        <v>2111</v>
      </c>
      <c r="I146" s="94">
        <v>0.95799999999999996</v>
      </c>
      <c r="J146" s="310"/>
      <c r="K146" s="310"/>
      <c r="L146" s="325"/>
      <c r="M146" s="347"/>
      <c r="N146" s="347"/>
      <c r="O146" s="347"/>
      <c r="P146" s="347"/>
      <c r="Q146" s="347"/>
      <c r="R146" s="347"/>
      <c r="S146" s="347"/>
      <c r="T146" s="347"/>
      <c r="U146" s="347"/>
      <c r="V146" s="347"/>
      <c r="W146" s="347"/>
      <c r="X146" s="327"/>
    </row>
    <row r="147" spans="2:24" ht="15" customHeight="1" x14ac:dyDescent="0.3">
      <c r="B147" s="415"/>
      <c r="C147" s="415"/>
      <c r="D147" s="313"/>
      <c r="E147" s="313"/>
      <c r="F147" s="514" t="s">
        <v>2134</v>
      </c>
      <c r="G147" s="313"/>
      <c r="H147" s="242" t="s">
        <v>2110</v>
      </c>
      <c r="I147" s="94">
        <v>0.96199999999999997</v>
      </c>
      <c r="J147" s="310"/>
      <c r="K147" s="310"/>
      <c r="L147" s="325"/>
      <c r="M147" s="347"/>
      <c r="N147" s="347"/>
      <c r="O147" s="347"/>
      <c r="P147" s="347"/>
      <c r="Q147" s="347"/>
      <c r="R147" s="347"/>
      <c r="S147" s="347"/>
      <c r="T147" s="347"/>
      <c r="U147" s="347"/>
      <c r="V147" s="347"/>
      <c r="W147" s="347"/>
      <c r="X147" s="327"/>
    </row>
    <row r="148" spans="2:24" ht="15" customHeight="1" x14ac:dyDescent="0.3">
      <c r="B148" s="415"/>
      <c r="C148" s="415"/>
      <c r="D148" s="313"/>
      <c r="E148" s="313"/>
      <c r="F148" s="514"/>
      <c r="G148" s="313"/>
      <c r="H148" s="242" t="s">
        <v>2111</v>
      </c>
      <c r="I148" s="94">
        <v>0.96199999999999997</v>
      </c>
      <c r="J148" s="310"/>
      <c r="K148" s="310"/>
      <c r="L148" s="325"/>
      <c r="M148" s="347"/>
      <c r="N148" s="347"/>
      <c r="O148" s="347"/>
      <c r="P148" s="347"/>
      <c r="Q148" s="347"/>
      <c r="R148" s="347"/>
      <c r="S148" s="347"/>
      <c r="T148" s="347"/>
      <c r="U148" s="347"/>
      <c r="V148" s="347"/>
      <c r="W148" s="347"/>
      <c r="X148" s="327"/>
    </row>
    <row r="149" spans="2:24" ht="15" customHeight="1" x14ac:dyDescent="0.3">
      <c r="B149" s="415"/>
      <c r="C149" s="415"/>
      <c r="D149" s="313"/>
      <c r="E149" s="313"/>
      <c r="F149" s="514" t="s">
        <v>2135</v>
      </c>
      <c r="G149" s="313"/>
      <c r="H149" s="242" t="s">
        <v>2110</v>
      </c>
      <c r="I149" s="94">
        <v>0.96199999999999997</v>
      </c>
      <c r="J149" s="310"/>
      <c r="K149" s="310"/>
      <c r="L149" s="325"/>
      <c r="M149" s="347"/>
      <c r="N149" s="347"/>
      <c r="O149" s="347"/>
      <c r="P149" s="347"/>
      <c r="Q149" s="347"/>
      <c r="R149" s="347"/>
      <c r="S149" s="347"/>
      <c r="T149" s="347"/>
      <c r="U149" s="347"/>
      <c r="V149" s="347"/>
      <c r="W149" s="347"/>
      <c r="X149" s="327"/>
    </row>
    <row r="150" spans="2:24" ht="15" customHeight="1" x14ac:dyDescent="0.3">
      <c r="B150" s="415"/>
      <c r="C150" s="415"/>
      <c r="D150" s="313"/>
      <c r="E150" s="313"/>
      <c r="F150" s="514"/>
      <c r="G150" s="313"/>
      <c r="H150" s="242" t="s">
        <v>2111</v>
      </c>
      <c r="I150" s="94">
        <v>0.96199999999999997</v>
      </c>
      <c r="J150" s="310"/>
      <c r="K150" s="310"/>
      <c r="L150" s="325"/>
      <c r="M150" s="347"/>
      <c r="N150" s="347"/>
      <c r="O150" s="347"/>
      <c r="P150" s="347"/>
      <c r="Q150" s="347"/>
      <c r="R150" s="347"/>
      <c r="S150" s="347"/>
      <c r="T150" s="347"/>
      <c r="U150" s="347"/>
      <c r="V150" s="347"/>
      <c r="W150" s="347"/>
      <c r="X150" s="327"/>
    </row>
    <row r="151" spans="2:24" ht="15" customHeight="1" x14ac:dyDescent="0.3">
      <c r="B151" s="415"/>
      <c r="C151" s="415"/>
      <c r="D151" s="313"/>
      <c r="E151" s="313"/>
      <c r="F151" s="511" t="s">
        <v>2105</v>
      </c>
      <c r="G151" s="313"/>
      <c r="H151" s="242" t="s">
        <v>2136</v>
      </c>
      <c r="I151" s="54">
        <v>0.755</v>
      </c>
      <c r="J151" s="310"/>
      <c r="K151" s="310"/>
      <c r="L151" s="325"/>
      <c r="M151" s="347"/>
      <c r="N151" s="347"/>
      <c r="O151" s="347"/>
      <c r="P151" s="347"/>
      <c r="Q151" s="347"/>
      <c r="R151" s="347"/>
      <c r="S151" s="347"/>
      <c r="T151" s="347"/>
      <c r="U151" s="347"/>
      <c r="V151" s="347"/>
      <c r="W151" s="347"/>
      <c r="X151" s="327"/>
    </row>
    <row r="152" spans="2:24" ht="15" customHeight="1" x14ac:dyDescent="0.3">
      <c r="B152" s="415"/>
      <c r="C152" s="415"/>
      <c r="D152" s="313"/>
      <c r="E152" s="313"/>
      <c r="F152" s="512"/>
      <c r="G152" s="313"/>
      <c r="H152" s="242" t="s">
        <v>2137</v>
      </c>
      <c r="I152" s="54">
        <v>0.82499999999999996</v>
      </c>
      <c r="J152" s="310"/>
      <c r="K152" s="310"/>
      <c r="L152" s="325"/>
      <c r="M152" s="347"/>
      <c r="N152" s="347"/>
      <c r="O152" s="347"/>
      <c r="P152" s="347"/>
      <c r="Q152" s="347"/>
      <c r="R152" s="347"/>
      <c r="S152" s="347"/>
      <c r="T152" s="347"/>
      <c r="U152" s="347"/>
      <c r="V152" s="347"/>
      <c r="W152" s="347"/>
      <c r="X152" s="327"/>
    </row>
    <row r="153" spans="2:24" ht="15" customHeight="1" x14ac:dyDescent="0.3">
      <c r="B153" s="415"/>
      <c r="C153" s="415"/>
      <c r="D153" s="313"/>
      <c r="E153" s="313"/>
      <c r="F153" s="512"/>
      <c r="G153" s="313"/>
      <c r="H153" s="242" t="s">
        <v>2138</v>
      </c>
      <c r="I153" s="54">
        <v>0.85499999999999998</v>
      </c>
      <c r="J153" s="310"/>
      <c r="K153" s="310"/>
      <c r="L153" s="325"/>
      <c r="M153" s="347"/>
      <c r="N153" s="347"/>
      <c r="O153" s="347"/>
      <c r="P153" s="347"/>
      <c r="Q153" s="347"/>
      <c r="R153" s="347"/>
      <c r="S153" s="347"/>
      <c r="T153" s="347"/>
      <c r="U153" s="347"/>
      <c r="V153" s="347"/>
      <c r="W153" s="347"/>
      <c r="X153" s="327"/>
    </row>
    <row r="154" spans="2:24" ht="15" customHeight="1" x14ac:dyDescent="0.3">
      <c r="B154" s="415"/>
      <c r="C154" s="415"/>
      <c r="D154" s="313"/>
      <c r="E154" s="313"/>
      <c r="F154" s="513"/>
      <c r="G154" s="313"/>
      <c r="H154" s="242" t="s">
        <v>2139</v>
      </c>
      <c r="I154" s="54">
        <v>0.77</v>
      </c>
      <c r="J154" s="310"/>
      <c r="K154" s="310"/>
      <c r="L154" s="325"/>
      <c r="M154" s="347"/>
      <c r="N154" s="347"/>
      <c r="O154" s="347"/>
      <c r="P154" s="347"/>
      <c r="Q154" s="347"/>
      <c r="R154" s="347"/>
      <c r="S154" s="347"/>
      <c r="T154" s="347"/>
      <c r="U154" s="347"/>
      <c r="V154" s="347"/>
      <c r="W154" s="347"/>
      <c r="X154" s="327"/>
    </row>
    <row r="155" spans="2:24" ht="15" customHeight="1" x14ac:dyDescent="0.3">
      <c r="B155" s="415"/>
      <c r="C155" s="415"/>
      <c r="D155" s="313"/>
      <c r="E155" s="313"/>
      <c r="F155" s="505" t="s">
        <v>2112</v>
      </c>
      <c r="G155" s="313"/>
      <c r="H155" s="242" t="s">
        <v>2136</v>
      </c>
      <c r="I155" s="54">
        <v>0.78500000000000003</v>
      </c>
      <c r="J155" s="310"/>
      <c r="K155" s="310"/>
      <c r="L155" s="325"/>
      <c r="M155" s="347"/>
      <c r="N155" s="347"/>
      <c r="O155" s="347"/>
      <c r="P155" s="347"/>
      <c r="Q155" s="347"/>
      <c r="R155" s="347"/>
      <c r="S155" s="347"/>
      <c r="T155" s="347"/>
      <c r="U155" s="347"/>
      <c r="V155" s="347"/>
      <c r="W155" s="347"/>
      <c r="X155" s="327"/>
    </row>
    <row r="156" spans="2:24" ht="15" customHeight="1" x14ac:dyDescent="0.3">
      <c r="B156" s="415"/>
      <c r="C156" s="415"/>
      <c r="D156" s="313"/>
      <c r="E156" s="313"/>
      <c r="F156" s="506"/>
      <c r="G156" s="313"/>
      <c r="H156" s="242" t="s">
        <v>2137</v>
      </c>
      <c r="I156" s="54">
        <v>0.875</v>
      </c>
      <c r="J156" s="310"/>
      <c r="K156" s="310"/>
      <c r="L156" s="325"/>
      <c r="M156" s="347"/>
      <c r="N156" s="347"/>
      <c r="O156" s="347"/>
      <c r="P156" s="347"/>
      <c r="Q156" s="347"/>
      <c r="R156" s="347"/>
      <c r="S156" s="347"/>
      <c r="T156" s="347"/>
      <c r="U156" s="347"/>
      <c r="V156" s="347"/>
      <c r="W156" s="347"/>
      <c r="X156" s="327"/>
    </row>
    <row r="157" spans="2:24" ht="15" customHeight="1" x14ac:dyDescent="0.3">
      <c r="B157" s="415"/>
      <c r="C157" s="415"/>
      <c r="D157" s="313"/>
      <c r="E157" s="313"/>
      <c r="F157" s="506"/>
      <c r="G157" s="313"/>
      <c r="H157" s="242" t="s">
        <v>2138</v>
      </c>
      <c r="I157" s="54">
        <v>0.86499999999999999</v>
      </c>
      <c r="J157" s="310"/>
      <c r="K157" s="310"/>
      <c r="L157" s="325"/>
      <c r="M157" s="347"/>
      <c r="N157" s="347"/>
      <c r="O157" s="347"/>
      <c r="P157" s="347"/>
      <c r="Q157" s="347"/>
      <c r="R157" s="347"/>
      <c r="S157" s="347"/>
      <c r="T157" s="347"/>
      <c r="U157" s="347"/>
      <c r="V157" s="347"/>
      <c r="W157" s="347"/>
      <c r="X157" s="327"/>
    </row>
    <row r="158" spans="2:24" ht="15" customHeight="1" x14ac:dyDescent="0.3">
      <c r="B158" s="415"/>
      <c r="C158" s="415"/>
      <c r="D158" s="313"/>
      <c r="E158" s="313"/>
      <c r="F158" s="507"/>
      <c r="G158" s="313"/>
      <c r="H158" s="242" t="s">
        <v>2139</v>
      </c>
      <c r="I158" s="54">
        <v>0.84</v>
      </c>
      <c r="J158" s="310"/>
      <c r="K158" s="310"/>
      <c r="L158" s="325"/>
      <c r="M158" s="347"/>
      <c r="N158" s="347"/>
      <c r="O158" s="347"/>
      <c r="P158" s="347"/>
      <c r="Q158" s="347"/>
      <c r="R158" s="347"/>
      <c r="S158" s="347"/>
      <c r="T158" s="347"/>
      <c r="U158" s="347"/>
      <c r="V158" s="347"/>
      <c r="W158" s="347"/>
      <c r="X158" s="327"/>
    </row>
    <row r="159" spans="2:24" ht="15" customHeight="1" x14ac:dyDescent="0.3">
      <c r="B159" s="415"/>
      <c r="C159" s="415"/>
      <c r="D159" s="313"/>
      <c r="E159" s="313"/>
      <c r="F159" s="511" t="s">
        <v>2113</v>
      </c>
      <c r="G159" s="313"/>
      <c r="H159" s="242" t="s">
        <v>2136</v>
      </c>
      <c r="I159" s="54">
        <v>0.84</v>
      </c>
      <c r="J159" s="310"/>
      <c r="K159" s="310"/>
      <c r="L159" s="325"/>
      <c r="M159" s="347"/>
      <c r="N159" s="347"/>
      <c r="O159" s="347"/>
      <c r="P159" s="347"/>
      <c r="Q159" s="347"/>
      <c r="R159" s="347"/>
      <c r="S159" s="347"/>
      <c r="T159" s="347"/>
      <c r="U159" s="347"/>
      <c r="V159" s="347"/>
      <c r="W159" s="347"/>
      <c r="X159" s="327"/>
    </row>
    <row r="160" spans="2:24" ht="15" customHeight="1" x14ac:dyDescent="0.3">
      <c r="B160" s="415"/>
      <c r="C160" s="415"/>
      <c r="D160" s="313"/>
      <c r="E160" s="313"/>
      <c r="F160" s="512"/>
      <c r="G160" s="313"/>
      <c r="H160" s="242" t="s">
        <v>2137</v>
      </c>
      <c r="I160" s="54">
        <v>0.88500000000000001</v>
      </c>
      <c r="J160" s="310"/>
      <c r="K160" s="310"/>
      <c r="L160" s="325"/>
      <c r="M160" s="347"/>
      <c r="N160" s="347"/>
      <c r="O160" s="347"/>
      <c r="P160" s="347"/>
      <c r="Q160" s="347"/>
      <c r="R160" s="347"/>
      <c r="S160" s="347"/>
      <c r="T160" s="347"/>
      <c r="U160" s="347"/>
      <c r="V160" s="347"/>
      <c r="W160" s="347"/>
      <c r="X160" s="327"/>
    </row>
    <row r="161" spans="2:24" ht="15" customHeight="1" x14ac:dyDescent="0.3">
      <c r="B161" s="415"/>
      <c r="C161" s="415"/>
      <c r="D161" s="313"/>
      <c r="E161" s="313"/>
      <c r="F161" s="512"/>
      <c r="G161" s="313"/>
      <c r="H161" s="242" t="s">
        <v>2138</v>
      </c>
      <c r="I161" s="54">
        <v>0.86499999999999999</v>
      </c>
      <c r="J161" s="310"/>
      <c r="K161" s="310"/>
      <c r="L161" s="325"/>
      <c r="M161" s="347"/>
      <c r="N161" s="347"/>
      <c r="O161" s="347"/>
      <c r="P161" s="347"/>
      <c r="Q161" s="347"/>
      <c r="R161" s="347"/>
      <c r="S161" s="347"/>
      <c r="T161" s="347"/>
      <c r="U161" s="347"/>
      <c r="V161" s="347"/>
      <c r="W161" s="347"/>
      <c r="X161" s="327"/>
    </row>
    <row r="162" spans="2:24" ht="15" customHeight="1" x14ac:dyDescent="0.3">
      <c r="B162" s="415"/>
      <c r="C162" s="415"/>
      <c r="D162" s="313"/>
      <c r="E162" s="313"/>
      <c r="F162" s="513"/>
      <c r="G162" s="313"/>
      <c r="H162" s="242" t="s">
        <v>2139</v>
      </c>
      <c r="I162" s="54">
        <v>0.85499999999999998</v>
      </c>
      <c r="J162" s="310"/>
      <c r="K162" s="310"/>
      <c r="L162" s="325"/>
      <c r="M162" s="347"/>
      <c r="N162" s="347"/>
      <c r="O162" s="347"/>
      <c r="P162" s="347"/>
      <c r="Q162" s="347"/>
      <c r="R162" s="347"/>
      <c r="S162" s="347"/>
      <c r="T162" s="347"/>
      <c r="U162" s="347"/>
      <c r="V162" s="347"/>
      <c r="W162" s="347"/>
      <c r="X162" s="327"/>
    </row>
    <row r="163" spans="2:24" ht="15" customHeight="1" x14ac:dyDescent="0.3">
      <c r="B163" s="415"/>
      <c r="C163" s="415"/>
      <c r="D163" s="313"/>
      <c r="E163" s="313"/>
      <c r="F163" s="511" t="s">
        <v>2114</v>
      </c>
      <c r="G163" s="313"/>
      <c r="H163" s="242" t="s">
        <v>2136</v>
      </c>
      <c r="I163" s="54">
        <v>0.85499999999999998</v>
      </c>
      <c r="J163" s="310"/>
      <c r="K163" s="310"/>
      <c r="L163" s="325"/>
      <c r="M163" s="347"/>
      <c r="N163" s="347"/>
      <c r="O163" s="347"/>
      <c r="P163" s="347"/>
      <c r="Q163" s="347"/>
      <c r="R163" s="347"/>
      <c r="S163" s="347"/>
      <c r="T163" s="347"/>
      <c r="U163" s="347"/>
      <c r="V163" s="347"/>
      <c r="W163" s="347"/>
      <c r="X163" s="327"/>
    </row>
    <row r="164" spans="2:24" ht="15" customHeight="1" x14ac:dyDescent="0.3">
      <c r="B164" s="415"/>
      <c r="C164" s="415"/>
      <c r="D164" s="313"/>
      <c r="E164" s="313"/>
      <c r="F164" s="512"/>
      <c r="G164" s="313"/>
      <c r="H164" s="242" t="s">
        <v>2137</v>
      </c>
      <c r="I164" s="54">
        <v>0.89500000000000002</v>
      </c>
      <c r="J164" s="310"/>
      <c r="K164" s="310"/>
      <c r="L164" s="325"/>
      <c r="M164" s="347"/>
      <c r="N164" s="347"/>
      <c r="O164" s="347"/>
      <c r="P164" s="347"/>
      <c r="Q164" s="347"/>
      <c r="R164" s="347"/>
      <c r="S164" s="347"/>
      <c r="T164" s="347"/>
      <c r="U164" s="347"/>
      <c r="V164" s="347"/>
      <c r="W164" s="347"/>
      <c r="X164" s="327"/>
    </row>
    <row r="165" spans="2:24" ht="15" customHeight="1" x14ac:dyDescent="0.3">
      <c r="B165" s="415"/>
      <c r="C165" s="415"/>
      <c r="D165" s="313"/>
      <c r="E165" s="313"/>
      <c r="F165" s="512"/>
      <c r="G165" s="313"/>
      <c r="H165" s="242" t="s">
        <v>2138</v>
      </c>
      <c r="I165" s="54">
        <v>0.89500000000000002</v>
      </c>
      <c r="J165" s="310"/>
      <c r="K165" s="310"/>
      <c r="L165" s="325"/>
      <c r="M165" s="347"/>
      <c r="N165" s="347"/>
      <c r="O165" s="347"/>
      <c r="P165" s="347"/>
      <c r="Q165" s="347"/>
      <c r="R165" s="347"/>
      <c r="S165" s="347"/>
      <c r="T165" s="347"/>
      <c r="U165" s="347"/>
      <c r="V165" s="347"/>
      <c r="W165" s="347"/>
      <c r="X165" s="327"/>
    </row>
    <row r="166" spans="2:24" ht="15" customHeight="1" x14ac:dyDescent="0.3">
      <c r="B166" s="415"/>
      <c r="C166" s="415"/>
      <c r="D166" s="313"/>
      <c r="E166" s="313"/>
      <c r="F166" s="513"/>
      <c r="G166" s="313"/>
      <c r="H166" s="242" t="s">
        <v>2139</v>
      </c>
      <c r="I166" s="54">
        <v>0.86499999999999999</v>
      </c>
      <c r="J166" s="310"/>
      <c r="K166" s="310"/>
      <c r="L166" s="325"/>
      <c r="M166" s="347"/>
      <c r="N166" s="347"/>
      <c r="O166" s="347"/>
      <c r="P166" s="347"/>
      <c r="Q166" s="347"/>
      <c r="R166" s="347"/>
      <c r="S166" s="347"/>
      <c r="T166" s="347"/>
      <c r="U166" s="347"/>
      <c r="V166" s="347"/>
      <c r="W166" s="347"/>
      <c r="X166" s="327"/>
    </row>
    <row r="167" spans="2:24" ht="15" customHeight="1" x14ac:dyDescent="0.3">
      <c r="B167" s="415"/>
      <c r="C167" s="415"/>
      <c r="D167" s="313"/>
      <c r="E167" s="313"/>
      <c r="F167" s="511" t="s">
        <v>2115</v>
      </c>
      <c r="G167" s="313"/>
      <c r="H167" s="242" t="s">
        <v>2136</v>
      </c>
      <c r="I167" s="54">
        <v>0.86499999999999999</v>
      </c>
      <c r="J167" s="310"/>
      <c r="K167" s="310"/>
      <c r="L167" s="325"/>
      <c r="M167" s="347"/>
      <c r="N167" s="347"/>
      <c r="O167" s="347"/>
      <c r="P167" s="347"/>
      <c r="Q167" s="347"/>
      <c r="R167" s="347"/>
      <c r="S167" s="347"/>
      <c r="T167" s="347"/>
      <c r="U167" s="347"/>
      <c r="V167" s="347"/>
      <c r="W167" s="347"/>
      <c r="X167" s="327"/>
    </row>
    <row r="168" spans="2:24" ht="15" customHeight="1" x14ac:dyDescent="0.3">
      <c r="B168" s="415"/>
      <c r="C168" s="415"/>
      <c r="D168" s="313"/>
      <c r="E168" s="313"/>
      <c r="F168" s="512"/>
      <c r="G168" s="313"/>
      <c r="H168" s="242" t="s">
        <v>2137</v>
      </c>
      <c r="I168" s="54">
        <v>0.89500000000000002</v>
      </c>
      <c r="J168" s="310"/>
      <c r="K168" s="310"/>
      <c r="L168" s="325"/>
      <c r="M168" s="347"/>
      <c r="N168" s="347"/>
      <c r="O168" s="347"/>
      <c r="P168" s="347"/>
      <c r="Q168" s="347"/>
      <c r="R168" s="347"/>
      <c r="S168" s="347"/>
      <c r="T168" s="347"/>
      <c r="U168" s="347"/>
      <c r="V168" s="347"/>
      <c r="W168" s="347"/>
      <c r="X168" s="327"/>
    </row>
    <row r="169" spans="2:24" ht="15" customHeight="1" x14ac:dyDescent="0.3">
      <c r="B169" s="415"/>
      <c r="C169" s="415"/>
      <c r="D169" s="313"/>
      <c r="E169" s="313"/>
      <c r="F169" s="512"/>
      <c r="G169" s="313"/>
      <c r="H169" s="242" t="s">
        <v>2138</v>
      </c>
      <c r="I169" s="54">
        <v>0.89500000000000002</v>
      </c>
      <c r="J169" s="310"/>
      <c r="K169" s="310"/>
      <c r="L169" s="325"/>
      <c r="M169" s="347"/>
      <c r="N169" s="347"/>
      <c r="O169" s="347"/>
      <c r="P169" s="347"/>
      <c r="Q169" s="347"/>
      <c r="R169" s="347"/>
      <c r="S169" s="347"/>
      <c r="T169" s="347"/>
      <c r="U169" s="347"/>
      <c r="V169" s="347"/>
      <c r="W169" s="347"/>
      <c r="X169" s="327"/>
    </row>
    <row r="170" spans="2:24" ht="15" customHeight="1" x14ac:dyDescent="0.3">
      <c r="B170" s="415"/>
      <c r="C170" s="415"/>
      <c r="D170" s="313"/>
      <c r="E170" s="313"/>
      <c r="F170" s="513"/>
      <c r="G170" s="313"/>
      <c r="H170" s="242" t="s">
        <v>2139</v>
      </c>
      <c r="I170" s="54">
        <v>0.88500000000000001</v>
      </c>
      <c r="J170" s="310"/>
      <c r="K170" s="310"/>
      <c r="L170" s="325"/>
      <c r="M170" s="347"/>
      <c r="N170" s="347"/>
      <c r="O170" s="347"/>
      <c r="P170" s="347"/>
      <c r="Q170" s="347"/>
      <c r="R170" s="347"/>
      <c r="S170" s="347"/>
      <c r="T170" s="347"/>
      <c r="U170" s="347"/>
      <c r="V170" s="347"/>
      <c r="W170" s="347"/>
      <c r="X170" s="327"/>
    </row>
    <row r="171" spans="2:24" ht="15" customHeight="1" x14ac:dyDescent="0.3">
      <c r="B171" s="415"/>
      <c r="C171" s="415"/>
      <c r="D171" s="313"/>
      <c r="E171" s="313"/>
      <c r="F171" s="515" t="s">
        <v>2116</v>
      </c>
      <c r="G171" s="313"/>
      <c r="H171" s="242" t="s">
        <v>2136</v>
      </c>
      <c r="I171" s="54">
        <v>0.86499999999999999</v>
      </c>
      <c r="J171" s="310"/>
      <c r="K171" s="310"/>
      <c r="L171" s="325"/>
      <c r="M171" s="347"/>
      <c r="N171" s="347"/>
      <c r="O171" s="347"/>
      <c r="P171" s="347"/>
      <c r="Q171" s="347"/>
      <c r="R171" s="347"/>
      <c r="S171" s="347"/>
      <c r="T171" s="347"/>
      <c r="U171" s="347"/>
      <c r="V171" s="347"/>
      <c r="W171" s="347"/>
      <c r="X171" s="327"/>
    </row>
    <row r="172" spans="2:24" ht="15" customHeight="1" x14ac:dyDescent="0.3">
      <c r="B172" s="415"/>
      <c r="C172" s="415"/>
      <c r="D172" s="313"/>
      <c r="E172" s="313"/>
      <c r="F172" s="516"/>
      <c r="G172" s="313"/>
      <c r="H172" s="242" t="s">
        <v>2137</v>
      </c>
      <c r="I172" s="54">
        <v>0.91</v>
      </c>
      <c r="J172" s="310"/>
      <c r="K172" s="310"/>
      <c r="L172" s="325"/>
      <c r="M172" s="347"/>
      <c r="N172" s="347"/>
      <c r="O172" s="347"/>
      <c r="P172" s="347"/>
      <c r="Q172" s="347"/>
      <c r="R172" s="347"/>
      <c r="S172" s="347"/>
      <c r="T172" s="347"/>
      <c r="U172" s="347"/>
      <c r="V172" s="347"/>
      <c r="W172" s="347"/>
      <c r="X172" s="327"/>
    </row>
    <row r="173" spans="2:24" ht="15" customHeight="1" x14ac:dyDescent="0.3">
      <c r="B173" s="415"/>
      <c r="C173" s="415"/>
      <c r="D173" s="313"/>
      <c r="E173" s="313"/>
      <c r="F173" s="516"/>
      <c r="G173" s="313"/>
      <c r="H173" s="242" t="s">
        <v>2138</v>
      </c>
      <c r="I173" s="54">
        <v>0.91700000000000004</v>
      </c>
      <c r="J173" s="310"/>
      <c r="K173" s="310"/>
      <c r="L173" s="325"/>
      <c r="M173" s="347"/>
      <c r="N173" s="347"/>
      <c r="O173" s="347"/>
      <c r="P173" s="347"/>
      <c r="Q173" s="347"/>
      <c r="R173" s="347"/>
      <c r="S173" s="347"/>
      <c r="T173" s="347"/>
      <c r="U173" s="347"/>
      <c r="V173" s="347"/>
      <c r="W173" s="347"/>
      <c r="X173" s="327"/>
    </row>
    <row r="174" spans="2:24" ht="15" customHeight="1" x14ac:dyDescent="0.3">
      <c r="B174" s="415"/>
      <c r="C174" s="415"/>
      <c r="D174" s="313"/>
      <c r="E174" s="313"/>
      <c r="F174" s="517"/>
      <c r="G174" s="313"/>
      <c r="H174" s="242" t="s">
        <v>2139</v>
      </c>
      <c r="I174" s="54">
        <v>0.89500000000000002</v>
      </c>
      <c r="J174" s="310"/>
      <c r="K174" s="310"/>
      <c r="L174" s="325"/>
      <c r="M174" s="347"/>
      <c r="N174" s="347"/>
      <c r="O174" s="347"/>
      <c r="P174" s="347"/>
      <c r="Q174" s="347"/>
      <c r="R174" s="347"/>
      <c r="S174" s="347"/>
      <c r="T174" s="347"/>
      <c r="U174" s="347"/>
      <c r="V174" s="347"/>
      <c r="W174" s="347"/>
      <c r="X174" s="327"/>
    </row>
    <row r="175" spans="2:24" ht="15" customHeight="1" x14ac:dyDescent="0.3">
      <c r="B175" s="415"/>
      <c r="C175" s="415"/>
      <c r="D175" s="313"/>
      <c r="E175" s="313"/>
      <c r="F175" s="511" t="s">
        <v>2117</v>
      </c>
      <c r="G175" s="313"/>
      <c r="H175" s="242" t="s">
        <v>2136</v>
      </c>
      <c r="I175" s="54">
        <v>0.89500000000000002</v>
      </c>
      <c r="J175" s="310"/>
      <c r="K175" s="310"/>
      <c r="L175" s="325"/>
      <c r="M175" s="347"/>
      <c r="N175" s="347"/>
      <c r="O175" s="347"/>
      <c r="P175" s="347"/>
      <c r="Q175" s="347"/>
      <c r="R175" s="347"/>
      <c r="S175" s="347"/>
      <c r="T175" s="347"/>
      <c r="U175" s="347"/>
      <c r="V175" s="347"/>
      <c r="W175" s="347"/>
      <c r="X175" s="327"/>
    </row>
    <row r="176" spans="2:24" ht="15" customHeight="1" x14ac:dyDescent="0.3">
      <c r="B176" s="415"/>
      <c r="C176" s="415"/>
      <c r="D176" s="313"/>
      <c r="E176" s="313"/>
      <c r="F176" s="512"/>
      <c r="G176" s="313"/>
      <c r="H176" s="242" t="s">
        <v>2137</v>
      </c>
      <c r="I176" s="54">
        <v>0.91</v>
      </c>
      <c r="J176" s="310"/>
      <c r="K176" s="310"/>
      <c r="L176" s="325"/>
      <c r="M176" s="347"/>
      <c r="N176" s="347"/>
      <c r="O176" s="347"/>
      <c r="P176" s="347"/>
      <c r="Q176" s="347"/>
      <c r="R176" s="347"/>
      <c r="S176" s="347"/>
      <c r="T176" s="347"/>
      <c r="U176" s="347"/>
      <c r="V176" s="347"/>
      <c r="W176" s="347"/>
      <c r="X176" s="327"/>
    </row>
    <row r="177" spans="2:24" ht="15" customHeight="1" x14ac:dyDescent="0.3">
      <c r="B177" s="415"/>
      <c r="C177" s="415"/>
      <c r="D177" s="313"/>
      <c r="E177" s="313"/>
      <c r="F177" s="512"/>
      <c r="G177" s="313"/>
      <c r="H177" s="242" t="s">
        <v>2138</v>
      </c>
      <c r="I177" s="54">
        <v>0.91700000000000004</v>
      </c>
      <c r="J177" s="310"/>
      <c r="K177" s="310"/>
      <c r="L177" s="325"/>
      <c r="M177" s="347"/>
      <c r="N177" s="347"/>
      <c r="O177" s="347"/>
      <c r="P177" s="347"/>
      <c r="Q177" s="347"/>
      <c r="R177" s="347"/>
      <c r="S177" s="347"/>
      <c r="T177" s="347"/>
      <c r="U177" s="347"/>
      <c r="V177" s="347"/>
      <c r="W177" s="347"/>
      <c r="X177" s="327"/>
    </row>
    <row r="178" spans="2:24" ht="15" customHeight="1" x14ac:dyDescent="0.3">
      <c r="B178" s="415"/>
      <c r="C178" s="415"/>
      <c r="D178" s="313"/>
      <c r="E178" s="313"/>
      <c r="F178" s="513"/>
      <c r="G178" s="313"/>
      <c r="H178" s="242" t="s">
        <v>2139</v>
      </c>
      <c r="I178" s="54">
        <v>0.90200000000000002</v>
      </c>
      <c r="J178" s="310"/>
      <c r="K178" s="310"/>
      <c r="L178" s="325"/>
      <c r="M178" s="347"/>
      <c r="N178" s="347"/>
      <c r="O178" s="347"/>
      <c r="P178" s="347"/>
      <c r="Q178" s="347"/>
      <c r="R178" s="347"/>
      <c r="S178" s="347"/>
      <c r="T178" s="347"/>
      <c r="U178" s="347"/>
      <c r="V178" s="347"/>
      <c r="W178" s="347"/>
      <c r="X178" s="327"/>
    </row>
    <row r="179" spans="2:24" ht="15" customHeight="1" x14ac:dyDescent="0.3">
      <c r="B179" s="415"/>
      <c r="C179" s="415"/>
      <c r="D179" s="313"/>
      <c r="E179" s="313"/>
      <c r="F179" s="518" t="s">
        <v>2118</v>
      </c>
      <c r="G179" s="313"/>
      <c r="H179" s="242" t="s">
        <v>2136</v>
      </c>
      <c r="I179" s="54">
        <v>0.89500000000000002</v>
      </c>
      <c r="J179" s="310"/>
      <c r="K179" s="310"/>
      <c r="L179" s="325"/>
      <c r="M179" s="347"/>
      <c r="N179" s="347"/>
      <c r="O179" s="347"/>
      <c r="P179" s="347"/>
      <c r="Q179" s="347"/>
      <c r="R179" s="347"/>
      <c r="S179" s="347"/>
      <c r="T179" s="347"/>
      <c r="U179" s="347"/>
      <c r="V179" s="347"/>
      <c r="W179" s="347"/>
      <c r="X179" s="327"/>
    </row>
    <row r="180" spans="2:24" ht="15" customHeight="1" x14ac:dyDescent="0.3">
      <c r="B180" s="415"/>
      <c r="C180" s="415"/>
      <c r="D180" s="313"/>
      <c r="E180" s="313"/>
      <c r="F180" s="519"/>
      <c r="G180" s="313"/>
      <c r="H180" s="242" t="s">
        <v>2137</v>
      </c>
      <c r="I180" s="54">
        <v>0.91700000000000004</v>
      </c>
      <c r="J180" s="310"/>
      <c r="K180" s="310"/>
      <c r="L180" s="325"/>
      <c r="M180" s="347"/>
      <c r="N180" s="347"/>
      <c r="O180" s="347"/>
      <c r="P180" s="347"/>
      <c r="Q180" s="347"/>
      <c r="R180" s="347"/>
      <c r="S180" s="347"/>
      <c r="T180" s="347"/>
      <c r="U180" s="347"/>
      <c r="V180" s="347"/>
      <c r="W180" s="347"/>
      <c r="X180" s="327"/>
    </row>
    <row r="181" spans="2:24" ht="15" customHeight="1" x14ac:dyDescent="0.3">
      <c r="B181" s="415"/>
      <c r="C181" s="415"/>
      <c r="D181" s="313"/>
      <c r="E181" s="313"/>
      <c r="F181" s="519"/>
      <c r="G181" s="313"/>
      <c r="H181" s="242" t="s">
        <v>2138</v>
      </c>
      <c r="I181" s="54">
        <v>0.92400000000000004</v>
      </c>
      <c r="J181" s="310"/>
      <c r="K181" s="310"/>
      <c r="L181" s="325"/>
      <c r="M181" s="347"/>
      <c r="N181" s="347"/>
      <c r="O181" s="347"/>
      <c r="P181" s="347"/>
      <c r="Q181" s="347"/>
      <c r="R181" s="347"/>
      <c r="S181" s="347"/>
      <c r="T181" s="347"/>
      <c r="U181" s="347"/>
      <c r="V181" s="347"/>
      <c r="W181" s="347"/>
      <c r="X181" s="327"/>
    </row>
    <row r="182" spans="2:24" ht="15" customHeight="1" x14ac:dyDescent="0.3">
      <c r="B182" s="415"/>
      <c r="C182" s="415"/>
      <c r="D182" s="313"/>
      <c r="E182" s="313"/>
      <c r="F182" s="520"/>
      <c r="G182" s="313"/>
      <c r="H182" s="242" t="s">
        <v>2139</v>
      </c>
      <c r="I182" s="54">
        <v>0.91</v>
      </c>
      <c r="J182" s="310"/>
      <c r="K182" s="310"/>
      <c r="L182" s="325"/>
      <c r="M182" s="347"/>
      <c r="N182" s="347"/>
      <c r="O182" s="347"/>
      <c r="P182" s="347"/>
      <c r="Q182" s="347"/>
      <c r="R182" s="347"/>
      <c r="S182" s="347"/>
      <c r="T182" s="347"/>
      <c r="U182" s="347"/>
      <c r="V182" s="347"/>
      <c r="W182" s="347"/>
      <c r="X182" s="327"/>
    </row>
    <row r="183" spans="2:24" ht="15" customHeight="1" x14ac:dyDescent="0.3">
      <c r="B183" s="415"/>
      <c r="C183" s="415"/>
      <c r="D183" s="313"/>
      <c r="E183" s="313"/>
      <c r="F183" s="511" t="s">
        <v>2119</v>
      </c>
      <c r="G183" s="313"/>
      <c r="H183" s="242" t="s">
        <v>2136</v>
      </c>
      <c r="I183" s="54">
        <v>0.90200000000000002</v>
      </c>
      <c r="J183" s="310"/>
      <c r="K183" s="310"/>
      <c r="L183" s="325"/>
      <c r="M183" s="347"/>
      <c r="N183" s="347"/>
      <c r="O183" s="347"/>
      <c r="P183" s="347"/>
      <c r="Q183" s="347"/>
      <c r="R183" s="347"/>
      <c r="S183" s="347"/>
      <c r="T183" s="347"/>
      <c r="U183" s="347"/>
      <c r="V183" s="347"/>
      <c r="W183" s="347"/>
      <c r="X183" s="327"/>
    </row>
    <row r="184" spans="2:24" ht="15" customHeight="1" x14ac:dyDescent="0.3">
      <c r="B184" s="415"/>
      <c r="C184" s="415"/>
      <c r="D184" s="313"/>
      <c r="E184" s="313"/>
      <c r="F184" s="512"/>
      <c r="G184" s="313"/>
      <c r="H184" s="242" t="s">
        <v>2137</v>
      </c>
      <c r="I184" s="54">
        <v>0.91700000000000004</v>
      </c>
      <c r="J184" s="310"/>
      <c r="K184" s="310"/>
      <c r="L184" s="325"/>
      <c r="M184" s="347"/>
      <c r="N184" s="347"/>
      <c r="O184" s="347"/>
      <c r="P184" s="347"/>
      <c r="Q184" s="347"/>
      <c r="R184" s="347"/>
      <c r="S184" s="347"/>
      <c r="T184" s="347"/>
      <c r="U184" s="347"/>
      <c r="V184" s="347"/>
      <c r="W184" s="347"/>
      <c r="X184" s="327"/>
    </row>
    <row r="185" spans="2:24" ht="15" customHeight="1" x14ac:dyDescent="0.3">
      <c r="B185" s="415"/>
      <c r="C185" s="415"/>
      <c r="D185" s="313"/>
      <c r="E185" s="313"/>
      <c r="F185" s="512"/>
      <c r="G185" s="313"/>
      <c r="H185" s="242" t="s">
        <v>2138</v>
      </c>
      <c r="I185" s="54">
        <v>0.93</v>
      </c>
      <c r="J185" s="310"/>
      <c r="K185" s="310"/>
      <c r="L185" s="325"/>
      <c r="M185" s="347"/>
      <c r="N185" s="347"/>
      <c r="O185" s="347"/>
      <c r="P185" s="347"/>
      <c r="Q185" s="347"/>
      <c r="R185" s="347"/>
      <c r="S185" s="347"/>
      <c r="T185" s="347"/>
      <c r="U185" s="347"/>
      <c r="V185" s="347"/>
      <c r="W185" s="347"/>
      <c r="X185" s="327"/>
    </row>
    <row r="186" spans="2:24" ht="15" customHeight="1" x14ac:dyDescent="0.3">
      <c r="B186" s="415"/>
      <c r="C186" s="415"/>
      <c r="D186" s="313"/>
      <c r="E186" s="313"/>
      <c r="F186" s="513"/>
      <c r="G186" s="313"/>
      <c r="H186" s="242" t="s">
        <v>2139</v>
      </c>
      <c r="I186" s="54">
        <v>0.91</v>
      </c>
      <c r="J186" s="310"/>
      <c r="K186" s="310"/>
      <c r="L186" s="325"/>
      <c r="M186" s="347"/>
      <c r="N186" s="347"/>
      <c r="O186" s="347"/>
      <c r="P186" s="347"/>
      <c r="Q186" s="347"/>
      <c r="R186" s="347"/>
      <c r="S186" s="347"/>
      <c r="T186" s="347"/>
      <c r="U186" s="347"/>
      <c r="V186" s="347"/>
      <c r="W186" s="347"/>
      <c r="X186" s="327"/>
    </row>
    <row r="187" spans="2:24" ht="15" customHeight="1" x14ac:dyDescent="0.3">
      <c r="B187" s="415"/>
      <c r="C187" s="415"/>
      <c r="D187" s="313"/>
      <c r="E187" s="313"/>
      <c r="F187" s="511" t="s">
        <v>2120</v>
      </c>
      <c r="G187" s="313"/>
      <c r="H187" s="242" t="s">
        <v>2136</v>
      </c>
      <c r="I187" s="54">
        <v>0.90200000000000002</v>
      </c>
      <c r="J187" s="310"/>
      <c r="K187" s="310"/>
      <c r="L187" s="325"/>
      <c r="M187" s="347"/>
      <c r="N187" s="347"/>
      <c r="O187" s="347"/>
      <c r="P187" s="347"/>
      <c r="Q187" s="347"/>
      <c r="R187" s="347"/>
      <c r="S187" s="347"/>
      <c r="T187" s="347"/>
      <c r="U187" s="347"/>
      <c r="V187" s="347"/>
      <c r="W187" s="347"/>
      <c r="X187" s="327"/>
    </row>
    <row r="188" spans="2:24" ht="15" customHeight="1" x14ac:dyDescent="0.3">
      <c r="B188" s="415"/>
      <c r="C188" s="415"/>
      <c r="D188" s="313"/>
      <c r="E188" s="313"/>
      <c r="F188" s="512"/>
      <c r="G188" s="313"/>
      <c r="H188" s="242" t="s">
        <v>2137</v>
      </c>
      <c r="I188" s="54">
        <v>0.93</v>
      </c>
      <c r="J188" s="310"/>
      <c r="K188" s="310"/>
      <c r="L188" s="325"/>
      <c r="M188" s="347"/>
      <c r="N188" s="347"/>
      <c r="O188" s="347"/>
      <c r="P188" s="347"/>
      <c r="Q188" s="347"/>
      <c r="R188" s="347"/>
      <c r="S188" s="347"/>
      <c r="T188" s="347"/>
      <c r="U188" s="347"/>
      <c r="V188" s="347"/>
      <c r="W188" s="347"/>
      <c r="X188" s="327"/>
    </row>
    <row r="189" spans="2:24" ht="15" customHeight="1" x14ac:dyDescent="0.3">
      <c r="B189" s="415"/>
      <c r="C189" s="415"/>
      <c r="D189" s="313"/>
      <c r="E189" s="313"/>
      <c r="F189" s="512"/>
      <c r="G189" s="313"/>
      <c r="H189" s="242" t="s">
        <v>2138</v>
      </c>
      <c r="I189" s="54">
        <v>0.93600000000000005</v>
      </c>
      <c r="J189" s="310"/>
      <c r="K189" s="310"/>
      <c r="L189" s="325"/>
      <c r="M189" s="347"/>
      <c r="N189" s="347"/>
      <c r="O189" s="347"/>
      <c r="P189" s="347"/>
      <c r="Q189" s="347"/>
      <c r="R189" s="347"/>
      <c r="S189" s="347"/>
      <c r="T189" s="347"/>
      <c r="U189" s="347"/>
      <c r="V189" s="347"/>
      <c r="W189" s="347"/>
      <c r="X189" s="327"/>
    </row>
    <row r="190" spans="2:24" ht="15" customHeight="1" x14ac:dyDescent="0.3">
      <c r="B190" s="415"/>
      <c r="C190" s="415"/>
      <c r="D190" s="313"/>
      <c r="E190" s="313"/>
      <c r="F190" s="513"/>
      <c r="G190" s="313"/>
      <c r="H190" s="242" t="s">
        <v>2139</v>
      </c>
      <c r="I190" s="54">
        <v>0.91700000000000004</v>
      </c>
      <c r="J190" s="310"/>
      <c r="K190" s="310"/>
      <c r="L190" s="325"/>
      <c r="M190" s="347"/>
      <c r="N190" s="347"/>
      <c r="O190" s="347"/>
      <c r="P190" s="347"/>
      <c r="Q190" s="347"/>
      <c r="R190" s="347"/>
      <c r="S190" s="347"/>
      <c r="T190" s="347"/>
      <c r="U190" s="347"/>
      <c r="V190" s="347"/>
      <c r="W190" s="347"/>
      <c r="X190" s="327"/>
    </row>
    <row r="191" spans="2:24" ht="15" customHeight="1" x14ac:dyDescent="0.3">
      <c r="B191" s="415"/>
      <c r="C191" s="415"/>
      <c r="D191" s="313"/>
      <c r="E191" s="313"/>
      <c r="F191" s="511" t="s">
        <v>2121</v>
      </c>
      <c r="G191" s="313"/>
      <c r="H191" s="242" t="s">
        <v>2136</v>
      </c>
      <c r="I191" s="54">
        <v>0.91700000000000004</v>
      </c>
      <c r="J191" s="310"/>
      <c r="K191" s="310"/>
      <c r="L191" s="325"/>
      <c r="M191" s="347"/>
      <c r="N191" s="347"/>
      <c r="O191" s="347"/>
      <c r="P191" s="347"/>
      <c r="Q191" s="347"/>
      <c r="R191" s="347"/>
      <c r="S191" s="347"/>
      <c r="T191" s="347"/>
      <c r="U191" s="347"/>
      <c r="V191" s="347"/>
      <c r="W191" s="347"/>
      <c r="X191" s="327"/>
    </row>
    <row r="192" spans="2:24" ht="15" customHeight="1" x14ac:dyDescent="0.3">
      <c r="B192" s="415"/>
      <c r="C192" s="415"/>
      <c r="D192" s="313"/>
      <c r="E192" s="313"/>
      <c r="F192" s="512"/>
      <c r="G192" s="313"/>
      <c r="H192" s="242" t="s">
        <v>2137</v>
      </c>
      <c r="I192" s="54">
        <v>0.93</v>
      </c>
      <c r="J192" s="310"/>
      <c r="K192" s="310"/>
      <c r="L192" s="325"/>
      <c r="M192" s="347"/>
      <c r="N192" s="347"/>
      <c r="O192" s="347"/>
      <c r="P192" s="347"/>
      <c r="Q192" s="347"/>
      <c r="R192" s="347"/>
      <c r="S192" s="347"/>
      <c r="T192" s="347"/>
      <c r="U192" s="347"/>
      <c r="V192" s="347"/>
      <c r="W192" s="347"/>
      <c r="X192" s="327"/>
    </row>
    <row r="193" spans="2:24" ht="15" customHeight="1" x14ac:dyDescent="0.3">
      <c r="B193" s="415"/>
      <c r="C193" s="415"/>
      <c r="D193" s="313"/>
      <c r="E193" s="313"/>
      <c r="F193" s="512"/>
      <c r="G193" s="313"/>
      <c r="H193" s="242" t="s">
        <v>2138</v>
      </c>
      <c r="I193" s="54">
        <v>0.93600000000000005</v>
      </c>
      <c r="J193" s="310"/>
      <c r="K193" s="310"/>
      <c r="L193" s="325"/>
      <c r="M193" s="347"/>
      <c r="N193" s="347"/>
      <c r="O193" s="347"/>
      <c r="P193" s="347"/>
      <c r="Q193" s="347"/>
      <c r="R193" s="347"/>
      <c r="S193" s="347"/>
      <c r="T193" s="347"/>
      <c r="U193" s="347"/>
      <c r="V193" s="347"/>
      <c r="W193" s="347"/>
      <c r="X193" s="327"/>
    </row>
    <row r="194" spans="2:24" ht="15" customHeight="1" x14ac:dyDescent="0.3">
      <c r="B194" s="415"/>
      <c r="C194" s="415"/>
      <c r="D194" s="313"/>
      <c r="E194" s="313"/>
      <c r="F194" s="513"/>
      <c r="G194" s="313"/>
      <c r="H194" s="242" t="s">
        <v>2139</v>
      </c>
      <c r="I194" s="54">
        <v>0.91700000000000004</v>
      </c>
      <c r="J194" s="310"/>
      <c r="K194" s="310"/>
      <c r="L194" s="325"/>
      <c r="M194" s="347"/>
      <c r="N194" s="347"/>
      <c r="O194" s="347"/>
      <c r="P194" s="347"/>
      <c r="Q194" s="347"/>
      <c r="R194" s="347"/>
      <c r="S194" s="347"/>
      <c r="T194" s="347"/>
      <c r="U194" s="347"/>
      <c r="V194" s="347"/>
      <c r="W194" s="347"/>
      <c r="X194" s="327"/>
    </row>
    <row r="195" spans="2:24" ht="15" customHeight="1" x14ac:dyDescent="0.3">
      <c r="B195" s="415"/>
      <c r="C195" s="415"/>
      <c r="D195" s="313"/>
      <c r="E195" s="313"/>
      <c r="F195" s="511" t="s">
        <v>2122</v>
      </c>
      <c r="G195" s="313"/>
      <c r="H195" s="242" t="s">
        <v>2136</v>
      </c>
      <c r="I195" s="54">
        <v>0.91700000000000004</v>
      </c>
      <c r="J195" s="310"/>
      <c r="K195" s="310"/>
      <c r="L195" s="325"/>
      <c r="M195" s="347"/>
      <c r="N195" s="347"/>
      <c r="O195" s="347"/>
      <c r="P195" s="347"/>
      <c r="Q195" s="347"/>
      <c r="R195" s="347"/>
      <c r="S195" s="347"/>
      <c r="T195" s="347"/>
      <c r="U195" s="347"/>
      <c r="V195" s="347"/>
      <c r="W195" s="347"/>
      <c r="X195" s="327"/>
    </row>
    <row r="196" spans="2:24" ht="15" customHeight="1" x14ac:dyDescent="0.3">
      <c r="B196" s="415"/>
      <c r="C196" s="415"/>
      <c r="D196" s="313"/>
      <c r="E196" s="313"/>
      <c r="F196" s="512"/>
      <c r="G196" s="313"/>
      <c r="H196" s="242" t="s">
        <v>2137</v>
      </c>
      <c r="I196" s="54">
        <v>0.94099999999999995</v>
      </c>
      <c r="J196" s="310"/>
      <c r="K196" s="310"/>
      <c r="L196" s="325"/>
      <c r="M196" s="347"/>
      <c r="N196" s="347"/>
      <c r="O196" s="347"/>
      <c r="P196" s="347"/>
      <c r="Q196" s="347"/>
      <c r="R196" s="347"/>
      <c r="S196" s="347"/>
      <c r="T196" s="347"/>
      <c r="U196" s="347"/>
      <c r="V196" s="347"/>
      <c r="W196" s="347"/>
      <c r="X196" s="327"/>
    </row>
    <row r="197" spans="2:24" ht="15" customHeight="1" x14ac:dyDescent="0.3">
      <c r="B197" s="415"/>
      <c r="C197" s="415"/>
      <c r="D197" s="313"/>
      <c r="E197" s="313"/>
      <c r="F197" s="512"/>
      <c r="G197" s="313"/>
      <c r="H197" s="242" t="s">
        <v>2138</v>
      </c>
      <c r="I197" s="54">
        <v>0.94099999999999995</v>
      </c>
      <c r="J197" s="310"/>
      <c r="K197" s="310"/>
      <c r="L197" s="325"/>
      <c r="M197" s="347"/>
      <c r="N197" s="347"/>
      <c r="O197" s="347"/>
      <c r="P197" s="347"/>
      <c r="Q197" s="347"/>
      <c r="R197" s="347"/>
      <c r="S197" s="347"/>
      <c r="T197" s="347"/>
      <c r="U197" s="347"/>
      <c r="V197" s="347"/>
      <c r="W197" s="347"/>
      <c r="X197" s="327"/>
    </row>
    <row r="198" spans="2:24" ht="15" customHeight="1" x14ac:dyDescent="0.3">
      <c r="B198" s="415"/>
      <c r="C198" s="415"/>
      <c r="D198" s="313"/>
      <c r="E198" s="313"/>
      <c r="F198" s="513"/>
      <c r="G198" s="313"/>
      <c r="H198" s="242" t="s">
        <v>2139</v>
      </c>
      <c r="I198" s="54">
        <v>0.92400000000000004</v>
      </c>
      <c r="J198" s="310"/>
      <c r="K198" s="310"/>
      <c r="L198" s="325"/>
      <c r="M198" s="347"/>
      <c r="N198" s="347"/>
      <c r="O198" s="347"/>
      <c r="P198" s="347"/>
      <c r="Q198" s="347"/>
      <c r="R198" s="347"/>
      <c r="S198" s="347"/>
      <c r="T198" s="347"/>
      <c r="U198" s="347"/>
      <c r="V198" s="347"/>
      <c r="W198" s="347"/>
      <c r="X198" s="327"/>
    </row>
    <row r="199" spans="2:24" ht="15" customHeight="1" x14ac:dyDescent="0.3">
      <c r="B199" s="415"/>
      <c r="C199" s="415"/>
      <c r="D199" s="313"/>
      <c r="E199" s="313"/>
      <c r="F199" s="511" t="s">
        <v>2123</v>
      </c>
      <c r="G199" s="313"/>
      <c r="H199" s="242" t="s">
        <v>2136</v>
      </c>
      <c r="I199" s="54">
        <v>0.92400000000000004</v>
      </c>
      <c r="J199" s="310"/>
      <c r="K199" s="310"/>
      <c r="L199" s="325"/>
      <c r="M199" s="347"/>
      <c r="N199" s="347"/>
      <c r="O199" s="347"/>
      <c r="P199" s="347"/>
      <c r="Q199" s="347"/>
      <c r="R199" s="347"/>
      <c r="S199" s="347"/>
      <c r="T199" s="347"/>
      <c r="U199" s="347"/>
      <c r="V199" s="347"/>
      <c r="W199" s="347"/>
      <c r="X199" s="327"/>
    </row>
    <row r="200" spans="2:24" ht="15" customHeight="1" x14ac:dyDescent="0.3">
      <c r="B200" s="415"/>
      <c r="C200" s="415"/>
      <c r="D200" s="313"/>
      <c r="E200" s="313"/>
      <c r="F200" s="512"/>
      <c r="G200" s="313"/>
      <c r="H200" s="242" t="s">
        <v>2137</v>
      </c>
      <c r="I200" s="54">
        <v>0.94099999999999995</v>
      </c>
      <c r="J200" s="310"/>
      <c r="K200" s="310"/>
      <c r="L200" s="325"/>
      <c r="M200" s="347"/>
      <c r="N200" s="347"/>
      <c r="O200" s="347"/>
      <c r="P200" s="347"/>
      <c r="Q200" s="347"/>
      <c r="R200" s="347"/>
      <c r="S200" s="347"/>
      <c r="T200" s="347"/>
      <c r="U200" s="347"/>
      <c r="V200" s="347"/>
      <c r="W200" s="347"/>
      <c r="X200" s="327"/>
    </row>
    <row r="201" spans="2:24" ht="15" customHeight="1" x14ac:dyDescent="0.3">
      <c r="B201" s="415"/>
      <c r="C201" s="415"/>
      <c r="D201" s="313"/>
      <c r="E201" s="313"/>
      <c r="F201" s="512"/>
      <c r="G201" s="313"/>
      <c r="H201" s="242" t="s">
        <v>2138</v>
      </c>
      <c r="I201" s="54">
        <v>0.94499999999999995</v>
      </c>
      <c r="J201" s="310"/>
      <c r="K201" s="310"/>
      <c r="L201" s="325"/>
      <c r="M201" s="347"/>
      <c r="N201" s="347"/>
      <c r="O201" s="347"/>
      <c r="P201" s="347"/>
      <c r="Q201" s="347"/>
      <c r="R201" s="347"/>
      <c r="S201" s="347"/>
      <c r="T201" s="347"/>
      <c r="U201" s="347"/>
      <c r="V201" s="347"/>
      <c r="W201" s="347"/>
      <c r="X201" s="327"/>
    </row>
    <row r="202" spans="2:24" ht="15" customHeight="1" x14ac:dyDescent="0.3">
      <c r="B202" s="415"/>
      <c r="C202" s="415"/>
      <c r="D202" s="313"/>
      <c r="E202" s="313"/>
      <c r="F202" s="513"/>
      <c r="G202" s="313"/>
      <c r="H202" s="242" t="s">
        <v>2139</v>
      </c>
      <c r="I202" s="54">
        <v>0.93</v>
      </c>
      <c r="J202" s="310"/>
      <c r="K202" s="310"/>
      <c r="L202" s="325"/>
      <c r="M202" s="347"/>
      <c r="N202" s="347"/>
      <c r="O202" s="347"/>
      <c r="P202" s="347"/>
      <c r="Q202" s="347"/>
      <c r="R202" s="347"/>
      <c r="S202" s="347"/>
      <c r="T202" s="347"/>
      <c r="U202" s="347"/>
      <c r="V202" s="347"/>
      <c r="W202" s="347"/>
      <c r="X202" s="327"/>
    </row>
    <row r="203" spans="2:24" ht="15" customHeight="1" x14ac:dyDescent="0.3">
      <c r="B203" s="415"/>
      <c r="C203" s="415"/>
      <c r="D203" s="313"/>
      <c r="E203" s="313"/>
      <c r="F203" s="511" t="s">
        <v>2124</v>
      </c>
      <c r="G203" s="313"/>
      <c r="H203" s="242" t="s">
        <v>2136</v>
      </c>
      <c r="I203" s="54">
        <v>0.92400000000000004</v>
      </c>
      <c r="J203" s="310"/>
      <c r="K203" s="310"/>
      <c r="L203" s="325"/>
      <c r="M203" s="347"/>
      <c r="N203" s="347"/>
      <c r="O203" s="347"/>
      <c r="P203" s="347"/>
      <c r="Q203" s="347"/>
      <c r="R203" s="347"/>
      <c r="S203" s="347"/>
      <c r="T203" s="347"/>
      <c r="U203" s="347"/>
      <c r="V203" s="347"/>
      <c r="W203" s="347"/>
      <c r="X203" s="327"/>
    </row>
    <row r="204" spans="2:24" ht="15" customHeight="1" x14ac:dyDescent="0.3">
      <c r="B204" s="415"/>
      <c r="C204" s="415"/>
      <c r="D204" s="313"/>
      <c r="E204" s="313"/>
      <c r="F204" s="512"/>
      <c r="G204" s="313"/>
      <c r="H204" s="242" t="s">
        <v>2137</v>
      </c>
      <c r="I204" s="54">
        <v>0.94499999999999995</v>
      </c>
      <c r="J204" s="310"/>
      <c r="K204" s="310"/>
      <c r="L204" s="325"/>
      <c r="M204" s="347"/>
      <c r="N204" s="347"/>
      <c r="O204" s="347"/>
      <c r="P204" s="347"/>
      <c r="Q204" s="347"/>
      <c r="R204" s="347"/>
      <c r="S204" s="347"/>
      <c r="T204" s="347"/>
      <c r="U204" s="347"/>
      <c r="V204" s="347"/>
      <c r="W204" s="347"/>
      <c r="X204" s="327"/>
    </row>
    <row r="205" spans="2:24" ht="15" customHeight="1" x14ac:dyDescent="0.3">
      <c r="B205" s="415"/>
      <c r="C205" s="415"/>
      <c r="D205" s="313"/>
      <c r="E205" s="313"/>
      <c r="F205" s="512"/>
      <c r="G205" s="313"/>
      <c r="H205" s="242" t="s">
        <v>2138</v>
      </c>
      <c r="I205" s="54">
        <v>0.95</v>
      </c>
      <c r="J205" s="310"/>
      <c r="K205" s="310"/>
      <c r="L205" s="325"/>
      <c r="M205" s="347"/>
      <c r="N205" s="347"/>
      <c r="O205" s="347"/>
      <c r="P205" s="347"/>
      <c r="Q205" s="347"/>
      <c r="R205" s="347"/>
      <c r="S205" s="347"/>
      <c r="T205" s="347"/>
      <c r="U205" s="347"/>
      <c r="V205" s="347"/>
      <c r="W205" s="347"/>
      <c r="X205" s="327"/>
    </row>
    <row r="206" spans="2:24" ht="15" customHeight="1" x14ac:dyDescent="0.3">
      <c r="B206" s="415"/>
      <c r="C206" s="415"/>
      <c r="D206" s="313"/>
      <c r="E206" s="313"/>
      <c r="F206" s="513"/>
      <c r="G206" s="313"/>
      <c r="H206" s="242" t="s">
        <v>2139</v>
      </c>
      <c r="I206" s="54">
        <v>0.93600000000000005</v>
      </c>
      <c r="J206" s="310"/>
      <c r="K206" s="310"/>
      <c r="L206" s="325"/>
      <c r="M206" s="347"/>
      <c r="N206" s="347"/>
      <c r="O206" s="347"/>
      <c r="P206" s="347"/>
      <c r="Q206" s="347"/>
      <c r="R206" s="347"/>
      <c r="S206" s="347"/>
      <c r="T206" s="347"/>
      <c r="U206" s="347"/>
      <c r="V206" s="347"/>
      <c r="W206" s="347"/>
      <c r="X206" s="327"/>
    </row>
    <row r="207" spans="2:24" ht="15" customHeight="1" x14ac:dyDescent="0.3">
      <c r="B207" s="415"/>
      <c r="C207" s="415"/>
      <c r="D207" s="313"/>
      <c r="E207" s="313"/>
      <c r="F207" s="511" t="s">
        <v>2125</v>
      </c>
      <c r="G207" s="313"/>
      <c r="H207" s="242" t="s">
        <v>2136</v>
      </c>
      <c r="I207" s="54">
        <v>0.93600000000000005</v>
      </c>
      <c r="J207" s="310"/>
      <c r="K207" s="310"/>
      <c r="L207" s="325"/>
      <c r="M207" s="347"/>
      <c r="N207" s="347"/>
      <c r="O207" s="347"/>
      <c r="P207" s="347"/>
      <c r="Q207" s="347"/>
      <c r="R207" s="347"/>
      <c r="S207" s="347"/>
      <c r="T207" s="347"/>
      <c r="U207" s="347"/>
      <c r="V207" s="347"/>
      <c r="W207" s="347"/>
      <c r="X207" s="327"/>
    </row>
    <row r="208" spans="2:24" ht="15" customHeight="1" x14ac:dyDescent="0.3">
      <c r="B208" s="415"/>
      <c r="C208" s="415"/>
      <c r="D208" s="313"/>
      <c r="E208" s="313"/>
      <c r="F208" s="512"/>
      <c r="G208" s="313"/>
      <c r="H208" s="242" t="s">
        <v>2137</v>
      </c>
      <c r="I208" s="54">
        <v>0.94499999999999995</v>
      </c>
      <c r="J208" s="310"/>
      <c r="K208" s="310"/>
      <c r="L208" s="325"/>
      <c r="M208" s="347"/>
      <c r="N208" s="347"/>
      <c r="O208" s="347"/>
      <c r="P208" s="347"/>
      <c r="Q208" s="347"/>
      <c r="R208" s="347"/>
      <c r="S208" s="347"/>
      <c r="T208" s="347"/>
      <c r="U208" s="347"/>
      <c r="V208" s="347"/>
      <c r="W208" s="347"/>
      <c r="X208" s="327"/>
    </row>
    <row r="209" spans="2:24" ht="15" customHeight="1" x14ac:dyDescent="0.3">
      <c r="B209" s="415"/>
      <c r="C209" s="415"/>
      <c r="D209" s="313"/>
      <c r="E209" s="313"/>
      <c r="F209" s="512"/>
      <c r="G209" s="313"/>
      <c r="H209" s="242" t="s">
        <v>2138</v>
      </c>
      <c r="I209" s="54">
        <v>0.95399999999999996</v>
      </c>
      <c r="J209" s="310"/>
      <c r="K209" s="310"/>
      <c r="L209" s="325"/>
      <c r="M209" s="347"/>
      <c r="N209" s="347"/>
      <c r="O209" s="347"/>
      <c r="P209" s="347"/>
      <c r="Q209" s="347"/>
      <c r="R209" s="347"/>
      <c r="S209" s="347"/>
      <c r="T209" s="347"/>
      <c r="U209" s="347"/>
      <c r="V209" s="347"/>
      <c r="W209" s="347"/>
      <c r="X209" s="327"/>
    </row>
    <row r="210" spans="2:24" ht="15" customHeight="1" x14ac:dyDescent="0.3">
      <c r="B210" s="415"/>
      <c r="C210" s="415"/>
      <c r="D210" s="313"/>
      <c r="E210" s="313"/>
      <c r="F210" s="513"/>
      <c r="G210" s="313"/>
      <c r="H210" s="242" t="s">
        <v>2139</v>
      </c>
      <c r="I210" s="54">
        <v>0.93600000000000005</v>
      </c>
      <c r="J210" s="310"/>
      <c r="K210" s="310"/>
      <c r="L210" s="325"/>
      <c r="M210" s="347"/>
      <c r="N210" s="347"/>
      <c r="O210" s="347"/>
      <c r="P210" s="347"/>
      <c r="Q210" s="347"/>
      <c r="R210" s="347"/>
      <c r="S210" s="347"/>
      <c r="T210" s="347"/>
      <c r="U210" s="347"/>
      <c r="V210" s="347"/>
      <c r="W210" s="347"/>
      <c r="X210" s="327"/>
    </row>
    <row r="211" spans="2:24" ht="15" customHeight="1" x14ac:dyDescent="0.3">
      <c r="B211" s="415"/>
      <c r="C211" s="415"/>
      <c r="D211" s="313"/>
      <c r="E211" s="313"/>
      <c r="F211" s="511" t="s">
        <v>2126</v>
      </c>
      <c r="G211" s="313"/>
      <c r="H211" s="242" t="s">
        <v>2136</v>
      </c>
      <c r="I211" s="54">
        <v>0.93600000000000005</v>
      </c>
      <c r="J211" s="310"/>
      <c r="K211" s="310"/>
      <c r="L211" s="325"/>
      <c r="M211" s="347"/>
      <c r="N211" s="347"/>
      <c r="O211" s="347"/>
      <c r="P211" s="347"/>
      <c r="Q211" s="347"/>
      <c r="R211" s="347"/>
      <c r="S211" s="347"/>
      <c r="T211" s="347"/>
      <c r="U211" s="347"/>
      <c r="V211" s="347"/>
      <c r="W211" s="347"/>
      <c r="X211" s="327"/>
    </row>
    <row r="212" spans="2:24" ht="15" customHeight="1" x14ac:dyDescent="0.3">
      <c r="B212" s="415"/>
      <c r="C212" s="415"/>
      <c r="D212" s="313"/>
      <c r="E212" s="313"/>
      <c r="F212" s="512"/>
      <c r="G212" s="313"/>
      <c r="H212" s="242" t="s">
        <v>2137</v>
      </c>
      <c r="I212" s="54">
        <v>0.95</v>
      </c>
      <c r="J212" s="310"/>
      <c r="K212" s="310"/>
      <c r="L212" s="325"/>
      <c r="M212" s="347"/>
      <c r="N212" s="347"/>
      <c r="O212" s="347"/>
      <c r="P212" s="347"/>
      <c r="Q212" s="347"/>
      <c r="R212" s="347"/>
      <c r="S212" s="347"/>
      <c r="T212" s="347"/>
      <c r="U212" s="347"/>
      <c r="V212" s="347"/>
      <c r="W212" s="347"/>
      <c r="X212" s="327"/>
    </row>
    <row r="213" spans="2:24" ht="15" customHeight="1" x14ac:dyDescent="0.3">
      <c r="B213" s="415"/>
      <c r="C213" s="415"/>
      <c r="D213" s="313"/>
      <c r="E213" s="313"/>
      <c r="F213" s="512"/>
      <c r="G213" s="313"/>
      <c r="H213" s="242" t="s">
        <v>2138</v>
      </c>
      <c r="I213" s="54">
        <v>0.95399999999999996</v>
      </c>
      <c r="J213" s="310"/>
      <c r="K213" s="310"/>
      <c r="L213" s="325"/>
      <c r="M213" s="347"/>
      <c r="N213" s="347"/>
      <c r="O213" s="347"/>
      <c r="P213" s="347"/>
      <c r="Q213" s="347"/>
      <c r="R213" s="347"/>
      <c r="S213" s="347"/>
      <c r="T213" s="347"/>
      <c r="U213" s="347"/>
      <c r="V213" s="347"/>
      <c r="W213" s="347"/>
      <c r="X213" s="327"/>
    </row>
    <row r="214" spans="2:24" ht="15" customHeight="1" x14ac:dyDescent="0.3">
      <c r="B214" s="415"/>
      <c r="C214" s="415"/>
      <c r="D214" s="313"/>
      <c r="E214" s="313"/>
      <c r="F214" s="513"/>
      <c r="G214" s="313"/>
      <c r="H214" s="242" t="s">
        <v>2139</v>
      </c>
      <c r="I214" s="54">
        <v>0.94099999999999995</v>
      </c>
      <c r="J214" s="310"/>
      <c r="K214" s="310"/>
      <c r="L214" s="325"/>
      <c r="M214" s="347"/>
      <c r="N214" s="347"/>
      <c r="O214" s="347"/>
      <c r="P214" s="347"/>
      <c r="Q214" s="347"/>
      <c r="R214" s="347"/>
      <c r="S214" s="347"/>
      <c r="T214" s="347"/>
      <c r="U214" s="347"/>
      <c r="V214" s="347"/>
      <c r="W214" s="347"/>
      <c r="X214" s="327"/>
    </row>
    <row r="215" spans="2:24" ht="15" customHeight="1" x14ac:dyDescent="0.3">
      <c r="B215" s="415"/>
      <c r="C215" s="415"/>
      <c r="D215" s="313"/>
      <c r="E215" s="313"/>
      <c r="F215" s="511" t="s">
        <v>2127</v>
      </c>
      <c r="G215" s="313"/>
      <c r="H215" s="242" t="s">
        <v>2136</v>
      </c>
      <c r="I215" s="54">
        <v>0.94099999999999995</v>
      </c>
      <c r="J215" s="310"/>
      <c r="K215" s="310"/>
      <c r="L215" s="325"/>
      <c r="M215" s="347"/>
      <c r="N215" s="347"/>
      <c r="O215" s="347"/>
      <c r="P215" s="347"/>
      <c r="Q215" s="347"/>
      <c r="R215" s="347"/>
      <c r="S215" s="347"/>
      <c r="T215" s="347"/>
      <c r="U215" s="347"/>
      <c r="V215" s="347"/>
      <c r="W215" s="347"/>
      <c r="X215" s="327"/>
    </row>
    <row r="216" spans="2:24" ht="15" customHeight="1" x14ac:dyDescent="0.3">
      <c r="B216" s="415"/>
      <c r="C216" s="415"/>
      <c r="D216" s="313"/>
      <c r="E216" s="313"/>
      <c r="F216" s="512"/>
      <c r="G216" s="313"/>
      <c r="H216" s="242" t="s">
        <v>2137</v>
      </c>
      <c r="I216" s="54">
        <v>0.95</v>
      </c>
      <c r="J216" s="310"/>
      <c r="K216" s="310"/>
      <c r="L216" s="325"/>
      <c r="M216" s="347"/>
      <c r="N216" s="347"/>
      <c r="O216" s="347"/>
      <c r="P216" s="347"/>
      <c r="Q216" s="347"/>
      <c r="R216" s="347"/>
      <c r="S216" s="347"/>
      <c r="T216" s="347"/>
      <c r="U216" s="347"/>
      <c r="V216" s="347"/>
      <c r="W216" s="347"/>
      <c r="X216" s="327"/>
    </row>
    <row r="217" spans="2:24" ht="15" customHeight="1" x14ac:dyDescent="0.3">
      <c r="B217" s="415"/>
      <c r="C217" s="415"/>
      <c r="D217" s="313"/>
      <c r="E217" s="313"/>
      <c r="F217" s="512"/>
      <c r="G217" s="313"/>
      <c r="H217" s="242" t="s">
        <v>2138</v>
      </c>
      <c r="I217" s="54">
        <v>0.95399999999999996</v>
      </c>
      <c r="J217" s="310"/>
      <c r="K217" s="310"/>
      <c r="L217" s="325"/>
      <c r="M217" s="347"/>
      <c r="N217" s="347"/>
      <c r="O217" s="347"/>
      <c r="P217" s="347"/>
      <c r="Q217" s="347"/>
      <c r="R217" s="347"/>
      <c r="S217" s="347"/>
      <c r="T217" s="347"/>
      <c r="U217" s="347"/>
      <c r="V217" s="347"/>
      <c r="W217" s="347"/>
      <c r="X217" s="327"/>
    </row>
    <row r="218" spans="2:24" ht="15" customHeight="1" x14ac:dyDescent="0.3">
      <c r="B218" s="415"/>
      <c r="C218" s="415"/>
      <c r="D218" s="313"/>
      <c r="E218" s="313"/>
      <c r="F218" s="513"/>
      <c r="G218" s="313"/>
      <c r="H218" s="242" t="s">
        <v>2139</v>
      </c>
      <c r="I218" s="54">
        <v>0.95</v>
      </c>
      <c r="J218" s="310"/>
      <c r="K218" s="310"/>
      <c r="L218" s="325"/>
      <c r="M218" s="347"/>
      <c r="N218" s="347"/>
      <c r="O218" s="347"/>
      <c r="P218" s="347"/>
      <c r="Q218" s="347"/>
      <c r="R218" s="347"/>
      <c r="S218" s="347"/>
      <c r="T218" s="347"/>
      <c r="U218" s="347"/>
      <c r="V218" s="347"/>
      <c r="W218" s="347"/>
      <c r="X218" s="327"/>
    </row>
    <row r="219" spans="2:24" ht="15" customHeight="1" x14ac:dyDescent="0.3">
      <c r="B219" s="415"/>
      <c r="C219" s="415"/>
      <c r="D219" s="313"/>
      <c r="E219" s="313"/>
      <c r="F219" s="511" t="s">
        <v>2128</v>
      </c>
      <c r="G219" s="313"/>
      <c r="H219" s="242" t="s">
        <v>2136</v>
      </c>
      <c r="I219" s="54">
        <v>0.94099999999999995</v>
      </c>
      <c r="J219" s="310"/>
      <c r="K219" s="310"/>
      <c r="L219" s="325"/>
      <c r="M219" s="347"/>
      <c r="N219" s="347"/>
      <c r="O219" s="347"/>
      <c r="P219" s="347"/>
      <c r="Q219" s="347"/>
      <c r="R219" s="347"/>
      <c r="S219" s="347"/>
      <c r="T219" s="347"/>
      <c r="U219" s="347"/>
      <c r="V219" s="347"/>
      <c r="W219" s="347"/>
      <c r="X219" s="327"/>
    </row>
    <row r="220" spans="2:24" ht="15" customHeight="1" x14ac:dyDescent="0.3">
      <c r="B220" s="415"/>
      <c r="C220" s="415"/>
      <c r="D220" s="313"/>
      <c r="E220" s="313"/>
      <c r="F220" s="512"/>
      <c r="G220" s="313"/>
      <c r="H220" s="242" t="s">
        <v>2137</v>
      </c>
      <c r="I220" s="54">
        <v>0.95799999999999996</v>
      </c>
      <c r="J220" s="310"/>
      <c r="K220" s="310"/>
      <c r="L220" s="325"/>
      <c r="M220" s="347"/>
      <c r="N220" s="347"/>
      <c r="O220" s="347"/>
      <c r="P220" s="347"/>
      <c r="Q220" s="347"/>
      <c r="R220" s="347"/>
      <c r="S220" s="347"/>
      <c r="T220" s="347"/>
      <c r="U220" s="347"/>
      <c r="V220" s="347"/>
      <c r="W220" s="347"/>
      <c r="X220" s="327"/>
    </row>
    <row r="221" spans="2:24" ht="15" customHeight="1" x14ac:dyDescent="0.3">
      <c r="B221" s="415"/>
      <c r="C221" s="415"/>
      <c r="D221" s="313"/>
      <c r="E221" s="313"/>
      <c r="F221" s="512"/>
      <c r="G221" s="313"/>
      <c r="H221" s="242" t="s">
        <v>2138</v>
      </c>
      <c r="I221" s="54">
        <v>0.95799999999999996</v>
      </c>
      <c r="J221" s="310"/>
      <c r="K221" s="310"/>
      <c r="L221" s="325"/>
      <c r="M221" s="347"/>
      <c r="N221" s="347"/>
      <c r="O221" s="347"/>
      <c r="P221" s="347"/>
      <c r="Q221" s="347"/>
      <c r="R221" s="347"/>
      <c r="S221" s="347"/>
      <c r="T221" s="347"/>
      <c r="U221" s="347"/>
      <c r="V221" s="347"/>
      <c r="W221" s="347"/>
      <c r="X221" s="327"/>
    </row>
    <row r="222" spans="2:24" ht="15" customHeight="1" x14ac:dyDescent="0.3">
      <c r="B222" s="415"/>
      <c r="C222" s="415"/>
      <c r="D222" s="313"/>
      <c r="E222" s="313"/>
      <c r="F222" s="513"/>
      <c r="G222" s="313"/>
      <c r="H222" s="242" t="s">
        <v>2139</v>
      </c>
      <c r="I222" s="54">
        <v>0.95</v>
      </c>
      <c r="J222" s="310"/>
      <c r="K222" s="310"/>
      <c r="L222" s="325"/>
      <c r="M222" s="347"/>
      <c r="N222" s="347"/>
      <c r="O222" s="347"/>
      <c r="P222" s="347"/>
      <c r="Q222" s="347"/>
      <c r="R222" s="347"/>
      <c r="S222" s="347"/>
      <c r="T222" s="347"/>
      <c r="U222" s="347"/>
      <c r="V222" s="347"/>
      <c r="W222" s="347"/>
      <c r="X222" s="327"/>
    </row>
    <row r="223" spans="2:24" ht="15" customHeight="1" x14ac:dyDescent="0.3">
      <c r="B223" s="415"/>
      <c r="C223" s="415"/>
      <c r="D223" s="313"/>
      <c r="E223" s="313"/>
      <c r="F223" s="511" t="s">
        <v>2129</v>
      </c>
      <c r="G223" s="313"/>
      <c r="H223" s="242" t="s">
        <v>2136</v>
      </c>
      <c r="I223" s="54">
        <v>0.94499999999999995</v>
      </c>
      <c r="J223" s="310"/>
      <c r="K223" s="310"/>
      <c r="L223" s="325"/>
      <c r="M223" s="347"/>
      <c r="N223" s="347"/>
      <c r="O223" s="347"/>
      <c r="P223" s="347"/>
      <c r="Q223" s="347"/>
      <c r="R223" s="347"/>
      <c r="S223" s="347"/>
      <c r="T223" s="347"/>
      <c r="U223" s="347"/>
      <c r="V223" s="347"/>
      <c r="W223" s="347"/>
      <c r="X223" s="327"/>
    </row>
    <row r="224" spans="2:24" ht="15" customHeight="1" x14ac:dyDescent="0.3">
      <c r="B224" s="415"/>
      <c r="C224" s="415"/>
      <c r="D224" s="313"/>
      <c r="E224" s="313"/>
      <c r="F224" s="512"/>
      <c r="G224" s="313"/>
      <c r="H224" s="242" t="s">
        <v>2137</v>
      </c>
      <c r="I224" s="54">
        <v>0.95799999999999996</v>
      </c>
      <c r="J224" s="310"/>
      <c r="K224" s="310"/>
      <c r="L224" s="325"/>
      <c r="M224" s="347"/>
      <c r="N224" s="347"/>
      <c r="O224" s="347"/>
      <c r="P224" s="347"/>
      <c r="Q224" s="347"/>
      <c r="R224" s="347"/>
      <c r="S224" s="347"/>
      <c r="T224" s="347"/>
      <c r="U224" s="347"/>
      <c r="V224" s="347"/>
      <c r="W224" s="347"/>
      <c r="X224" s="327"/>
    </row>
    <row r="225" spans="2:24" ht="15" customHeight="1" x14ac:dyDescent="0.3">
      <c r="B225" s="415"/>
      <c r="C225" s="415"/>
      <c r="D225" s="313"/>
      <c r="E225" s="313"/>
      <c r="F225" s="512"/>
      <c r="G225" s="313"/>
      <c r="H225" s="242" t="s">
        <v>2138</v>
      </c>
      <c r="I225" s="54">
        <v>0.96199999999999997</v>
      </c>
      <c r="J225" s="310"/>
      <c r="K225" s="310"/>
      <c r="L225" s="325"/>
      <c r="M225" s="347"/>
      <c r="N225" s="347"/>
      <c r="O225" s="347"/>
      <c r="P225" s="347"/>
      <c r="Q225" s="347"/>
      <c r="R225" s="347"/>
      <c r="S225" s="347"/>
      <c r="T225" s="347"/>
      <c r="U225" s="347"/>
      <c r="V225" s="347"/>
      <c r="W225" s="347"/>
      <c r="X225" s="327"/>
    </row>
    <row r="226" spans="2:24" ht="15" customHeight="1" x14ac:dyDescent="0.3">
      <c r="B226" s="415"/>
      <c r="C226" s="415"/>
      <c r="D226" s="313"/>
      <c r="E226" s="313"/>
      <c r="F226" s="513"/>
      <c r="G226" s="313"/>
      <c r="H226" s="242" t="s">
        <v>2139</v>
      </c>
      <c r="I226" s="54">
        <v>0.95399999999999996</v>
      </c>
      <c r="J226" s="310"/>
      <c r="K226" s="310"/>
      <c r="L226" s="325"/>
      <c r="M226" s="347"/>
      <c r="N226" s="347"/>
      <c r="O226" s="347"/>
      <c r="P226" s="347"/>
      <c r="Q226" s="347"/>
      <c r="R226" s="347"/>
      <c r="S226" s="347"/>
      <c r="T226" s="347"/>
      <c r="U226" s="347"/>
      <c r="V226" s="347"/>
      <c r="W226" s="347"/>
      <c r="X226" s="327"/>
    </row>
    <row r="227" spans="2:24" ht="15" customHeight="1" x14ac:dyDescent="0.3">
      <c r="B227" s="415"/>
      <c r="C227" s="415"/>
      <c r="D227" s="313"/>
      <c r="E227" s="313"/>
      <c r="F227" s="511" t="s">
        <v>2130</v>
      </c>
      <c r="G227" s="313"/>
      <c r="H227" s="242" t="s">
        <v>2136</v>
      </c>
      <c r="I227" s="54">
        <v>0.95</v>
      </c>
      <c r="J227" s="310"/>
      <c r="K227" s="310"/>
      <c r="L227" s="325"/>
      <c r="M227" s="347"/>
      <c r="N227" s="347"/>
      <c r="O227" s="347"/>
      <c r="P227" s="347"/>
      <c r="Q227" s="347"/>
      <c r="R227" s="347"/>
      <c r="S227" s="347"/>
      <c r="T227" s="347"/>
      <c r="U227" s="347"/>
      <c r="V227" s="347"/>
      <c r="W227" s="347"/>
      <c r="X227" s="327"/>
    </row>
    <row r="228" spans="2:24" ht="15" customHeight="1" x14ac:dyDescent="0.3">
      <c r="B228" s="415"/>
      <c r="C228" s="415"/>
      <c r="D228" s="313"/>
      <c r="E228" s="313"/>
      <c r="F228" s="512"/>
      <c r="G228" s="313"/>
      <c r="H228" s="242" t="s">
        <v>2137</v>
      </c>
      <c r="I228" s="54">
        <v>0.95799999999999996</v>
      </c>
      <c r="J228" s="310"/>
      <c r="K228" s="310"/>
      <c r="L228" s="325"/>
      <c r="M228" s="347"/>
      <c r="N228" s="347"/>
      <c r="O228" s="347"/>
      <c r="P228" s="347"/>
      <c r="Q228" s="347"/>
      <c r="R228" s="347"/>
      <c r="S228" s="347"/>
      <c r="T228" s="347"/>
      <c r="U228" s="347"/>
      <c r="V228" s="347"/>
      <c r="W228" s="347"/>
      <c r="X228" s="327"/>
    </row>
    <row r="229" spans="2:24" ht="15" customHeight="1" x14ac:dyDescent="0.3">
      <c r="B229" s="415"/>
      <c r="C229" s="415"/>
      <c r="D229" s="313"/>
      <c r="E229" s="313"/>
      <c r="F229" s="512"/>
      <c r="G229" s="313"/>
      <c r="H229" s="242" t="s">
        <v>2138</v>
      </c>
      <c r="I229" s="54">
        <v>0.96199999999999997</v>
      </c>
      <c r="J229" s="310"/>
      <c r="K229" s="310"/>
      <c r="L229" s="325"/>
      <c r="M229" s="347"/>
      <c r="N229" s="347"/>
      <c r="O229" s="347"/>
      <c r="P229" s="347"/>
      <c r="Q229" s="347"/>
      <c r="R229" s="347"/>
      <c r="S229" s="347"/>
      <c r="T229" s="347"/>
      <c r="U229" s="347"/>
      <c r="V229" s="347"/>
      <c r="W229" s="347"/>
      <c r="X229" s="327"/>
    </row>
    <row r="230" spans="2:24" ht="15" customHeight="1" x14ac:dyDescent="0.3">
      <c r="B230" s="415"/>
      <c r="C230" s="415"/>
      <c r="D230" s="313"/>
      <c r="E230" s="313"/>
      <c r="F230" s="513"/>
      <c r="G230" s="313"/>
      <c r="H230" s="242" t="s">
        <v>2139</v>
      </c>
      <c r="I230" s="54">
        <v>0.95799999999999996</v>
      </c>
      <c r="J230" s="310"/>
      <c r="K230" s="310"/>
      <c r="L230" s="325"/>
      <c r="M230" s="347"/>
      <c r="N230" s="347"/>
      <c r="O230" s="347"/>
      <c r="P230" s="347"/>
      <c r="Q230" s="347"/>
      <c r="R230" s="347"/>
      <c r="S230" s="347"/>
      <c r="T230" s="347"/>
      <c r="U230" s="347"/>
      <c r="V230" s="347"/>
      <c r="W230" s="347"/>
      <c r="X230" s="327"/>
    </row>
    <row r="231" spans="2:24" ht="15" customHeight="1" x14ac:dyDescent="0.3">
      <c r="B231" s="415"/>
      <c r="C231" s="415"/>
      <c r="D231" s="313"/>
      <c r="E231" s="313"/>
      <c r="F231" s="511" t="s">
        <v>2131</v>
      </c>
      <c r="G231" s="313"/>
      <c r="H231" s="242" t="s">
        <v>2137</v>
      </c>
      <c r="I231" s="54">
        <v>0.95799999999999996</v>
      </c>
      <c r="J231" s="310"/>
      <c r="K231" s="310"/>
      <c r="L231" s="325"/>
      <c r="M231" s="347"/>
      <c r="N231" s="347"/>
      <c r="O231" s="347"/>
      <c r="P231" s="347"/>
      <c r="Q231" s="347"/>
      <c r="R231" s="347"/>
      <c r="S231" s="347"/>
      <c r="T231" s="347"/>
      <c r="U231" s="347"/>
      <c r="V231" s="347"/>
      <c r="W231" s="347"/>
      <c r="X231" s="327"/>
    </row>
    <row r="232" spans="2:24" ht="15" customHeight="1" x14ac:dyDescent="0.3">
      <c r="B232" s="415"/>
      <c r="C232" s="415"/>
      <c r="D232" s="313"/>
      <c r="E232" s="313"/>
      <c r="F232" s="512"/>
      <c r="G232" s="313"/>
      <c r="H232" s="242" t="s">
        <v>2138</v>
      </c>
      <c r="I232" s="54">
        <v>0.96199999999999997</v>
      </c>
      <c r="J232" s="310"/>
      <c r="K232" s="310"/>
      <c r="L232" s="325"/>
      <c r="M232" s="347"/>
      <c r="N232" s="347"/>
      <c r="O232" s="347"/>
      <c r="P232" s="347"/>
      <c r="Q232" s="347"/>
      <c r="R232" s="347"/>
      <c r="S232" s="347"/>
      <c r="T232" s="347"/>
      <c r="U232" s="347"/>
      <c r="V232" s="347"/>
      <c r="W232" s="347"/>
      <c r="X232" s="327"/>
    </row>
    <row r="233" spans="2:24" ht="15" customHeight="1" x14ac:dyDescent="0.3">
      <c r="B233" s="415"/>
      <c r="C233" s="415"/>
      <c r="D233" s="313"/>
      <c r="E233" s="313"/>
      <c r="F233" s="513"/>
      <c r="G233" s="313"/>
      <c r="H233" s="242" t="s">
        <v>2139</v>
      </c>
      <c r="I233" s="54">
        <v>0.95799999999999996</v>
      </c>
      <c r="J233" s="310"/>
      <c r="K233" s="310"/>
      <c r="L233" s="325"/>
      <c r="M233" s="347"/>
      <c r="N233" s="347"/>
      <c r="O233" s="347"/>
      <c r="P233" s="347"/>
      <c r="Q233" s="347"/>
      <c r="R233" s="347"/>
      <c r="S233" s="347"/>
      <c r="T233" s="347"/>
      <c r="U233" s="347"/>
      <c r="V233" s="347"/>
      <c r="W233" s="347"/>
      <c r="X233" s="327"/>
    </row>
    <row r="234" spans="2:24" ht="15" customHeight="1" x14ac:dyDescent="0.3">
      <c r="B234" s="415"/>
      <c r="C234" s="415"/>
      <c r="D234" s="313"/>
      <c r="E234" s="313"/>
      <c r="F234" s="511" t="s">
        <v>2132</v>
      </c>
      <c r="G234" s="313"/>
      <c r="H234" s="242" t="s">
        <v>2137</v>
      </c>
      <c r="I234" s="54">
        <v>0.95799999999999996</v>
      </c>
      <c r="J234" s="310"/>
      <c r="K234" s="310"/>
      <c r="L234" s="325"/>
      <c r="M234" s="347"/>
      <c r="N234" s="347"/>
      <c r="O234" s="347"/>
      <c r="P234" s="347"/>
      <c r="Q234" s="347"/>
      <c r="R234" s="347"/>
      <c r="S234" s="347"/>
      <c r="T234" s="347"/>
      <c r="U234" s="347"/>
      <c r="V234" s="347"/>
      <c r="W234" s="347"/>
      <c r="X234" s="327"/>
    </row>
    <row r="235" spans="2:24" ht="15" customHeight="1" x14ac:dyDescent="0.3">
      <c r="B235" s="415"/>
      <c r="C235" s="415"/>
      <c r="D235" s="313"/>
      <c r="E235" s="313"/>
      <c r="F235" s="512"/>
      <c r="G235" s="313"/>
      <c r="H235" s="242" t="s">
        <v>2138</v>
      </c>
      <c r="I235" s="54">
        <v>0.96199999999999997</v>
      </c>
      <c r="J235" s="310"/>
      <c r="K235" s="310"/>
      <c r="L235" s="325"/>
      <c r="M235" s="347"/>
      <c r="N235" s="347"/>
      <c r="O235" s="347"/>
      <c r="P235" s="347"/>
      <c r="Q235" s="347"/>
      <c r="R235" s="347"/>
      <c r="S235" s="347"/>
      <c r="T235" s="347"/>
      <c r="U235" s="347"/>
      <c r="V235" s="347"/>
      <c r="W235" s="347"/>
      <c r="X235" s="327"/>
    </row>
    <row r="236" spans="2:24" ht="15" customHeight="1" x14ac:dyDescent="0.3">
      <c r="B236" s="415"/>
      <c r="C236" s="415"/>
      <c r="D236" s="313"/>
      <c r="E236" s="313"/>
      <c r="F236" s="512"/>
      <c r="G236" s="313"/>
      <c r="H236" s="242" t="s">
        <v>2139</v>
      </c>
      <c r="I236" s="54">
        <v>0.95799999999999996</v>
      </c>
      <c r="J236" s="310"/>
      <c r="K236" s="310"/>
      <c r="L236" s="325"/>
      <c r="M236" s="347"/>
      <c r="N236" s="347"/>
      <c r="O236" s="347"/>
      <c r="P236" s="347"/>
      <c r="Q236" s="347"/>
      <c r="R236" s="347"/>
      <c r="S236" s="347"/>
      <c r="T236" s="347"/>
      <c r="U236" s="347"/>
      <c r="V236" s="347"/>
      <c r="W236" s="347"/>
      <c r="X236" s="327"/>
    </row>
    <row r="237" spans="2:24" ht="15" customHeight="1" x14ac:dyDescent="0.3">
      <c r="B237" s="415"/>
      <c r="C237" s="415"/>
      <c r="D237" s="313"/>
      <c r="E237" s="313"/>
      <c r="F237" s="514" t="s">
        <v>2133</v>
      </c>
      <c r="G237" s="313"/>
      <c r="H237" s="242" t="s">
        <v>2138</v>
      </c>
      <c r="I237" s="54">
        <v>0.96199999999999997</v>
      </c>
      <c r="J237" s="310"/>
      <c r="K237" s="310"/>
      <c r="L237" s="325"/>
      <c r="M237" s="347"/>
      <c r="N237" s="347"/>
      <c r="O237" s="347"/>
      <c r="P237" s="347"/>
      <c r="Q237" s="347"/>
      <c r="R237" s="347"/>
      <c r="S237" s="347"/>
      <c r="T237" s="347"/>
      <c r="U237" s="347"/>
      <c r="V237" s="347"/>
      <c r="W237" s="347"/>
      <c r="X237" s="327"/>
    </row>
    <row r="238" spans="2:24" ht="15" customHeight="1" x14ac:dyDescent="0.3">
      <c r="B238" s="415"/>
      <c r="C238" s="415"/>
      <c r="D238" s="313"/>
      <c r="E238" s="313"/>
      <c r="F238" s="514"/>
      <c r="G238" s="313"/>
      <c r="H238" s="242" t="s">
        <v>2139</v>
      </c>
      <c r="I238" s="54">
        <v>0.95799999999999996</v>
      </c>
      <c r="J238" s="310"/>
      <c r="K238" s="310"/>
      <c r="L238" s="325"/>
      <c r="M238" s="347"/>
      <c r="N238" s="347"/>
      <c r="O238" s="347"/>
      <c r="P238" s="347"/>
      <c r="Q238" s="347"/>
      <c r="R238" s="347"/>
      <c r="S238" s="347"/>
      <c r="T238" s="347"/>
      <c r="U238" s="347"/>
      <c r="V238" s="347"/>
      <c r="W238" s="347"/>
      <c r="X238" s="327"/>
    </row>
    <row r="239" spans="2:24" ht="15" customHeight="1" x14ac:dyDescent="0.3">
      <c r="B239" s="415"/>
      <c r="C239" s="415"/>
      <c r="D239" s="313"/>
      <c r="E239" s="313"/>
      <c r="F239" s="514" t="s">
        <v>2134</v>
      </c>
      <c r="G239" s="313"/>
      <c r="H239" s="242" t="s">
        <v>2138</v>
      </c>
      <c r="I239" s="54">
        <v>0.96199999999999997</v>
      </c>
      <c r="J239" s="310"/>
      <c r="K239" s="310"/>
      <c r="L239" s="325"/>
      <c r="M239" s="347"/>
      <c r="N239" s="347"/>
      <c r="O239" s="347"/>
      <c r="P239" s="347"/>
      <c r="Q239" s="347"/>
      <c r="R239" s="347"/>
      <c r="S239" s="347"/>
      <c r="T239" s="347"/>
      <c r="U239" s="347"/>
      <c r="V239" s="347"/>
      <c r="W239" s="347"/>
      <c r="X239" s="327"/>
    </row>
    <row r="240" spans="2:24" ht="15" customHeight="1" x14ac:dyDescent="0.3">
      <c r="B240" s="415"/>
      <c r="C240" s="415"/>
      <c r="D240" s="313"/>
      <c r="E240" s="313"/>
      <c r="F240" s="514"/>
      <c r="G240" s="313"/>
      <c r="H240" s="242" t="s">
        <v>2139</v>
      </c>
      <c r="I240" s="54">
        <v>0.95799999999999996</v>
      </c>
      <c r="J240" s="310"/>
      <c r="K240" s="310"/>
      <c r="L240" s="325"/>
      <c r="M240" s="347"/>
      <c r="N240" s="347"/>
      <c r="O240" s="347"/>
      <c r="P240" s="347"/>
      <c r="Q240" s="347"/>
      <c r="R240" s="347"/>
      <c r="S240" s="347"/>
      <c r="T240" s="347"/>
      <c r="U240" s="347"/>
      <c r="V240" s="347"/>
      <c r="W240" s="347"/>
      <c r="X240" s="327"/>
    </row>
    <row r="241" spans="2:24" ht="15" customHeight="1" x14ac:dyDescent="0.3">
      <c r="B241" s="415"/>
      <c r="C241" s="415"/>
      <c r="D241" s="313"/>
      <c r="E241" s="313"/>
      <c r="F241" s="514" t="s">
        <v>2135</v>
      </c>
      <c r="G241" s="313"/>
      <c r="H241" s="242" t="s">
        <v>2138</v>
      </c>
      <c r="I241" s="54">
        <v>0.96199999999999997</v>
      </c>
      <c r="J241" s="310"/>
      <c r="K241" s="310"/>
      <c r="L241" s="325"/>
      <c r="M241" s="347"/>
      <c r="N241" s="347"/>
      <c r="O241" s="347"/>
      <c r="P241" s="347"/>
      <c r="Q241" s="347"/>
      <c r="R241" s="347"/>
      <c r="S241" s="347"/>
      <c r="T241" s="347"/>
      <c r="U241" s="347"/>
      <c r="V241" s="347"/>
      <c r="W241" s="347"/>
      <c r="X241" s="327"/>
    </row>
    <row r="242" spans="2:24" ht="15" customHeight="1" x14ac:dyDescent="0.3">
      <c r="B242" s="415"/>
      <c r="C242" s="415"/>
      <c r="D242" s="314"/>
      <c r="E242" s="313"/>
      <c r="F242" s="514"/>
      <c r="G242" s="313"/>
      <c r="H242" s="242" t="s">
        <v>2139</v>
      </c>
      <c r="I242" s="54">
        <v>0.95799999999999996</v>
      </c>
      <c r="J242" s="310"/>
      <c r="K242" s="310"/>
      <c r="L242" s="325"/>
      <c r="M242" s="347"/>
      <c r="N242" s="347"/>
      <c r="O242" s="347"/>
      <c r="P242" s="347"/>
      <c r="Q242" s="347"/>
      <c r="R242" s="347"/>
      <c r="S242" s="347"/>
      <c r="T242" s="347"/>
      <c r="U242" s="347"/>
      <c r="V242" s="347"/>
      <c r="W242" s="347"/>
      <c r="X242" s="327"/>
    </row>
    <row r="243" spans="2:24" ht="15" customHeight="1" x14ac:dyDescent="0.3">
      <c r="B243" s="415"/>
      <c r="C243" s="415"/>
      <c r="D243" s="312" t="s">
        <v>2140</v>
      </c>
      <c r="E243" s="313"/>
      <c r="F243" s="521" t="s">
        <v>2105</v>
      </c>
      <c r="G243" s="313"/>
      <c r="H243" s="242" t="s">
        <v>2107</v>
      </c>
      <c r="I243" s="54">
        <v>0.755</v>
      </c>
      <c r="J243" s="310"/>
      <c r="K243" s="310"/>
      <c r="L243" s="325"/>
      <c r="M243" s="347"/>
      <c r="N243" s="347"/>
      <c r="O243" s="347"/>
      <c r="P243" s="347"/>
      <c r="Q243" s="347"/>
      <c r="R243" s="347"/>
      <c r="S243" s="347"/>
      <c r="T243" s="347"/>
      <c r="U243" s="347"/>
      <c r="V243" s="347"/>
      <c r="W243" s="347"/>
      <c r="X243" s="327"/>
    </row>
    <row r="244" spans="2:24" ht="15" customHeight="1" x14ac:dyDescent="0.3">
      <c r="B244" s="415"/>
      <c r="C244" s="415"/>
      <c r="D244" s="313"/>
      <c r="E244" s="313"/>
      <c r="F244" s="522"/>
      <c r="G244" s="313"/>
      <c r="H244" s="242" t="s">
        <v>2109</v>
      </c>
      <c r="I244" s="54">
        <v>0.82499999999999996</v>
      </c>
      <c r="J244" s="310"/>
      <c r="K244" s="310"/>
      <c r="L244" s="325"/>
      <c r="M244" s="347"/>
      <c r="N244" s="347"/>
      <c r="O244" s="347"/>
      <c r="P244" s="347"/>
      <c r="Q244" s="347"/>
      <c r="R244" s="347"/>
      <c r="S244" s="347"/>
      <c r="T244" s="347"/>
      <c r="U244" s="347"/>
      <c r="V244" s="347"/>
      <c r="W244" s="347"/>
      <c r="X244" s="327"/>
    </row>
    <row r="245" spans="2:24" ht="15" customHeight="1" x14ac:dyDescent="0.3">
      <c r="B245" s="415"/>
      <c r="C245" s="415"/>
      <c r="D245" s="313"/>
      <c r="E245" s="313"/>
      <c r="F245" s="523"/>
      <c r="G245" s="313"/>
      <c r="H245" s="242" t="s">
        <v>2110</v>
      </c>
      <c r="I245" s="54">
        <v>0.85499999999999998</v>
      </c>
      <c r="J245" s="310"/>
      <c r="K245" s="310"/>
      <c r="L245" s="325"/>
      <c r="M245" s="347"/>
      <c r="N245" s="347"/>
      <c r="O245" s="347"/>
      <c r="P245" s="347"/>
      <c r="Q245" s="347"/>
      <c r="R245" s="347"/>
      <c r="S245" s="347"/>
      <c r="T245" s="347"/>
      <c r="U245" s="347"/>
      <c r="V245" s="347"/>
      <c r="W245" s="347"/>
      <c r="X245" s="327"/>
    </row>
    <row r="246" spans="2:24" ht="15" customHeight="1" x14ac:dyDescent="0.3">
      <c r="B246" s="415"/>
      <c r="C246" s="415"/>
      <c r="D246" s="313"/>
      <c r="E246" s="313"/>
      <c r="F246" s="521" t="s">
        <v>2112</v>
      </c>
      <c r="G246" s="313"/>
      <c r="H246" s="242" t="s">
        <v>2107</v>
      </c>
      <c r="I246" s="54">
        <v>0.77</v>
      </c>
      <c r="J246" s="310"/>
      <c r="K246" s="310"/>
      <c r="L246" s="325"/>
      <c r="M246" s="347"/>
      <c r="N246" s="347"/>
      <c r="O246" s="347"/>
      <c r="P246" s="347"/>
      <c r="Q246" s="347"/>
      <c r="R246" s="347"/>
      <c r="S246" s="347"/>
      <c r="T246" s="347"/>
      <c r="U246" s="347"/>
      <c r="V246" s="347"/>
      <c r="W246" s="347"/>
      <c r="X246" s="327"/>
    </row>
    <row r="247" spans="2:24" ht="15" customHeight="1" x14ac:dyDescent="0.3">
      <c r="B247" s="415"/>
      <c r="C247" s="415"/>
      <c r="D247" s="313"/>
      <c r="E247" s="313"/>
      <c r="F247" s="522"/>
      <c r="G247" s="313"/>
      <c r="H247" s="242" t="s">
        <v>2109</v>
      </c>
      <c r="I247" s="64">
        <v>0.86499999999999999</v>
      </c>
      <c r="J247" s="310"/>
      <c r="K247" s="310"/>
      <c r="L247" s="325"/>
      <c r="M247" s="347"/>
      <c r="N247" s="347"/>
      <c r="O247" s="347"/>
      <c r="P247" s="347"/>
      <c r="Q247" s="347"/>
      <c r="R247" s="347"/>
      <c r="S247" s="347"/>
      <c r="T247" s="347"/>
      <c r="U247" s="347"/>
      <c r="V247" s="347"/>
      <c r="W247" s="347"/>
      <c r="X247" s="327"/>
    </row>
    <row r="248" spans="2:24" ht="15" customHeight="1" x14ac:dyDescent="0.3">
      <c r="B248" s="415"/>
      <c r="C248" s="415"/>
      <c r="D248" s="313"/>
      <c r="E248" s="313"/>
      <c r="F248" s="523"/>
      <c r="G248" s="313"/>
      <c r="H248" s="242" t="s">
        <v>2110</v>
      </c>
      <c r="I248" s="54">
        <v>0.86499999999999999</v>
      </c>
      <c r="J248" s="310"/>
      <c r="K248" s="310"/>
      <c r="L248" s="325"/>
      <c r="M248" s="347"/>
      <c r="N248" s="347"/>
      <c r="O248" s="347"/>
      <c r="P248" s="347"/>
      <c r="Q248" s="347"/>
      <c r="R248" s="347"/>
      <c r="S248" s="347"/>
      <c r="T248" s="347"/>
      <c r="U248" s="347"/>
      <c r="V248" s="347"/>
      <c r="W248" s="347"/>
      <c r="X248" s="327"/>
    </row>
    <row r="249" spans="2:24" ht="15" customHeight="1" x14ac:dyDescent="0.3">
      <c r="B249" s="415"/>
      <c r="C249" s="415"/>
      <c r="D249" s="313"/>
      <c r="E249" s="313"/>
      <c r="F249" s="521" t="s">
        <v>2113</v>
      </c>
      <c r="G249" s="313"/>
      <c r="H249" s="242" t="s">
        <v>2107</v>
      </c>
      <c r="I249" s="54">
        <v>0.86499999999999999</v>
      </c>
      <c r="J249" s="310"/>
      <c r="K249" s="310"/>
      <c r="L249" s="325"/>
      <c r="M249" s="347"/>
      <c r="N249" s="347"/>
      <c r="O249" s="347"/>
      <c r="P249" s="347"/>
      <c r="Q249" s="347"/>
      <c r="R249" s="347"/>
      <c r="S249" s="347"/>
      <c r="T249" s="347"/>
      <c r="U249" s="347"/>
      <c r="V249" s="347"/>
      <c r="W249" s="347"/>
      <c r="X249" s="327"/>
    </row>
    <row r="250" spans="2:24" ht="15" customHeight="1" x14ac:dyDescent="0.3">
      <c r="B250" s="415"/>
      <c r="C250" s="415"/>
      <c r="D250" s="313"/>
      <c r="E250" s="313"/>
      <c r="F250" s="522"/>
      <c r="G250" s="313"/>
      <c r="H250" s="242" t="s">
        <v>2109</v>
      </c>
      <c r="I250" s="54">
        <v>0.875</v>
      </c>
      <c r="J250" s="310"/>
      <c r="K250" s="310"/>
      <c r="L250" s="325"/>
      <c r="M250" s="347"/>
      <c r="N250" s="347"/>
      <c r="O250" s="347"/>
      <c r="P250" s="347"/>
      <c r="Q250" s="347"/>
      <c r="R250" s="347"/>
      <c r="S250" s="347"/>
      <c r="T250" s="347"/>
      <c r="U250" s="347"/>
      <c r="V250" s="347"/>
      <c r="W250" s="347"/>
      <c r="X250" s="327"/>
    </row>
    <row r="251" spans="2:24" ht="15" customHeight="1" x14ac:dyDescent="0.3">
      <c r="B251" s="415"/>
      <c r="C251" s="415"/>
      <c r="D251" s="313"/>
      <c r="E251" s="313"/>
      <c r="F251" s="523"/>
      <c r="G251" s="313"/>
      <c r="H251" s="242" t="s">
        <v>2110</v>
      </c>
      <c r="I251" s="54">
        <v>0.86499999999999999</v>
      </c>
      <c r="J251" s="310"/>
      <c r="K251" s="310"/>
      <c r="L251" s="325"/>
      <c r="M251" s="347"/>
      <c r="N251" s="347"/>
      <c r="O251" s="347"/>
      <c r="P251" s="347"/>
      <c r="Q251" s="347"/>
      <c r="R251" s="347"/>
      <c r="S251" s="347"/>
      <c r="T251" s="347"/>
      <c r="U251" s="347"/>
      <c r="V251" s="347"/>
      <c r="W251" s="347"/>
      <c r="X251" s="327"/>
    </row>
    <row r="252" spans="2:24" ht="15" customHeight="1" x14ac:dyDescent="0.3">
      <c r="B252" s="415"/>
      <c r="C252" s="415"/>
      <c r="D252" s="313"/>
      <c r="E252" s="313"/>
      <c r="F252" s="521" t="s">
        <v>2114</v>
      </c>
      <c r="G252" s="313"/>
      <c r="H252" s="242" t="s">
        <v>2107</v>
      </c>
      <c r="I252" s="54">
        <v>0.875</v>
      </c>
      <c r="J252" s="310"/>
      <c r="K252" s="310"/>
      <c r="L252" s="325"/>
      <c r="M252" s="347"/>
      <c r="N252" s="347"/>
      <c r="O252" s="347"/>
      <c r="P252" s="347"/>
      <c r="Q252" s="347"/>
      <c r="R252" s="347"/>
      <c r="S252" s="347"/>
      <c r="T252" s="347"/>
      <c r="U252" s="347"/>
      <c r="V252" s="347"/>
      <c r="W252" s="347"/>
      <c r="X252" s="327"/>
    </row>
    <row r="253" spans="2:24" ht="15" customHeight="1" x14ac:dyDescent="0.3">
      <c r="B253" s="415"/>
      <c r="C253" s="415"/>
      <c r="D253" s="313"/>
      <c r="E253" s="313"/>
      <c r="F253" s="522"/>
      <c r="G253" s="313"/>
      <c r="H253" s="242" t="s">
        <v>2109</v>
      </c>
      <c r="I253" s="54">
        <v>0.88500000000000001</v>
      </c>
      <c r="J253" s="310"/>
      <c r="K253" s="310"/>
      <c r="L253" s="325"/>
      <c r="M253" s="347"/>
      <c r="N253" s="347"/>
      <c r="O253" s="347"/>
      <c r="P253" s="347"/>
      <c r="Q253" s="347"/>
      <c r="R253" s="347"/>
      <c r="S253" s="347"/>
      <c r="T253" s="347"/>
      <c r="U253" s="347"/>
      <c r="V253" s="347"/>
      <c r="W253" s="347"/>
      <c r="X253" s="327"/>
    </row>
    <row r="254" spans="2:24" ht="15" customHeight="1" x14ac:dyDescent="0.3">
      <c r="B254" s="415"/>
      <c r="C254" s="415"/>
      <c r="D254" s="313"/>
      <c r="E254" s="313"/>
      <c r="F254" s="523"/>
      <c r="G254" s="313"/>
      <c r="H254" s="242" t="s">
        <v>2110</v>
      </c>
      <c r="I254" s="54">
        <v>0.89500000000000002</v>
      </c>
      <c r="J254" s="310"/>
      <c r="K254" s="310"/>
      <c r="L254" s="325"/>
      <c r="M254" s="347"/>
      <c r="N254" s="347"/>
      <c r="O254" s="347"/>
      <c r="P254" s="347"/>
      <c r="Q254" s="347"/>
      <c r="R254" s="347"/>
      <c r="S254" s="347"/>
      <c r="T254" s="347"/>
      <c r="U254" s="347"/>
      <c r="V254" s="347"/>
      <c r="W254" s="347"/>
      <c r="X254" s="327"/>
    </row>
    <row r="255" spans="2:24" ht="15" customHeight="1" x14ac:dyDescent="0.3">
      <c r="B255" s="415"/>
      <c r="C255" s="415"/>
      <c r="D255" s="313"/>
      <c r="E255" s="313"/>
      <c r="F255" s="521" t="s">
        <v>2115</v>
      </c>
      <c r="G255" s="313"/>
      <c r="H255" s="242" t="s">
        <v>2107</v>
      </c>
      <c r="I255" s="54">
        <v>0.88500000000000001</v>
      </c>
      <c r="J255" s="310"/>
      <c r="K255" s="310"/>
      <c r="L255" s="325"/>
      <c r="M255" s="347"/>
      <c r="N255" s="347"/>
      <c r="O255" s="347"/>
      <c r="P255" s="347"/>
      <c r="Q255" s="347"/>
      <c r="R255" s="347"/>
      <c r="S255" s="347"/>
      <c r="T255" s="347"/>
      <c r="U255" s="347"/>
      <c r="V255" s="347"/>
      <c r="W255" s="347"/>
      <c r="X255" s="327"/>
    </row>
    <row r="256" spans="2:24" ht="15" customHeight="1" x14ac:dyDescent="0.3">
      <c r="B256" s="415"/>
      <c r="C256" s="415"/>
      <c r="D256" s="313"/>
      <c r="E256" s="313"/>
      <c r="F256" s="522"/>
      <c r="G256" s="313"/>
      <c r="H256" s="242" t="s">
        <v>2109</v>
      </c>
      <c r="I256" s="54">
        <v>0.89500000000000002</v>
      </c>
      <c r="J256" s="310"/>
      <c r="K256" s="310"/>
      <c r="L256" s="325"/>
      <c r="M256" s="347"/>
      <c r="N256" s="347"/>
      <c r="O256" s="347"/>
      <c r="P256" s="347"/>
      <c r="Q256" s="347"/>
      <c r="R256" s="347"/>
      <c r="S256" s="347"/>
      <c r="T256" s="347"/>
      <c r="U256" s="347"/>
      <c r="V256" s="347"/>
      <c r="W256" s="347"/>
      <c r="X256" s="327"/>
    </row>
    <row r="257" spans="2:24" ht="15" customHeight="1" x14ac:dyDescent="0.3">
      <c r="B257" s="415"/>
      <c r="C257" s="415"/>
      <c r="D257" s="313"/>
      <c r="E257" s="313"/>
      <c r="F257" s="523"/>
      <c r="G257" s="313"/>
      <c r="H257" s="242" t="s">
        <v>2110</v>
      </c>
      <c r="I257" s="54">
        <v>0.89500000000000002</v>
      </c>
      <c r="J257" s="310"/>
      <c r="K257" s="310"/>
      <c r="L257" s="325"/>
      <c r="M257" s="347"/>
      <c r="N257" s="347"/>
      <c r="O257" s="347"/>
      <c r="P257" s="347"/>
      <c r="Q257" s="347"/>
      <c r="R257" s="347"/>
      <c r="S257" s="347"/>
      <c r="T257" s="347"/>
      <c r="U257" s="347"/>
      <c r="V257" s="347"/>
      <c r="W257" s="347"/>
      <c r="X257" s="327"/>
    </row>
    <row r="258" spans="2:24" ht="15" customHeight="1" x14ac:dyDescent="0.3">
      <c r="B258" s="415"/>
      <c r="C258" s="415"/>
      <c r="D258" s="313"/>
      <c r="E258" s="313"/>
      <c r="F258" s="521" t="s">
        <v>2116</v>
      </c>
      <c r="G258" s="313"/>
      <c r="H258" s="242" t="s">
        <v>2107</v>
      </c>
      <c r="I258" s="54">
        <v>0.89500000000000002</v>
      </c>
      <c r="J258" s="310"/>
      <c r="K258" s="310"/>
      <c r="L258" s="325"/>
      <c r="M258" s="347"/>
      <c r="N258" s="347"/>
      <c r="O258" s="347"/>
      <c r="P258" s="347"/>
      <c r="Q258" s="347"/>
      <c r="R258" s="347"/>
      <c r="S258" s="347"/>
      <c r="T258" s="347"/>
      <c r="U258" s="347"/>
      <c r="V258" s="347"/>
      <c r="W258" s="347"/>
      <c r="X258" s="327"/>
    </row>
    <row r="259" spans="2:24" ht="15" customHeight="1" x14ac:dyDescent="0.3">
      <c r="B259" s="415"/>
      <c r="C259" s="415"/>
      <c r="D259" s="313"/>
      <c r="E259" s="313"/>
      <c r="F259" s="522"/>
      <c r="G259" s="313"/>
      <c r="H259" s="242" t="s">
        <v>2109</v>
      </c>
      <c r="I259" s="64">
        <v>0.90200000000000002</v>
      </c>
      <c r="J259" s="310"/>
      <c r="K259" s="310"/>
      <c r="L259" s="325"/>
      <c r="M259" s="347"/>
      <c r="N259" s="347"/>
      <c r="O259" s="347"/>
      <c r="P259" s="347"/>
      <c r="Q259" s="347"/>
      <c r="R259" s="347"/>
      <c r="S259" s="347"/>
      <c r="T259" s="347"/>
      <c r="U259" s="347"/>
      <c r="V259" s="347"/>
      <c r="W259" s="347"/>
      <c r="X259" s="327"/>
    </row>
    <row r="260" spans="2:24" ht="15" customHeight="1" x14ac:dyDescent="0.3">
      <c r="B260" s="415"/>
      <c r="C260" s="415"/>
      <c r="D260" s="313"/>
      <c r="E260" s="313"/>
      <c r="F260" s="523"/>
      <c r="G260" s="313"/>
      <c r="H260" s="242" t="s">
        <v>2110</v>
      </c>
      <c r="I260" s="54">
        <v>0.91</v>
      </c>
      <c r="J260" s="310"/>
      <c r="K260" s="310"/>
      <c r="L260" s="325"/>
      <c r="M260" s="347"/>
      <c r="N260" s="347"/>
      <c r="O260" s="347"/>
      <c r="P260" s="347"/>
      <c r="Q260" s="347"/>
      <c r="R260" s="347"/>
      <c r="S260" s="347"/>
      <c r="T260" s="347"/>
      <c r="U260" s="347"/>
      <c r="V260" s="347"/>
      <c r="W260" s="347"/>
      <c r="X260" s="327"/>
    </row>
    <row r="261" spans="2:24" ht="15" customHeight="1" x14ac:dyDescent="0.3">
      <c r="B261" s="415"/>
      <c r="C261" s="415"/>
      <c r="D261" s="313"/>
      <c r="E261" s="313"/>
      <c r="F261" s="521" t="s">
        <v>2117</v>
      </c>
      <c r="G261" s="313"/>
      <c r="H261" s="242" t="s">
        <v>2107</v>
      </c>
      <c r="I261" s="54">
        <v>0.90200000000000002</v>
      </c>
      <c r="J261" s="310"/>
      <c r="K261" s="310"/>
      <c r="L261" s="325"/>
      <c r="M261" s="347"/>
      <c r="N261" s="347"/>
      <c r="O261" s="347"/>
      <c r="P261" s="347"/>
      <c r="Q261" s="347"/>
      <c r="R261" s="347"/>
      <c r="S261" s="347"/>
      <c r="T261" s="347"/>
      <c r="U261" s="347"/>
      <c r="V261" s="347"/>
      <c r="W261" s="347"/>
      <c r="X261" s="327"/>
    </row>
    <row r="262" spans="2:24" ht="15" customHeight="1" x14ac:dyDescent="0.3">
      <c r="B262" s="415"/>
      <c r="C262" s="415"/>
      <c r="D262" s="313"/>
      <c r="E262" s="313"/>
      <c r="F262" s="522"/>
      <c r="G262" s="313"/>
      <c r="H262" s="242" t="s">
        <v>2109</v>
      </c>
      <c r="I262" s="54">
        <v>0.91700000000000004</v>
      </c>
      <c r="J262" s="310"/>
      <c r="K262" s="310"/>
      <c r="L262" s="325"/>
      <c r="M262" s="347"/>
      <c r="N262" s="347"/>
      <c r="O262" s="347"/>
      <c r="P262" s="347"/>
      <c r="Q262" s="347"/>
      <c r="R262" s="347"/>
      <c r="S262" s="347"/>
      <c r="T262" s="347"/>
      <c r="U262" s="347"/>
      <c r="V262" s="347"/>
      <c r="W262" s="347"/>
      <c r="X262" s="327"/>
    </row>
    <row r="263" spans="2:24" ht="15" customHeight="1" x14ac:dyDescent="0.3">
      <c r="B263" s="415"/>
      <c r="C263" s="415"/>
      <c r="D263" s="313"/>
      <c r="E263" s="313"/>
      <c r="F263" s="523"/>
      <c r="G263" s="313"/>
      <c r="H263" s="242" t="s">
        <v>2110</v>
      </c>
      <c r="I263" s="54">
        <v>0.91700000000000004</v>
      </c>
      <c r="J263" s="310"/>
      <c r="K263" s="310"/>
      <c r="L263" s="325"/>
      <c r="M263" s="347"/>
      <c r="N263" s="347"/>
      <c r="O263" s="347"/>
      <c r="P263" s="347"/>
      <c r="Q263" s="347"/>
      <c r="R263" s="347"/>
      <c r="S263" s="347"/>
      <c r="T263" s="347"/>
      <c r="U263" s="347"/>
      <c r="V263" s="347"/>
      <c r="W263" s="347"/>
      <c r="X263" s="327"/>
    </row>
    <row r="264" spans="2:24" ht="15" customHeight="1" x14ac:dyDescent="0.3">
      <c r="B264" s="415"/>
      <c r="C264" s="415"/>
      <c r="D264" s="313"/>
      <c r="E264" s="313"/>
      <c r="F264" s="521" t="s">
        <v>2118</v>
      </c>
      <c r="G264" s="313"/>
      <c r="H264" s="242" t="s">
        <v>2107</v>
      </c>
      <c r="I264" s="54">
        <v>0.90200000000000002</v>
      </c>
      <c r="J264" s="310"/>
      <c r="K264" s="310"/>
      <c r="L264" s="325"/>
      <c r="M264" s="347"/>
      <c r="N264" s="347"/>
      <c r="O264" s="347"/>
      <c r="P264" s="347"/>
      <c r="Q264" s="347"/>
      <c r="R264" s="347"/>
      <c r="S264" s="347"/>
      <c r="T264" s="347"/>
      <c r="U264" s="347"/>
      <c r="V264" s="347"/>
      <c r="W264" s="347"/>
      <c r="X264" s="327"/>
    </row>
    <row r="265" spans="2:24" ht="15" customHeight="1" x14ac:dyDescent="0.3">
      <c r="B265" s="415"/>
      <c r="C265" s="415"/>
      <c r="D265" s="313"/>
      <c r="E265" s="313"/>
      <c r="F265" s="522"/>
      <c r="G265" s="313"/>
      <c r="H265" s="242" t="s">
        <v>2109</v>
      </c>
      <c r="I265" s="54">
        <v>0.91700000000000004</v>
      </c>
      <c r="J265" s="310"/>
      <c r="K265" s="310"/>
      <c r="L265" s="325"/>
      <c r="M265" s="347"/>
      <c r="N265" s="347"/>
      <c r="O265" s="347"/>
      <c r="P265" s="347"/>
      <c r="Q265" s="347"/>
      <c r="R265" s="347"/>
      <c r="S265" s="347"/>
      <c r="T265" s="347"/>
      <c r="U265" s="347"/>
      <c r="V265" s="347"/>
      <c r="W265" s="347"/>
      <c r="X265" s="327"/>
    </row>
    <row r="266" spans="2:24" ht="15" customHeight="1" x14ac:dyDescent="0.3">
      <c r="B266" s="415"/>
      <c r="C266" s="415"/>
      <c r="D266" s="313"/>
      <c r="E266" s="313"/>
      <c r="F266" s="523"/>
      <c r="G266" s="313"/>
      <c r="H266" s="242" t="s">
        <v>2110</v>
      </c>
      <c r="I266" s="54">
        <v>0.93</v>
      </c>
      <c r="J266" s="310"/>
      <c r="K266" s="310"/>
      <c r="L266" s="325"/>
      <c r="M266" s="347"/>
      <c r="N266" s="347"/>
      <c r="O266" s="347"/>
      <c r="P266" s="347"/>
      <c r="Q266" s="347"/>
      <c r="R266" s="347"/>
      <c r="S266" s="347"/>
      <c r="T266" s="347"/>
      <c r="U266" s="347"/>
      <c r="V266" s="347"/>
      <c r="W266" s="347"/>
      <c r="X266" s="327"/>
    </row>
    <row r="267" spans="2:24" ht="15" customHeight="1" x14ac:dyDescent="0.3">
      <c r="B267" s="415"/>
      <c r="C267" s="415"/>
      <c r="D267" s="313"/>
      <c r="E267" s="313"/>
      <c r="F267" s="521" t="s">
        <v>2119</v>
      </c>
      <c r="G267" s="313"/>
      <c r="H267" s="242" t="s">
        <v>2107</v>
      </c>
      <c r="I267" s="54">
        <v>0.91</v>
      </c>
      <c r="J267" s="310"/>
      <c r="K267" s="310"/>
      <c r="L267" s="325"/>
      <c r="M267" s="347"/>
      <c r="N267" s="347"/>
      <c r="O267" s="347"/>
      <c r="P267" s="347"/>
      <c r="Q267" s="347"/>
      <c r="R267" s="347"/>
      <c r="S267" s="347"/>
      <c r="T267" s="347"/>
      <c r="U267" s="347"/>
      <c r="V267" s="347"/>
      <c r="W267" s="347"/>
      <c r="X267" s="327"/>
    </row>
    <row r="268" spans="2:24" ht="15" customHeight="1" x14ac:dyDescent="0.3">
      <c r="B268" s="415"/>
      <c r="C268" s="415"/>
      <c r="D268" s="313"/>
      <c r="E268" s="313"/>
      <c r="F268" s="522"/>
      <c r="G268" s="313"/>
      <c r="H268" s="242" t="s">
        <v>2109</v>
      </c>
      <c r="I268" s="54">
        <v>0.92400000000000004</v>
      </c>
      <c r="J268" s="310"/>
      <c r="K268" s="310"/>
      <c r="L268" s="325"/>
      <c r="M268" s="347"/>
      <c r="N268" s="347"/>
      <c r="O268" s="347"/>
      <c r="P268" s="347"/>
      <c r="Q268" s="347"/>
      <c r="R268" s="347"/>
      <c r="S268" s="347"/>
      <c r="T268" s="347"/>
      <c r="U268" s="347"/>
      <c r="V268" s="347"/>
      <c r="W268" s="347"/>
      <c r="X268" s="327"/>
    </row>
    <row r="269" spans="2:24" ht="15" customHeight="1" x14ac:dyDescent="0.3">
      <c r="B269" s="415"/>
      <c r="C269" s="415"/>
      <c r="D269" s="313"/>
      <c r="E269" s="313"/>
      <c r="F269" s="523"/>
      <c r="G269" s="313"/>
      <c r="H269" s="242" t="s">
        <v>2110</v>
      </c>
      <c r="I269" s="54">
        <v>0.93</v>
      </c>
      <c r="J269" s="310"/>
      <c r="K269" s="310"/>
      <c r="L269" s="325"/>
      <c r="M269" s="347"/>
      <c r="N269" s="347"/>
      <c r="O269" s="347"/>
      <c r="P269" s="347"/>
      <c r="Q269" s="347"/>
      <c r="R269" s="347"/>
      <c r="S269" s="347"/>
      <c r="T269" s="347"/>
      <c r="U269" s="347"/>
      <c r="V269" s="347"/>
      <c r="W269" s="347"/>
      <c r="X269" s="327"/>
    </row>
    <row r="270" spans="2:24" ht="15" customHeight="1" x14ac:dyDescent="0.3">
      <c r="B270" s="415"/>
      <c r="C270" s="415"/>
      <c r="D270" s="313"/>
      <c r="E270" s="313"/>
      <c r="F270" s="521" t="s">
        <v>2141</v>
      </c>
      <c r="G270" s="313"/>
      <c r="H270" s="242" t="s">
        <v>2107</v>
      </c>
      <c r="I270" s="54">
        <v>0.91</v>
      </c>
      <c r="J270" s="310"/>
      <c r="K270" s="310"/>
      <c r="L270" s="325"/>
      <c r="M270" s="347"/>
      <c r="N270" s="347"/>
      <c r="O270" s="347"/>
      <c r="P270" s="347"/>
      <c r="Q270" s="347"/>
      <c r="R270" s="347"/>
      <c r="S270" s="347"/>
      <c r="T270" s="347"/>
      <c r="U270" s="347"/>
      <c r="V270" s="347"/>
      <c r="W270" s="347"/>
      <c r="X270" s="327"/>
    </row>
    <row r="271" spans="2:24" ht="15" customHeight="1" x14ac:dyDescent="0.3">
      <c r="B271" s="415"/>
      <c r="C271" s="415"/>
      <c r="D271" s="313"/>
      <c r="E271" s="313"/>
      <c r="F271" s="522"/>
      <c r="G271" s="313"/>
      <c r="H271" s="242" t="s">
        <v>2109</v>
      </c>
      <c r="I271" s="64">
        <v>0.93</v>
      </c>
      <c r="J271" s="310"/>
      <c r="K271" s="310"/>
      <c r="L271" s="325"/>
      <c r="M271" s="347"/>
      <c r="N271" s="347"/>
      <c r="O271" s="347"/>
      <c r="P271" s="347"/>
      <c r="Q271" s="347"/>
      <c r="R271" s="347"/>
      <c r="S271" s="347"/>
      <c r="T271" s="347"/>
      <c r="U271" s="347"/>
      <c r="V271" s="347"/>
      <c r="W271" s="347"/>
      <c r="X271" s="327"/>
    </row>
    <row r="272" spans="2:24" ht="15" customHeight="1" x14ac:dyDescent="0.3">
      <c r="B272" s="415"/>
      <c r="C272" s="415"/>
      <c r="D272" s="313"/>
      <c r="E272" s="313"/>
      <c r="F272" s="523"/>
      <c r="G272" s="313"/>
      <c r="H272" s="242" t="s">
        <v>2110</v>
      </c>
      <c r="I272" s="64">
        <v>0.93600000000000005</v>
      </c>
      <c r="J272" s="310"/>
      <c r="K272" s="310"/>
      <c r="L272" s="325"/>
      <c r="M272" s="347"/>
      <c r="N272" s="347"/>
      <c r="O272" s="347"/>
      <c r="P272" s="347"/>
      <c r="Q272" s="347"/>
      <c r="R272" s="347"/>
      <c r="S272" s="347"/>
      <c r="T272" s="347"/>
      <c r="U272" s="347"/>
      <c r="V272" s="347"/>
      <c r="W272" s="347"/>
      <c r="X272" s="327"/>
    </row>
    <row r="273" spans="2:24" ht="15" customHeight="1" x14ac:dyDescent="0.3">
      <c r="B273" s="415"/>
      <c r="C273" s="415"/>
      <c r="D273" s="313"/>
      <c r="E273" s="313"/>
      <c r="F273" s="521" t="s">
        <v>2121</v>
      </c>
      <c r="G273" s="313"/>
      <c r="H273" s="242" t="s">
        <v>2107</v>
      </c>
      <c r="I273" s="54">
        <v>0.91700000000000004</v>
      </c>
      <c r="J273" s="310"/>
      <c r="K273" s="310"/>
      <c r="L273" s="325"/>
      <c r="M273" s="347"/>
      <c r="N273" s="347"/>
      <c r="O273" s="347"/>
      <c r="P273" s="347"/>
      <c r="Q273" s="347"/>
      <c r="R273" s="347"/>
      <c r="S273" s="347"/>
      <c r="T273" s="347"/>
      <c r="U273" s="347"/>
      <c r="V273" s="347"/>
      <c r="W273" s="347"/>
      <c r="X273" s="327"/>
    </row>
    <row r="274" spans="2:24" ht="15" customHeight="1" x14ac:dyDescent="0.3">
      <c r="B274" s="415"/>
      <c r="C274" s="415"/>
      <c r="D274" s="313"/>
      <c r="E274" s="313"/>
      <c r="F274" s="522"/>
      <c r="G274" s="313"/>
      <c r="H274" s="242" t="s">
        <v>2109</v>
      </c>
      <c r="I274" s="54">
        <v>0.93600000000000005</v>
      </c>
      <c r="J274" s="310"/>
      <c r="K274" s="310"/>
      <c r="L274" s="325"/>
      <c r="M274" s="347"/>
      <c r="N274" s="347"/>
      <c r="O274" s="347"/>
      <c r="P274" s="347"/>
      <c r="Q274" s="347"/>
      <c r="R274" s="347"/>
      <c r="S274" s="347"/>
      <c r="T274" s="347"/>
      <c r="U274" s="347"/>
      <c r="V274" s="347"/>
      <c r="W274" s="347"/>
      <c r="X274" s="327"/>
    </row>
    <row r="275" spans="2:24" ht="15" customHeight="1" x14ac:dyDescent="0.3">
      <c r="B275" s="415"/>
      <c r="C275" s="415"/>
      <c r="D275" s="313"/>
      <c r="E275" s="313"/>
      <c r="F275" s="523"/>
      <c r="G275" s="313"/>
      <c r="H275" s="242" t="s">
        <v>2110</v>
      </c>
      <c r="I275" s="54">
        <v>0.94099999999999995</v>
      </c>
      <c r="J275" s="310"/>
      <c r="K275" s="310"/>
      <c r="L275" s="325"/>
      <c r="M275" s="347"/>
      <c r="N275" s="347"/>
      <c r="O275" s="347"/>
      <c r="P275" s="347"/>
      <c r="Q275" s="347"/>
      <c r="R275" s="347"/>
      <c r="S275" s="347"/>
      <c r="T275" s="347"/>
      <c r="U275" s="347"/>
      <c r="V275" s="347"/>
      <c r="W275" s="347"/>
      <c r="X275" s="327"/>
    </row>
    <row r="276" spans="2:24" ht="15" customHeight="1" x14ac:dyDescent="0.3">
      <c r="B276" s="415"/>
      <c r="C276" s="415"/>
      <c r="D276" s="313"/>
      <c r="E276" s="313"/>
      <c r="F276" s="521" t="s">
        <v>2122</v>
      </c>
      <c r="G276" s="313"/>
      <c r="H276" s="242" t="s">
        <v>2107</v>
      </c>
      <c r="I276" s="54">
        <v>0.91700000000000004</v>
      </c>
      <c r="J276" s="310"/>
      <c r="K276" s="310"/>
      <c r="L276" s="325"/>
      <c r="M276" s="347"/>
      <c r="N276" s="347"/>
      <c r="O276" s="347"/>
      <c r="P276" s="347"/>
      <c r="Q276" s="347"/>
      <c r="R276" s="347"/>
      <c r="S276" s="347"/>
      <c r="T276" s="347"/>
      <c r="U276" s="347"/>
      <c r="V276" s="347"/>
      <c r="W276" s="347"/>
      <c r="X276" s="327"/>
    </row>
    <row r="277" spans="2:24" ht="15" customHeight="1" x14ac:dyDescent="0.3">
      <c r="B277" s="415"/>
      <c r="C277" s="415"/>
      <c r="D277" s="313"/>
      <c r="E277" s="313"/>
      <c r="F277" s="522"/>
      <c r="G277" s="313"/>
      <c r="H277" s="242" t="s">
        <v>2109</v>
      </c>
      <c r="I277" s="54">
        <v>0.94099999999999995</v>
      </c>
      <c r="J277" s="310"/>
      <c r="K277" s="310"/>
      <c r="L277" s="325"/>
      <c r="M277" s="347"/>
      <c r="N277" s="347"/>
      <c r="O277" s="347"/>
      <c r="P277" s="347"/>
      <c r="Q277" s="347"/>
      <c r="R277" s="347"/>
      <c r="S277" s="347"/>
      <c r="T277" s="347"/>
      <c r="U277" s="347"/>
      <c r="V277" s="347"/>
      <c r="W277" s="347"/>
      <c r="X277" s="327"/>
    </row>
    <row r="278" spans="2:24" ht="15" customHeight="1" x14ac:dyDescent="0.3">
      <c r="B278" s="415"/>
      <c r="C278" s="415"/>
      <c r="D278" s="313"/>
      <c r="E278" s="313"/>
      <c r="F278" s="523"/>
      <c r="G278" s="313"/>
      <c r="H278" s="242" t="s">
        <v>2110</v>
      </c>
      <c r="I278" s="54">
        <v>0.94099999999999995</v>
      </c>
      <c r="J278" s="310"/>
      <c r="K278" s="310"/>
      <c r="L278" s="325"/>
      <c r="M278" s="347"/>
      <c r="N278" s="347"/>
      <c r="O278" s="347"/>
      <c r="P278" s="347"/>
      <c r="Q278" s="347"/>
      <c r="R278" s="347"/>
      <c r="S278" s="347"/>
      <c r="T278" s="347"/>
      <c r="U278" s="347"/>
      <c r="V278" s="347"/>
      <c r="W278" s="347"/>
      <c r="X278" s="327"/>
    </row>
    <row r="279" spans="2:24" ht="15" customHeight="1" x14ac:dyDescent="0.3">
      <c r="B279" s="415"/>
      <c r="C279" s="415"/>
      <c r="D279" s="313"/>
      <c r="E279" s="313"/>
      <c r="F279" s="521" t="s">
        <v>2123</v>
      </c>
      <c r="G279" s="313"/>
      <c r="H279" s="242" t="s">
        <v>2107</v>
      </c>
      <c r="I279" s="54">
        <v>0.92400000000000004</v>
      </c>
      <c r="J279" s="310"/>
      <c r="K279" s="310"/>
      <c r="L279" s="325"/>
      <c r="M279" s="347"/>
      <c r="N279" s="347"/>
      <c r="O279" s="347"/>
      <c r="P279" s="347"/>
      <c r="Q279" s="347"/>
      <c r="R279" s="347"/>
      <c r="S279" s="347"/>
      <c r="T279" s="347"/>
      <c r="U279" s="347"/>
      <c r="V279" s="347"/>
      <c r="W279" s="347"/>
      <c r="X279" s="327"/>
    </row>
    <row r="280" spans="2:24" ht="15" customHeight="1" x14ac:dyDescent="0.3">
      <c r="B280" s="415"/>
      <c r="C280" s="415"/>
      <c r="D280" s="313"/>
      <c r="E280" s="313"/>
      <c r="F280" s="522"/>
      <c r="G280" s="313"/>
      <c r="H280" s="242" t="s">
        <v>2109</v>
      </c>
      <c r="I280" s="54">
        <v>0.94099999999999995</v>
      </c>
      <c r="J280" s="310"/>
      <c r="K280" s="310"/>
      <c r="L280" s="325"/>
      <c r="M280" s="347"/>
      <c r="N280" s="347"/>
      <c r="O280" s="347"/>
      <c r="P280" s="347"/>
      <c r="Q280" s="347"/>
      <c r="R280" s="347"/>
      <c r="S280" s="347"/>
      <c r="T280" s="347"/>
      <c r="U280" s="347"/>
      <c r="V280" s="347"/>
      <c r="W280" s="347"/>
      <c r="X280" s="327"/>
    </row>
    <row r="281" spans="2:24" ht="15" customHeight="1" x14ac:dyDescent="0.3">
      <c r="B281" s="415"/>
      <c r="C281" s="415"/>
      <c r="D281" s="313"/>
      <c r="E281" s="313"/>
      <c r="F281" s="523"/>
      <c r="G281" s="313"/>
      <c r="H281" s="242" t="s">
        <v>2110</v>
      </c>
      <c r="I281" s="54">
        <v>0.94499999999999995</v>
      </c>
      <c r="J281" s="310"/>
      <c r="K281" s="310"/>
      <c r="L281" s="325"/>
      <c r="M281" s="347"/>
      <c r="N281" s="347"/>
      <c r="O281" s="347"/>
      <c r="P281" s="347"/>
      <c r="Q281" s="347"/>
      <c r="R281" s="347"/>
      <c r="S281" s="347"/>
      <c r="T281" s="347"/>
      <c r="U281" s="347"/>
      <c r="V281" s="347"/>
      <c r="W281" s="347"/>
      <c r="X281" s="327"/>
    </row>
    <row r="282" spans="2:24" ht="15" customHeight="1" x14ac:dyDescent="0.3">
      <c r="B282" s="415"/>
      <c r="C282" s="415"/>
      <c r="D282" s="313"/>
      <c r="E282" s="313"/>
      <c r="F282" s="521" t="s">
        <v>2142</v>
      </c>
      <c r="G282" s="313"/>
      <c r="H282" s="242" t="s">
        <v>2107</v>
      </c>
      <c r="I282" s="54">
        <v>0.93</v>
      </c>
      <c r="J282" s="310"/>
      <c r="K282" s="310"/>
      <c r="L282" s="325"/>
      <c r="M282" s="347"/>
      <c r="N282" s="347"/>
      <c r="O282" s="347"/>
      <c r="P282" s="347"/>
      <c r="Q282" s="347"/>
      <c r="R282" s="347"/>
      <c r="S282" s="347"/>
      <c r="T282" s="347"/>
      <c r="U282" s="347"/>
      <c r="V282" s="347"/>
      <c r="W282" s="347"/>
      <c r="X282" s="327"/>
    </row>
    <row r="283" spans="2:24" ht="15" customHeight="1" x14ac:dyDescent="0.3">
      <c r="B283" s="415"/>
      <c r="C283" s="415"/>
      <c r="D283" s="313"/>
      <c r="E283" s="313"/>
      <c r="F283" s="522"/>
      <c r="G283" s="313"/>
      <c r="H283" s="242" t="s">
        <v>2109</v>
      </c>
      <c r="I283" s="54">
        <v>0.94499999999999995</v>
      </c>
      <c r="J283" s="310"/>
      <c r="K283" s="310"/>
      <c r="L283" s="325"/>
      <c r="M283" s="347"/>
      <c r="N283" s="347"/>
      <c r="O283" s="347"/>
      <c r="P283" s="347"/>
      <c r="Q283" s="347"/>
      <c r="R283" s="347"/>
      <c r="S283" s="347"/>
      <c r="T283" s="347"/>
      <c r="U283" s="347"/>
      <c r="V283" s="347"/>
      <c r="W283" s="347"/>
      <c r="X283" s="327"/>
    </row>
    <row r="284" spans="2:24" ht="15" customHeight="1" x14ac:dyDescent="0.3">
      <c r="B284" s="415"/>
      <c r="C284" s="415"/>
      <c r="D284" s="313"/>
      <c r="E284" s="313"/>
      <c r="F284" s="523"/>
      <c r="G284" s="313"/>
      <c r="H284" s="242" t="s">
        <v>2110</v>
      </c>
      <c r="I284" s="54">
        <v>0.95</v>
      </c>
      <c r="J284" s="310"/>
      <c r="K284" s="310"/>
      <c r="L284" s="325"/>
      <c r="M284" s="347"/>
      <c r="N284" s="347"/>
      <c r="O284" s="347"/>
      <c r="P284" s="347"/>
      <c r="Q284" s="347"/>
      <c r="R284" s="347"/>
      <c r="S284" s="347"/>
      <c r="T284" s="347"/>
      <c r="U284" s="347"/>
      <c r="V284" s="347"/>
      <c r="W284" s="347"/>
      <c r="X284" s="327"/>
    </row>
    <row r="285" spans="2:24" ht="15" customHeight="1" x14ac:dyDescent="0.3">
      <c r="B285" s="415"/>
      <c r="C285" s="415"/>
      <c r="D285" s="313"/>
      <c r="E285" s="313"/>
      <c r="F285" s="521" t="s">
        <v>2125</v>
      </c>
      <c r="G285" s="313"/>
      <c r="H285" s="242" t="s">
        <v>2107</v>
      </c>
      <c r="I285" s="54">
        <v>0.94099999999999995</v>
      </c>
      <c r="J285" s="310"/>
      <c r="K285" s="310"/>
      <c r="L285" s="325"/>
      <c r="M285" s="347"/>
      <c r="N285" s="347"/>
      <c r="O285" s="347"/>
      <c r="P285" s="347"/>
      <c r="Q285" s="347"/>
      <c r="R285" s="347"/>
      <c r="S285" s="347"/>
      <c r="T285" s="347"/>
      <c r="U285" s="347"/>
      <c r="V285" s="347"/>
      <c r="W285" s="347"/>
      <c r="X285" s="327"/>
    </row>
    <row r="286" spans="2:24" ht="15" customHeight="1" x14ac:dyDescent="0.3">
      <c r="B286" s="415"/>
      <c r="C286" s="415"/>
      <c r="D286" s="313"/>
      <c r="E286" s="313"/>
      <c r="F286" s="522"/>
      <c r="G286" s="313"/>
      <c r="H286" s="242" t="s">
        <v>2109</v>
      </c>
      <c r="I286" s="54">
        <v>0.94499999999999995</v>
      </c>
      <c r="J286" s="310"/>
      <c r="K286" s="310"/>
      <c r="L286" s="325"/>
      <c r="M286" s="347"/>
      <c r="N286" s="347"/>
      <c r="O286" s="347"/>
      <c r="P286" s="347"/>
      <c r="Q286" s="347"/>
      <c r="R286" s="347"/>
      <c r="S286" s="347"/>
      <c r="T286" s="347"/>
      <c r="U286" s="347"/>
      <c r="V286" s="347"/>
      <c r="W286" s="347"/>
      <c r="X286" s="327"/>
    </row>
    <row r="287" spans="2:24" ht="15" customHeight="1" x14ac:dyDescent="0.3">
      <c r="B287" s="415"/>
      <c r="C287" s="415"/>
      <c r="D287" s="313"/>
      <c r="E287" s="313"/>
      <c r="F287" s="523"/>
      <c r="G287" s="313"/>
      <c r="H287" s="242" t="s">
        <v>2110</v>
      </c>
      <c r="I287" s="54">
        <v>0.95</v>
      </c>
      <c r="J287" s="310"/>
      <c r="K287" s="310"/>
      <c r="L287" s="325"/>
      <c r="M287" s="347"/>
      <c r="N287" s="347"/>
      <c r="O287" s="347"/>
      <c r="P287" s="347"/>
      <c r="Q287" s="347"/>
      <c r="R287" s="347"/>
      <c r="S287" s="347"/>
      <c r="T287" s="347"/>
      <c r="U287" s="347"/>
      <c r="V287" s="347"/>
      <c r="W287" s="347"/>
      <c r="X287" s="327"/>
    </row>
    <row r="288" spans="2:24" ht="15" customHeight="1" x14ac:dyDescent="0.3">
      <c r="B288" s="415"/>
      <c r="C288" s="415"/>
      <c r="D288" s="313"/>
      <c r="E288" s="313"/>
      <c r="F288" s="521" t="s">
        <v>2126</v>
      </c>
      <c r="G288" s="313"/>
      <c r="H288" s="242" t="s">
        <v>2107</v>
      </c>
      <c r="I288" s="54">
        <v>0.94099999999999995</v>
      </c>
      <c r="J288" s="310"/>
      <c r="K288" s="310"/>
      <c r="L288" s="325"/>
      <c r="M288" s="347"/>
      <c r="N288" s="347"/>
      <c r="O288" s="347"/>
      <c r="P288" s="347"/>
      <c r="Q288" s="347"/>
      <c r="R288" s="347"/>
      <c r="S288" s="347"/>
      <c r="T288" s="347"/>
      <c r="U288" s="347"/>
      <c r="V288" s="347"/>
      <c r="W288" s="347"/>
      <c r="X288" s="327"/>
    </row>
    <row r="289" spans="2:24" ht="15" customHeight="1" x14ac:dyDescent="0.3">
      <c r="B289" s="415"/>
      <c r="C289" s="415"/>
      <c r="D289" s="313"/>
      <c r="E289" s="313"/>
      <c r="F289" s="522"/>
      <c r="G289" s="313"/>
      <c r="H289" s="242" t="s">
        <v>2109</v>
      </c>
      <c r="I289" s="54">
        <v>0.95</v>
      </c>
      <c r="J289" s="310"/>
      <c r="K289" s="310"/>
      <c r="L289" s="325"/>
      <c r="M289" s="347"/>
      <c r="N289" s="347"/>
      <c r="O289" s="347"/>
      <c r="P289" s="347"/>
      <c r="Q289" s="347"/>
      <c r="R289" s="347"/>
      <c r="S289" s="347"/>
      <c r="T289" s="347"/>
      <c r="U289" s="347"/>
      <c r="V289" s="347"/>
      <c r="W289" s="347"/>
      <c r="X289" s="327"/>
    </row>
    <row r="290" spans="2:24" ht="15" customHeight="1" x14ac:dyDescent="0.3">
      <c r="B290" s="415"/>
      <c r="C290" s="415"/>
      <c r="D290" s="313"/>
      <c r="E290" s="313"/>
      <c r="F290" s="523"/>
      <c r="G290" s="313"/>
      <c r="H290" s="242" t="s">
        <v>2110</v>
      </c>
      <c r="I290" s="54">
        <v>0.95399999999999996</v>
      </c>
      <c r="J290" s="310"/>
      <c r="K290" s="310"/>
      <c r="L290" s="325"/>
      <c r="M290" s="347"/>
      <c r="N290" s="347"/>
      <c r="O290" s="347"/>
      <c r="P290" s="347"/>
      <c r="Q290" s="347"/>
      <c r="R290" s="347"/>
      <c r="S290" s="347"/>
      <c r="T290" s="347"/>
      <c r="U290" s="347"/>
      <c r="V290" s="347"/>
      <c r="W290" s="347"/>
      <c r="X290" s="327"/>
    </row>
    <row r="291" spans="2:24" ht="15" customHeight="1" x14ac:dyDescent="0.3">
      <c r="B291" s="415"/>
      <c r="C291" s="415"/>
      <c r="D291" s="313"/>
      <c r="E291" s="313"/>
      <c r="F291" s="521" t="s">
        <v>2127</v>
      </c>
      <c r="G291" s="313"/>
      <c r="H291" s="242" t="s">
        <v>2107</v>
      </c>
      <c r="I291" s="54">
        <v>0.94099999999999995</v>
      </c>
      <c r="J291" s="310"/>
      <c r="K291" s="310"/>
      <c r="L291" s="325"/>
      <c r="M291" s="347"/>
      <c r="N291" s="347"/>
      <c r="O291" s="347"/>
      <c r="P291" s="347"/>
      <c r="Q291" s="347"/>
      <c r="R291" s="347"/>
      <c r="S291" s="347"/>
      <c r="T291" s="347"/>
      <c r="U291" s="347"/>
      <c r="V291" s="347"/>
      <c r="W291" s="347"/>
      <c r="X291" s="327"/>
    </row>
    <row r="292" spans="2:24" ht="15" customHeight="1" x14ac:dyDescent="0.3">
      <c r="B292" s="415"/>
      <c r="C292" s="415"/>
      <c r="D292" s="313"/>
      <c r="E292" s="313"/>
      <c r="F292" s="522"/>
      <c r="G292" s="313"/>
      <c r="H292" s="242" t="s">
        <v>2109</v>
      </c>
      <c r="I292" s="54">
        <v>0.95</v>
      </c>
      <c r="J292" s="310"/>
      <c r="K292" s="310"/>
      <c r="L292" s="325"/>
      <c r="M292" s="347"/>
      <c r="N292" s="347"/>
      <c r="O292" s="347"/>
      <c r="P292" s="347"/>
      <c r="Q292" s="347"/>
      <c r="R292" s="347"/>
      <c r="S292" s="347"/>
      <c r="T292" s="347"/>
      <c r="U292" s="347"/>
      <c r="V292" s="347"/>
      <c r="W292" s="347"/>
      <c r="X292" s="327"/>
    </row>
    <row r="293" spans="2:24" ht="15" customHeight="1" x14ac:dyDescent="0.3">
      <c r="B293" s="415"/>
      <c r="C293" s="415"/>
      <c r="D293" s="313"/>
      <c r="E293" s="313"/>
      <c r="F293" s="523"/>
      <c r="G293" s="313"/>
      <c r="H293" s="242" t="s">
        <v>2110</v>
      </c>
      <c r="I293" s="54">
        <v>0.95399999999999996</v>
      </c>
      <c r="J293" s="310"/>
      <c r="K293" s="310"/>
      <c r="L293" s="325"/>
      <c r="M293" s="347"/>
      <c r="N293" s="347"/>
      <c r="O293" s="347"/>
      <c r="P293" s="347"/>
      <c r="Q293" s="347"/>
      <c r="R293" s="347"/>
      <c r="S293" s="347"/>
      <c r="T293" s="347"/>
      <c r="U293" s="347"/>
      <c r="V293" s="347"/>
      <c r="W293" s="347"/>
      <c r="X293" s="327"/>
    </row>
    <row r="294" spans="2:24" ht="15" customHeight="1" x14ac:dyDescent="0.3">
      <c r="B294" s="415"/>
      <c r="C294" s="415"/>
      <c r="D294" s="313"/>
      <c r="E294" s="313"/>
      <c r="F294" s="521" t="s">
        <v>2143</v>
      </c>
      <c r="G294" s="313"/>
      <c r="H294" s="242" t="s">
        <v>2107</v>
      </c>
      <c r="I294" s="54">
        <v>0.94099999999999995</v>
      </c>
      <c r="J294" s="310"/>
      <c r="K294" s="310"/>
      <c r="L294" s="325"/>
      <c r="M294" s="347"/>
      <c r="N294" s="347"/>
      <c r="O294" s="347"/>
      <c r="P294" s="347"/>
      <c r="Q294" s="347"/>
      <c r="R294" s="347"/>
      <c r="S294" s="347"/>
      <c r="T294" s="347"/>
      <c r="U294" s="347"/>
      <c r="V294" s="347"/>
      <c r="W294" s="347"/>
      <c r="X294" s="327"/>
    </row>
    <row r="295" spans="2:24" ht="15" customHeight="1" x14ac:dyDescent="0.3">
      <c r="B295" s="415"/>
      <c r="C295" s="415"/>
      <c r="D295" s="313"/>
      <c r="E295" s="313"/>
      <c r="F295" s="522"/>
      <c r="G295" s="313"/>
      <c r="H295" s="242" t="s">
        <v>2109</v>
      </c>
      <c r="I295" s="54">
        <v>0.95399999999999996</v>
      </c>
      <c r="J295" s="310"/>
      <c r="K295" s="310"/>
      <c r="L295" s="325"/>
      <c r="M295" s="347"/>
      <c r="N295" s="347"/>
      <c r="O295" s="347"/>
      <c r="P295" s="347"/>
      <c r="Q295" s="347"/>
      <c r="R295" s="347"/>
      <c r="S295" s="347"/>
      <c r="T295" s="347"/>
      <c r="U295" s="347"/>
      <c r="V295" s="347"/>
      <c r="W295" s="347"/>
      <c r="X295" s="327"/>
    </row>
    <row r="296" spans="2:24" ht="15" customHeight="1" x14ac:dyDescent="0.3">
      <c r="B296" s="415"/>
      <c r="C296" s="415"/>
      <c r="D296" s="313"/>
      <c r="E296" s="313"/>
      <c r="F296" s="523"/>
      <c r="G296" s="313"/>
      <c r="H296" s="242" t="s">
        <v>2110</v>
      </c>
      <c r="I296" s="54">
        <v>0.95799999999999996</v>
      </c>
      <c r="J296" s="310"/>
      <c r="K296" s="310"/>
      <c r="L296" s="325"/>
      <c r="M296" s="347"/>
      <c r="N296" s="347"/>
      <c r="O296" s="347"/>
      <c r="P296" s="347"/>
      <c r="Q296" s="347"/>
      <c r="R296" s="347"/>
      <c r="S296" s="347"/>
      <c r="T296" s="347"/>
      <c r="U296" s="347"/>
      <c r="V296" s="347"/>
      <c r="W296" s="347"/>
      <c r="X296" s="327"/>
    </row>
    <row r="297" spans="2:24" ht="15" customHeight="1" x14ac:dyDescent="0.3">
      <c r="B297" s="415"/>
      <c r="C297" s="415"/>
      <c r="D297" s="313"/>
      <c r="E297" s="313"/>
      <c r="F297" s="521" t="s">
        <v>2129</v>
      </c>
      <c r="G297" s="313"/>
      <c r="H297" s="242" t="s">
        <v>2107</v>
      </c>
      <c r="I297" s="54">
        <v>0.94099999999999995</v>
      </c>
      <c r="J297" s="310"/>
      <c r="K297" s="310"/>
      <c r="L297" s="325"/>
      <c r="M297" s="347"/>
      <c r="N297" s="347"/>
      <c r="O297" s="347"/>
      <c r="P297" s="347"/>
      <c r="Q297" s="347"/>
      <c r="R297" s="347"/>
      <c r="S297" s="347"/>
      <c r="T297" s="347"/>
      <c r="U297" s="347"/>
      <c r="V297" s="347"/>
      <c r="W297" s="347"/>
      <c r="X297" s="327"/>
    </row>
    <row r="298" spans="2:24" ht="15" customHeight="1" x14ac:dyDescent="0.3">
      <c r="B298" s="415"/>
      <c r="C298" s="415"/>
      <c r="D298" s="313"/>
      <c r="E298" s="313"/>
      <c r="F298" s="522"/>
      <c r="G298" s="313"/>
      <c r="H298" s="242" t="s">
        <v>2109</v>
      </c>
      <c r="I298" s="54">
        <v>0.95399999999999996</v>
      </c>
      <c r="J298" s="310"/>
      <c r="K298" s="310"/>
      <c r="L298" s="325"/>
      <c r="M298" s="347"/>
      <c r="N298" s="347"/>
      <c r="O298" s="347"/>
      <c r="P298" s="347"/>
      <c r="Q298" s="347"/>
      <c r="R298" s="347"/>
      <c r="S298" s="347"/>
      <c r="T298" s="347"/>
      <c r="U298" s="347"/>
      <c r="V298" s="347"/>
      <c r="W298" s="347"/>
      <c r="X298" s="327"/>
    </row>
    <row r="299" spans="2:24" ht="15" customHeight="1" x14ac:dyDescent="0.3">
      <c r="B299" s="415"/>
      <c r="C299" s="415"/>
      <c r="D299" s="313"/>
      <c r="E299" s="313"/>
      <c r="F299" s="523"/>
      <c r="G299" s="313"/>
      <c r="H299" s="242" t="s">
        <v>2110</v>
      </c>
      <c r="I299" s="54">
        <v>0.95799999999999996</v>
      </c>
      <c r="J299" s="310"/>
      <c r="K299" s="310"/>
      <c r="L299" s="325"/>
      <c r="M299" s="347"/>
      <c r="N299" s="347"/>
      <c r="O299" s="347"/>
      <c r="P299" s="347"/>
      <c r="Q299" s="347"/>
      <c r="R299" s="347"/>
      <c r="S299" s="347"/>
      <c r="T299" s="347"/>
      <c r="U299" s="347"/>
      <c r="V299" s="347"/>
      <c r="W299" s="347"/>
      <c r="X299" s="327"/>
    </row>
    <row r="300" spans="2:24" ht="15" customHeight="1" x14ac:dyDescent="0.3">
      <c r="B300" s="415"/>
      <c r="C300" s="415"/>
      <c r="D300" s="313"/>
      <c r="E300" s="313"/>
      <c r="F300" s="521" t="s">
        <v>2105</v>
      </c>
      <c r="G300" s="313"/>
      <c r="H300" s="242" t="s">
        <v>2136</v>
      </c>
      <c r="I300" s="54">
        <v>0.755</v>
      </c>
      <c r="J300" s="310"/>
      <c r="K300" s="310"/>
      <c r="L300" s="325"/>
      <c r="M300" s="347"/>
      <c r="N300" s="347"/>
      <c r="O300" s="347"/>
      <c r="P300" s="347"/>
      <c r="Q300" s="347"/>
      <c r="R300" s="347"/>
      <c r="S300" s="347"/>
      <c r="T300" s="347"/>
      <c r="U300" s="347"/>
      <c r="V300" s="347"/>
      <c r="W300" s="347"/>
      <c r="X300" s="327"/>
    </row>
    <row r="301" spans="2:24" ht="15" customHeight="1" x14ac:dyDescent="0.3">
      <c r="B301" s="415"/>
      <c r="C301" s="415"/>
      <c r="D301" s="313"/>
      <c r="E301" s="313"/>
      <c r="F301" s="522"/>
      <c r="G301" s="313"/>
      <c r="H301" s="242" t="s">
        <v>2137</v>
      </c>
      <c r="I301" s="54">
        <v>0.82499999999999996</v>
      </c>
      <c r="J301" s="310"/>
      <c r="K301" s="310"/>
      <c r="L301" s="325"/>
      <c r="M301" s="347"/>
      <c r="N301" s="347"/>
      <c r="O301" s="347"/>
      <c r="P301" s="347"/>
      <c r="Q301" s="347"/>
      <c r="R301" s="347"/>
      <c r="S301" s="347"/>
      <c r="T301" s="347"/>
      <c r="U301" s="347"/>
      <c r="V301" s="347"/>
      <c r="W301" s="347"/>
      <c r="X301" s="327"/>
    </row>
    <row r="302" spans="2:24" ht="15" customHeight="1" x14ac:dyDescent="0.3">
      <c r="B302" s="415"/>
      <c r="C302" s="415"/>
      <c r="D302" s="313"/>
      <c r="E302" s="313"/>
      <c r="F302" s="523"/>
      <c r="G302" s="313"/>
      <c r="H302" s="242" t="s">
        <v>2138</v>
      </c>
      <c r="I302" s="54">
        <v>0.85499999999999998</v>
      </c>
      <c r="J302" s="310"/>
      <c r="K302" s="310"/>
      <c r="L302" s="325"/>
      <c r="M302" s="347"/>
      <c r="N302" s="347"/>
      <c r="O302" s="347"/>
      <c r="P302" s="347"/>
      <c r="Q302" s="347"/>
      <c r="R302" s="347"/>
      <c r="S302" s="347"/>
      <c r="T302" s="347"/>
      <c r="U302" s="347"/>
      <c r="V302" s="347"/>
      <c r="W302" s="347"/>
      <c r="X302" s="327"/>
    </row>
    <row r="303" spans="2:24" ht="15" customHeight="1" x14ac:dyDescent="0.3">
      <c r="B303" s="415"/>
      <c r="C303" s="415"/>
      <c r="D303" s="313"/>
      <c r="E303" s="313"/>
      <c r="F303" s="521" t="s">
        <v>2112</v>
      </c>
      <c r="G303" s="313"/>
      <c r="H303" s="242" t="s">
        <v>2136</v>
      </c>
      <c r="I303" s="54">
        <v>0.78500000000000003</v>
      </c>
      <c r="J303" s="310"/>
      <c r="K303" s="310"/>
      <c r="L303" s="325"/>
      <c r="M303" s="347"/>
      <c r="N303" s="347"/>
      <c r="O303" s="347"/>
      <c r="P303" s="347"/>
      <c r="Q303" s="347"/>
      <c r="R303" s="347"/>
      <c r="S303" s="347"/>
      <c r="T303" s="347"/>
      <c r="U303" s="347"/>
      <c r="V303" s="347"/>
      <c r="W303" s="347"/>
      <c r="X303" s="327"/>
    </row>
    <row r="304" spans="2:24" ht="15" customHeight="1" x14ac:dyDescent="0.3">
      <c r="B304" s="415"/>
      <c r="C304" s="415"/>
      <c r="D304" s="313"/>
      <c r="E304" s="313"/>
      <c r="F304" s="522"/>
      <c r="G304" s="313"/>
      <c r="H304" s="242" t="s">
        <v>2137</v>
      </c>
      <c r="I304" s="54">
        <v>0.875</v>
      </c>
      <c r="J304" s="310"/>
      <c r="K304" s="310"/>
      <c r="L304" s="325"/>
      <c r="M304" s="347"/>
      <c r="N304" s="347"/>
      <c r="O304" s="347"/>
      <c r="P304" s="347"/>
      <c r="Q304" s="347"/>
      <c r="R304" s="347"/>
      <c r="S304" s="347"/>
      <c r="T304" s="347"/>
      <c r="U304" s="347"/>
      <c r="V304" s="347"/>
      <c r="W304" s="347"/>
      <c r="X304" s="327"/>
    </row>
    <row r="305" spans="2:24" ht="15" customHeight="1" x14ac:dyDescent="0.3">
      <c r="B305" s="415"/>
      <c r="C305" s="415"/>
      <c r="D305" s="313"/>
      <c r="E305" s="313"/>
      <c r="F305" s="523"/>
      <c r="G305" s="313"/>
      <c r="H305" s="242" t="s">
        <v>2138</v>
      </c>
      <c r="I305" s="54">
        <v>0.86499999999999999</v>
      </c>
      <c r="J305" s="310"/>
      <c r="K305" s="310"/>
      <c r="L305" s="325"/>
      <c r="M305" s="347"/>
      <c r="N305" s="347"/>
      <c r="O305" s="347"/>
      <c r="P305" s="347"/>
      <c r="Q305" s="347"/>
      <c r="R305" s="347"/>
      <c r="S305" s="347"/>
      <c r="T305" s="347"/>
      <c r="U305" s="347"/>
      <c r="V305" s="347"/>
      <c r="W305" s="347"/>
      <c r="X305" s="327"/>
    </row>
    <row r="306" spans="2:24" ht="15" customHeight="1" x14ac:dyDescent="0.3">
      <c r="B306" s="415"/>
      <c r="C306" s="415"/>
      <c r="D306" s="313"/>
      <c r="E306" s="313"/>
      <c r="F306" s="521" t="s">
        <v>2113</v>
      </c>
      <c r="G306" s="313"/>
      <c r="H306" s="242" t="s">
        <v>2136</v>
      </c>
      <c r="I306" s="54">
        <v>0.84</v>
      </c>
      <c r="J306" s="310"/>
      <c r="K306" s="310"/>
      <c r="L306" s="325"/>
      <c r="M306" s="347"/>
      <c r="N306" s="347"/>
      <c r="O306" s="347"/>
      <c r="P306" s="347"/>
      <c r="Q306" s="347"/>
      <c r="R306" s="347"/>
      <c r="S306" s="347"/>
      <c r="T306" s="347"/>
      <c r="U306" s="347"/>
      <c r="V306" s="347"/>
      <c r="W306" s="347"/>
      <c r="X306" s="327"/>
    </row>
    <row r="307" spans="2:24" ht="15" customHeight="1" x14ac:dyDescent="0.3">
      <c r="B307" s="415"/>
      <c r="C307" s="415"/>
      <c r="D307" s="313"/>
      <c r="E307" s="313"/>
      <c r="F307" s="522"/>
      <c r="G307" s="313"/>
      <c r="H307" s="242" t="s">
        <v>2137</v>
      </c>
      <c r="I307" s="54">
        <v>0.88500000000000001</v>
      </c>
      <c r="J307" s="310"/>
      <c r="K307" s="310"/>
      <c r="L307" s="325"/>
      <c r="M307" s="347"/>
      <c r="N307" s="347"/>
      <c r="O307" s="347"/>
      <c r="P307" s="347"/>
      <c r="Q307" s="347"/>
      <c r="R307" s="347"/>
      <c r="S307" s="347"/>
      <c r="T307" s="347"/>
      <c r="U307" s="347"/>
      <c r="V307" s="347"/>
      <c r="W307" s="347"/>
      <c r="X307" s="327"/>
    </row>
    <row r="308" spans="2:24" ht="15" customHeight="1" x14ac:dyDescent="0.3">
      <c r="B308" s="415"/>
      <c r="C308" s="415"/>
      <c r="D308" s="313"/>
      <c r="E308" s="313"/>
      <c r="F308" s="523"/>
      <c r="G308" s="313"/>
      <c r="H308" s="242" t="s">
        <v>2138</v>
      </c>
      <c r="I308" s="54">
        <v>0.86499999999999999</v>
      </c>
      <c r="J308" s="310"/>
      <c r="K308" s="310"/>
      <c r="L308" s="325"/>
      <c r="M308" s="347"/>
      <c r="N308" s="347"/>
      <c r="O308" s="347"/>
      <c r="P308" s="347"/>
      <c r="Q308" s="347"/>
      <c r="R308" s="347"/>
      <c r="S308" s="347"/>
      <c r="T308" s="347"/>
      <c r="U308" s="347"/>
      <c r="V308" s="347"/>
      <c r="W308" s="347"/>
      <c r="X308" s="327"/>
    </row>
    <row r="309" spans="2:24" ht="15" customHeight="1" x14ac:dyDescent="0.3">
      <c r="B309" s="415"/>
      <c r="C309" s="415"/>
      <c r="D309" s="313"/>
      <c r="E309" s="313"/>
      <c r="F309" s="521" t="s">
        <v>2114</v>
      </c>
      <c r="G309" s="313"/>
      <c r="H309" s="242" t="s">
        <v>2136</v>
      </c>
      <c r="I309" s="54">
        <v>0.85499999999999998</v>
      </c>
      <c r="J309" s="310"/>
      <c r="K309" s="310"/>
      <c r="L309" s="325"/>
      <c r="M309" s="347"/>
      <c r="N309" s="347"/>
      <c r="O309" s="347"/>
      <c r="P309" s="347"/>
      <c r="Q309" s="347"/>
      <c r="R309" s="347"/>
      <c r="S309" s="347"/>
      <c r="T309" s="347"/>
      <c r="U309" s="347"/>
      <c r="V309" s="347"/>
      <c r="W309" s="347"/>
      <c r="X309" s="327"/>
    </row>
    <row r="310" spans="2:24" ht="15" customHeight="1" x14ac:dyDescent="0.3">
      <c r="B310" s="415"/>
      <c r="C310" s="415"/>
      <c r="D310" s="313"/>
      <c r="E310" s="313"/>
      <c r="F310" s="522"/>
      <c r="G310" s="313"/>
      <c r="H310" s="242" t="s">
        <v>2137</v>
      </c>
      <c r="I310" s="54">
        <v>0.89500000000000002</v>
      </c>
      <c r="J310" s="310"/>
      <c r="K310" s="310"/>
      <c r="L310" s="325"/>
      <c r="M310" s="347"/>
      <c r="N310" s="347"/>
      <c r="O310" s="347"/>
      <c r="P310" s="347"/>
      <c r="Q310" s="347"/>
      <c r="R310" s="347"/>
      <c r="S310" s="347"/>
      <c r="T310" s="347"/>
      <c r="U310" s="347"/>
      <c r="V310" s="347"/>
      <c r="W310" s="347"/>
      <c r="X310" s="327"/>
    </row>
    <row r="311" spans="2:24" ht="15" customHeight="1" x14ac:dyDescent="0.3">
      <c r="B311" s="415"/>
      <c r="C311" s="415"/>
      <c r="D311" s="313"/>
      <c r="E311" s="313"/>
      <c r="F311" s="523"/>
      <c r="G311" s="313"/>
      <c r="H311" s="242" t="s">
        <v>2138</v>
      </c>
      <c r="I311" s="54">
        <v>0.89500000000000002</v>
      </c>
      <c r="J311" s="310"/>
      <c r="K311" s="310"/>
      <c r="L311" s="325"/>
      <c r="M311" s="347"/>
      <c r="N311" s="347"/>
      <c r="O311" s="347"/>
      <c r="P311" s="347"/>
      <c r="Q311" s="347"/>
      <c r="R311" s="347"/>
      <c r="S311" s="347"/>
      <c r="T311" s="347"/>
      <c r="U311" s="347"/>
      <c r="V311" s="347"/>
      <c r="W311" s="347"/>
      <c r="X311" s="327"/>
    </row>
    <row r="312" spans="2:24" ht="15" customHeight="1" x14ac:dyDescent="0.3">
      <c r="B312" s="415"/>
      <c r="C312" s="415"/>
      <c r="D312" s="313"/>
      <c r="E312" s="313"/>
      <c r="F312" s="521" t="s">
        <v>2115</v>
      </c>
      <c r="G312" s="313"/>
      <c r="H312" s="242" t="s">
        <v>2136</v>
      </c>
      <c r="I312" s="54">
        <v>0.86499999999999999</v>
      </c>
      <c r="J312" s="310"/>
      <c r="K312" s="310"/>
      <c r="L312" s="325"/>
      <c r="M312" s="347"/>
      <c r="N312" s="347"/>
      <c r="O312" s="347"/>
      <c r="P312" s="347"/>
      <c r="Q312" s="347"/>
      <c r="R312" s="347"/>
      <c r="S312" s="347"/>
      <c r="T312" s="347"/>
      <c r="U312" s="347"/>
      <c r="V312" s="347"/>
      <c r="W312" s="347"/>
      <c r="X312" s="327"/>
    </row>
    <row r="313" spans="2:24" ht="15" customHeight="1" x14ac:dyDescent="0.3">
      <c r="B313" s="415"/>
      <c r="C313" s="415"/>
      <c r="D313" s="313"/>
      <c r="E313" s="313"/>
      <c r="F313" s="522"/>
      <c r="G313" s="313"/>
      <c r="H313" s="242" t="s">
        <v>2137</v>
      </c>
      <c r="I313" s="54">
        <v>0.89500000000000002</v>
      </c>
      <c r="J313" s="310"/>
      <c r="K313" s="310"/>
      <c r="L313" s="325"/>
      <c r="M313" s="347"/>
      <c r="N313" s="347"/>
      <c r="O313" s="347"/>
      <c r="P313" s="347"/>
      <c r="Q313" s="347"/>
      <c r="R313" s="347"/>
      <c r="S313" s="347"/>
      <c r="T313" s="347"/>
      <c r="U313" s="347"/>
      <c r="V313" s="347"/>
      <c r="W313" s="347"/>
      <c r="X313" s="327"/>
    </row>
    <row r="314" spans="2:24" ht="15" customHeight="1" x14ac:dyDescent="0.3">
      <c r="B314" s="415"/>
      <c r="C314" s="415"/>
      <c r="D314" s="313"/>
      <c r="E314" s="313"/>
      <c r="F314" s="523"/>
      <c r="G314" s="313"/>
      <c r="H314" s="242" t="s">
        <v>2138</v>
      </c>
      <c r="I314" s="54">
        <v>0.89500000000000002</v>
      </c>
      <c r="J314" s="310"/>
      <c r="K314" s="310"/>
      <c r="L314" s="325"/>
      <c r="M314" s="347"/>
      <c r="N314" s="347"/>
      <c r="O314" s="347"/>
      <c r="P314" s="347"/>
      <c r="Q314" s="347"/>
      <c r="R314" s="347"/>
      <c r="S314" s="347"/>
      <c r="T314" s="347"/>
      <c r="U314" s="347"/>
      <c r="V314" s="347"/>
      <c r="W314" s="347"/>
      <c r="X314" s="327"/>
    </row>
    <row r="315" spans="2:24" ht="15" customHeight="1" x14ac:dyDescent="0.3">
      <c r="B315" s="415"/>
      <c r="C315" s="415"/>
      <c r="D315" s="313"/>
      <c r="E315" s="313"/>
      <c r="F315" s="521" t="s">
        <v>2116</v>
      </c>
      <c r="G315" s="313"/>
      <c r="H315" s="242" t="s">
        <v>2136</v>
      </c>
      <c r="I315" s="54">
        <v>0.86499999999999999</v>
      </c>
      <c r="J315" s="310"/>
      <c r="K315" s="310"/>
      <c r="L315" s="325"/>
      <c r="M315" s="347"/>
      <c r="N315" s="347"/>
      <c r="O315" s="347"/>
      <c r="P315" s="347"/>
      <c r="Q315" s="347"/>
      <c r="R315" s="347"/>
      <c r="S315" s="347"/>
      <c r="T315" s="347"/>
      <c r="U315" s="347"/>
      <c r="V315" s="347"/>
      <c r="W315" s="347"/>
      <c r="X315" s="327"/>
    </row>
    <row r="316" spans="2:24" ht="15" customHeight="1" x14ac:dyDescent="0.3">
      <c r="B316" s="415"/>
      <c r="C316" s="415"/>
      <c r="D316" s="313"/>
      <c r="E316" s="313"/>
      <c r="F316" s="522"/>
      <c r="G316" s="313"/>
      <c r="H316" s="242" t="s">
        <v>2137</v>
      </c>
      <c r="I316" s="54">
        <v>0.91</v>
      </c>
      <c r="J316" s="310"/>
      <c r="K316" s="310"/>
      <c r="L316" s="325"/>
      <c r="M316" s="347"/>
      <c r="N316" s="347"/>
      <c r="O316" s="347"/>
      <c r="P316" s="347"/>
      <c r="Q316" s="347"/>
      <c r="R316" s="347"/>
      <c r="S316" s="347"/>
      <c r="T316" s="347"/>
      <c r="U316" s="347"/>
      <c r="V316" s="347"/>
      <c r="W316" s="347"/>
      <c r="X316" s="327"/>
    </row>
    <row r="317" spans="2:24" ht="15" customHeight="1" x14ac:dyDescent="0.3">
      <c r="B317" s="415"/>
      <c r="C317" s="415"/>
      <c r="D317" s="313"/>
      <c r="E317" s="313"/>
      <c r="F317" s="523"/>
      <c r="G317" s="313"/>
      <c r="H317" s="242" t="s">
        <v>2138</v>
      </c>
      <c r="I317" s="54">
        <v>0.91700000000000004</v>
      </c>
      <c r="J317" s="310"/>
      <c r="K317" s="310"/>
      <c r="L317" s="325"/>
      <c r="M317" s="347"/>
      <c r="N317" s="347"/>
      <c r="O317" s="347"/>
      <c r="P317" s="347"/>
      <c r="Q317" s="347"/>
      <c r="R317" s="347"/>
      <c r="S317" s="347"/>
      <c r="T317" s="347"/>
      <c r="U317" s="347"/>
      <c r="V317" s="347"/>
      <c r="W317" s="347"/>
      <c r="X317" s="327"/>
    </row>
    <row r="318" spans="2:24" ht="15" customHeight="1" x14ac:dyDescent="0.3">
      <c r="B318" s="415"/>
      <c r="C318" s="415"/>
      <c r="D318" s="313"/>
      <c r="E318" s="313"/>
      <c r="F318" s="521" t="s">
        <v>2117</v>
      </c>
      <c r="G318" s="313"/>
      <c r="H318" s="242" t="s">
        <v>2136</v>
      </c>
      <c r="I318" s="54">
        <v>0.89500000000000002</v>
      </c>
      <c r="J318" s="310"/>
      <c r="K318" s="310"/>
      <c r="L318" s="325"/>
      <c r="M318" s="347"/>
      <c r="N318" s="347"/>
      <c r="O318" s="347"/>
      <c r="P318" s="347"/>
      <c r="Q318" s="347"/>
      <c r="R318" s="347"/>
      <c r="S318" s="347"/>
      <c r="T318" s="347"/>
      <c r="U318" s="347"/>
      <c r="V318" s="347"/>
      <c r="W318" s="347"/>
      <c r="X318" s="327"/>
    </row>
    <row r="319" spans="2:24" ht="15" customHeight="1" x14ac:dyDescent="0.3">
      <c r="B319" s="415"/>
      <c r="C319" s="415"/>
      <c r="D319" s="313"/>
      <c r="E319" s="313"/>
      <c r="F319" s="522"/>
      <c r="G319" s="313"/>
      <c r="H319" s="242" t="s">
        <v>2137</v>
      </c>
      <c r="I319" s="54">
        <v>0.91</v>
      </c>
      <c r="J319" s="310"/>
      <c r="K319" s="310"/>
      <c r="L319" s="325"/>
      <c r="M319" s="347"/>
      <c r="N319" s="347"/>
      <c r="O319" s="347"/>
      <c r="P319" s="347"/>
      <c r="Q319" s="347"/>
      <c r="R319" s="347"/>
      <c r="S319" s="347"/>
      <c r="T319" s="347"/>
      <c r="U319" s="347"/>
      <c r="V319" s="347"/>
      <c r="W319" s="347"/>
      <c r="X319" s="327"/>
    </row>
    <row r="320" spans="2:24" ht="15" customHeight="1" x14ac:dyDescent="0.3">
      <c r="B320" s="415"/>
      <c r="C320" s="415"/>
      <c r="D320" s="313"/>
      <c r="E320" s="313"/>
      <c r="F320" s="523"/>
      <c r="G320" s="313"/>
      <c r="H320" s="242" t="s">
        <v>2138</v>
      </c>
      <c r="I320" s="54">
        <v>0.91700000000000004</v>
      </c>
      <c r="J320" s="310"/>
      <c r="K320" s="310"/>
      <c r="L320" s="325"/>
      <c r="M320" s="347"/>
      <c r="N320" s="347"/>
      <c r="O320" s="347"/>
      <c r="P320" s="347"/>
      <c r="Q320" s="347"/>
      <c r="R320" s="347"/>
      <c r="S320" s="347"/>
      <c r="T320" s="347"/>
      <c r="U320" s="347"/>
      <c r="V320" s="347"/>
      <c r="W320" s="347"/>
      <c r="X320" s="327"/>
    </row>
    <row r="321" spans="2:24" ht="15" customHeight="1" x14ac:dyDescent="0.3">
      <c r="B321" s="415"/>
      <c r="C321" s="415"/>
      <c r="D321" s="313"/>
      <c r="E321" s="313"/>
      <c r="F321" s="521" t="s">
        <v>2118</v>
      </c>
      <c r="G321" s="313"/>
      <c r="H321" s="242" t="s">
        <v>2136</v>
      </c>
      <c r="I321" s="54">
        <v>0.89500000000000002</v>
      </c>
      <c r="J321" s="310"/>
      <c r="K321" s="310"/>
      <c r="L321" s="325"/>
      <c r="M321" s="347"/>
      <c r="N321" s="347"/>
      <c r="O321" s="347"/>
      <c r="P321" s="347"/>
      <c r="Q321" s="347"/>
      <c r="R321" s="347"/>
      <c r="S321" s="347"/>
      <c r="T321" s="347"/>
      <c r="U321" s="347"/>
      <c r="V321" s="347"/>
      <c r="W321" s="347"/>
      <c r="X321" s="327"/>
    </row>
    <row r="322" spans="2:24" ht="15" customHeight="1" x14ac:dyDescent="0.3">
      <c r="B322" s="415"/>
      <c r="C322" s="415"/>
      <c r="D322" s="313"/>
      <c r="E322" s="313"/>
      <c r="F322" s="522"/>
      <c r="G322" s="313"/>
      <c r="H322" s="242" t="s">
        <v>2137</v>
      </c>
      <c r="I322" s="54">
        <v>0.91700000000000004</v>
      </c>
      <c r="J322" s="310"/>
      <c r="K322" s="310"/>
      <c r="L322" s="325"/>
      <c r="M322" s="347"/>
      <c r="N322" s="347"/>
      <c r="O322" s="347"/>
      <c r="P322" s="347"/>
      <c r="Q322" s="347"/>
      <c r="R322" s="347"/>
      <c r="S322" s="347"/>
      <c r="T322" s="347"/>
      <c r="U322" s="347"/>
      <c r="V322" s="347"/>
      <c r="W322" s="347"/>
      <c r="X322" s="327"/>
    </row>
    <row r="323" spans="2:24" ht="15" customHeight="1" x14ac:dyDescent="0.3">
      <c r="B323" s="415"/>
      <c r="C323" s="415"/>
      <c r="D323" s="313"/>
      <c r="E323" s="313"/>
      <c r="F323" s="523"/>
      <c r="G323" s="313"/>
      <c r="H323" s="242" t="s">
        <v>2138</v>
      </c>
      <c r="I323" s="54">
        <v>0.92400000000000004</v>
      </c>
      <c r="J323" s="310"/>
      <c r="K323" s="310"/>
      <c r="L323" s="325"/>
      <c r="M323" s="347"/>
      <c r="N323" s="347"/>
      <c r="O323" s="347"/>
      <c r="P323" s="347"/>
      <c r="Q323" s="347"/>
      <c r="R323" s="347"/>
      <c r="S323" s="347"/>
      <c r="T323" s="347"/>
      <c r="U323" s="347"/>
      <c r="V323" s="347"/>
      <c r="W323" s="347"/>
      <c r="X323" s="327"/>
    </row>
    <row r="324" spans="2:24" ht="15" customHeight="1" x14ac:dyDescent="0.3">
      <c r="B324" s="415"/>
      <c r="C324" s="415"/>
      <c r="D324" s="313"/>
      <c r="E324" s="313"/>
      <c r="F324" s="521" t="s">
        <v>2119</v>
      </c>
      <c r="G324" s="313"/>
      <c r="H324" s="242" t="s">
        <v>2136</v>
      </c>
      <c r="I324" s="54">
        <v>0.90200000000000002</v>
      </c>
      <c r="J324" s="310"/>
      <c r="K324" s="310"/>
      <c r="L324" s="325"/>
      <c r="M324" s="347"/>
      <c r="N324" s="347"/>
      <c r="O324" s="347"/>
      <c r="P324" s="347"/>
      <c r="Q324" s="347"/>
      <c r="R324" s="347"/>
      <c r="S324" s="347"/>
      <c r="T324" s="347"/>
      <c r="U324" s="347"/>
      <c r="V324" s="347"/>
      <c r="W324" s="347"/>
      <c r="X324" s="327"/>
    </row>
    <row r="325" spans="2:24" ht="15" customHeight="1" x14ac:dyDescent="0.3">
      <c r="B325" s="415"/>
      <c r="C325" s="415"/>
      <c r="D325" s="313"/>
      <c r="E325" s="313"/>
      <c r="F325" s="522"/>
      <c r="G325" s="313"/>
      <c r="H325" s="242" t="s">
        <v>2137</v>
      </c>
      <c r="I325" s="54">
        <v>0.91700000000000004</v>
      </c>
      <c r="J325" s="310"/>
      <c r="K325" s="310"/>
      <c r="L325" s="325"/>
      <c r="M325" s="347"/>
      <c r="N325" s="347"/>
      <c r="O325" s="347"/>
      <c r="P325" s="347"/>
      <c r="Q325" s="347"/>
      <c r="R325" s="347"/>
      <c r="S325" s="347"/>
      <c r="T325" s="347"/>
      <c r="U325" s="347"/>
      <c r="V325" s="347"/>
      <c r="W325" s="347"/>
      <c r="X325" s="327"/>
    </row>
    <row r="326" spans="2:24" ht="15" customHeight="1" x14ac:dyDescent="0.3">
      <c r="B326" s="415"/>
      <c r="C326" s="415"/>
      <c r="D326" s="313"/>
      <c r="E326" s="313"/>
      <c r="F326" s="523"/>
      <c r="G326" s="313"/>
      <c r="H326" s="242" t="s">
        <v>2138</v>
      </c>
      <c r="I326" s="54">
        <v>0.93</v>
      </c>
      <c r="J326" s="310"/>
      <c r="K326" s="310"/>
      <c r="L326" s="325"/>
      <c r="M326" s="347"/>
      <c r="N326" s="347"/>
      <c r="O326" s="347"/>
      <c r="P326" s="347"/>
      <c r="Q326" s="347"/>
      <c r="R326" s="347"/>
      <c r="S326" s="347"/>
      <c r="T326" s="347"/>
      <c r="U326" s="347"/>
      <c r="V326" s="347"/>
      <c r="W326" s="347"/>
      <c r="X326" s="327"/>
    </row>
    <row r="327" spans="2:24" ht="15" customHeight="1" x14ac:dyDescent="0.3">
      <c r="B327" s="415"/>
      <c r="C327" s="415"/>
      <c r="D327" s="313"/>
      <c r="E327" s="313"/>
      <c r="F327" s="521" t="s">
        <v>2141</v>
      </c>
      <c r="G327" s="313"/>
      <c r="H327" s="242" t="s">
        <v>2136</v>
      </c>
      <c r="I327" s="54">
        <v>0.90200000000000002</v>
      </c>
      <c r="J327" s="310"/>
      <c r="K327" s="310"/>
      <c r="L327" s="325"/>
      <c r="M327" s="347"/>
      <c r="N327" s="347"/>
      <c r="O327" s="347"/>
      <c r="P327" s="347"/>
      <c r="Q327" s="347"/>
      <c r="R327" s="347"/>
      <c r="S327" s="347"/>
      <c r="T327" s="347"/>
      <c r="U327" s="347"/>
      <c r="V327" s="347"/>
      <c r="W327" s="347"/>
      <c r="X327" s="327"/>
    </row>
    <row r="328" spans="2:24" ht="15" customHeight="1" x14ac:dyDescent="0.3">
      <c r="B328" s="415"/>
      <c r="C328" s="415"/>
      <c r="D328" s="313"/>
      <c r="E328" s="313"/>
      <c r="F328" s="522"/>
      <c r="G328" s="313"/>
      <c r="H328" s="242" t="s">
        <v>2137</v>
      </c>
      <c r="I328" s="54">
        <v>0.93</v>
      </c>
      <c r="J328" s="310"/>
      <c r="K328" s="310"/>
      <c r="L328" s="325"/>
      <c r="M328" s="347"/>
      <c r="N328" s="347"/>
      <c r="O328" s="347"/>
      <c r="P328" s="347"/>
      <c r="Q328" s="347"/>
      <c r="R328" s="347"/>
      <c r="S328" s="347"/>
      <c r="T328" s="347"/>
      <c r="U328" s="347"/>
      <c r="V328" s="347"/>
      <c r="W328" s="347"/>
      <c r="X328" s="327"/>
    </row>
    <row r="329" spans="2:24" ht="15" customHeight="1" x14ac:dyDescent="0.3">
      <c r="B329" s="415"/>
      <c r="C329" s="415"/>
      <c r="D329" s="313"/>
      <c r="E329" s="313"/>
      <c r="F329" s="523"/>
      <c r="G329" s="313"/>
      <c r="H329" s="242" t="s">
        <v>2138</v>
      </c>
      <c r="I329" s="54">
        <v>0.93600000000000005</v>
      </c>
      <c r="J329" s="310"/>
      <c r="K329" s="310"/>
      <c r="L329" s="325"/>
      <c r="M329" s="347"/>
      <c r="N329" s="347"/>
      <c r="O329" s="347"/>
      <c r="P329" s="347"/>
      <c r="Q329" s="347"/>
      <c r="R329" s="347"/>
      <c r="S329" s="347"/>
      <c r="T329" s="347"/>
      <c r="U329" s="347"/>
      <c r="V329" s="347"/>
      <c r="W329" s="347"/>
      <c r="X329" s="327"/>
    </row>
    <row r="330" spans="2:24" ht="15" customHeight="1" x14ac:dyDescent="0.3">
      <c r="B330" s="415"/>
      <c r="C330" s="415"/>
      <c r="D330" s="313"/>
      <c r="E330" s="313"/>
      <c r="F330" s="521" t="s">
        <v>2121</v>
      </c>
      <c r="G330" s="313"/>
      <c r="H330" s="242" t="s">
        <v>2136</v>
      </c>
      <c r="I330" s="54">
        <v>0.91700000000000004</v>
      </c>
      <c r="J330" s="310"/>
      <c r="K330" s="310"/>
      <c r="L330" s="325"/>
      <c r="M330" s="347"/>
      <c r="N330" s="347"/>
      <c r="O330" s="347"/>
      <c r="P330" s="347"/>
      <c r="Q330" s="347"/>
      <c r="R330" s="347"/>
      <c r="S330" s="347"/>
      <c r="T330" s="347"/>
      <c r="U330" s="347"/>
      <c r="V330" s="347"/>
      <c r="W330" s="347"/>
      <c r="X330" s="327"/>
    </row>
    <row r="331" spans="2:24" ht="15" customHeight="1" x14ac:dyDescent="0.3">
      <c r="B331" s="415"/>
      <c r="C331" s="415"/>
      <c r="D331" s="313"/>
      <c r="E331" s="313"/>
      <c r="F331" s="522"/>
      <c r="G331" s="313"/>
      <c r="H331" s="242" t="s">
        <v>2137</v>
      </c>
      <c r="I331" s="54">
        <v>0.93</v>
      </c>
      <c r="J331" s="310"/>
      <c r="K331" s="310"/>
      <c r="L331" s="325"/>
      <c r="M331" s="347"/>
      <c r="N331" s="347"/>
      <c r="O331" s="347"/>
      <c r="P331" s="347"/>
      <c r="Q331" s="347"/>
      <c r="R331" s="347"/>
      <c r="S331" s="347"/>
      <c r="T331" s="347"/>
      <c r="U331" s="347"/>
      <c r="V331" s="347"/>
      <c r="W331" s="347"/>
      <c r="X331" s="327"/>
    </row>
    <row r="332" spans="2:24" ht="15" customHeight="1" x14ac:dyDescent="0.3">
      <c r="B332" s="415"/>
      <c r="C332" s="415"/>
      <c r="D332" s="313"/>
      <c r="E332" s="313"/>
      <c r="F332" s="523"/>
      <c r="G332" s="313"/>
      <c r="H332" s="242" t="s">
        <v>2138</v>
      </c>
      <c r="I332" s="54">
        <v>0.93600000000000005</v>
      </c>
      <c r="J332" s="310"/>
      <c r="K332" s="310"/>
      <c r="L332" s="325"/>
      <c r="M332" s="347"/>
      <c r="N332" s="347"/>
      <c r="O332" s="347"/>
      <c r="P332" s="347"/>
      <c r="Q332" s="347"/>
      <c r="R332" s="347"/>
      <c r="S332" s="347"/>
      <c r="T332" s="347"/>
      <c r="U332" s="347"/>
      <c r="V332" s="347"/>
      <c r="W332" s="347"/>
      <c r="X332" s="327"/>
    </row>
    <row r="333" spans="2:24" ht="15" customHeight="1" x14ac:dyDescent="0.3">
      <c r="B333" s="415"/>
      <c r="C333" s="415"/>
      <c r="D333" s="313"/>
      <c r="E333" s="313"/>
      <c r="F333" s="521" t="s">
        <v>2122</v>
      </c>
      <c r="G333" s="313"/>
      <c r="H333" s="242" t="s">
        <v>2136</v>
      </c>
      <c r="I333" s="54">
        <v>0.91700000000000004</v>
      </c>
      <c r="J333" s="310"/>
      <c r="K333" s="310"/>
      <c r="L333" s="325"/>
      <c r="M333" s="347"/>
      <c r="N333" s="347"/>
      <c r="O333" s="347"/>
      <c r="P333" s="347"/>
      <c r="Q333" s="347"/>
      <c r="R333" s="347"/>
      <c r="S333" s="347"/>
      <c r="T333" s="347"/>
      <c r="U333" s="347"/>
      <c r="V333" s="347"/>
      <c r="W333" s="347"/>
      <c r="X333" s="327"/>
    </row>
    <row r="334" spans="2:24" ht="15" customHeight="1" x14ac:dyDescent="0.3">
      <c r="B334" s="415"/>
      <c r="C334" s="415"/>
      <c r="D334" s="313"/>
      <c r="E334" s="313"/>
      <c r="F334" s="522"/>
      <c r="G334" s="313"/>
      <c r="H334" s="242" t="s">
        <v>2137</v>
      </c>
      <c r="I334" s="54">
        <v>0.94099999999999995</v>
      </c>
      <c r="J334" s="310"/>
      <c r="K334" s="310"/>
      <c r="L334" s="325"/>
      <c r="M334" s="347"/>
      <c r="N334" s="347"/>
      <c r="O334" s="347"/>
      <c r="P334" s="347"/>
      <c r="Q334" s="347"/>
      <c r="R334" s="347"/>
      <c r="S334" s="347"/>
      <c r="T334" s="347"/>
      <c r="U334" s="347"/>
      <c r="V334" s="347"/>
      <c r="W334" s="347"/>
      <c r="X334" s="327"/>
    </row>
    <row r="335" spans="2:24" ht="15" customHeight="1" x14ac:dyDescent="0.3">
      <c r="B335" s="415"/>
      <c r="C335" s="415"/>
      <c r="D335" s="313"/>
      <c r="E335" s="313"/>
      <c r="F335" s="523"/>
      <c r="G335" s="313"/>
      <c r="H335" s="242" t="s">
        <v>2138</v>
      </c>
      <c r="I335" s="54">
        <v>0.94099999999999995</v>
      </c>
      <c r="J335" s="310"/>
      <c r="K335" s="310"/>
      <c r="L335" s="325"/>
      <c r="M335" s="347"/>
      <c r="N335" s="347"/>
      <c r="O335" s="347"/>
      <c r="P335" s="347"/>
      <c r="Q335" s="347"/>
      <c r="R335" s="347"/>
      <c r="S335" s="347"/>
      <c r="T335" s="347"/>
      <c r="U335" s="347"/>
      <c r="V335" s="347"/>
      <c r="W335" s="347"/>
      <c r="X335" s="327"/>
    </row>
    <row r="336" spans="2:24" ht="15" customHeight="1" x14ac:dyDescent="0.3">
      <c r="B336" s="415"/>
      <c r="C336" s="415"/>
      <c r="D336" s="313"/>
      <c r="E336" s="313"/>
      <c r="F336" s="521" t="s">
        <v>2123</v>
      </c>
      <c r="G336" s="313"/>
      <c r="H336" s="242" t="s">
        <v>2136</v>
      </c>
      <c r="I336" s="54">
        <v>0.92400000000000004</v>
      </c>
      <c r="J336" s="310"/>
      <c r="K336" s="310"/>
      <c r="L336" s="325"/>
      <c r="M336" s="347"/>
      <c r="N336" s="347"/>
      <c r="O336" s="347"/>
      <c r="P336" s="347"/>
      <c r="Q336" s="347"/>
      <c r="R336" s="347"/>
      <c r="S336" s="347"/>
      <c r="T336" s="347"/>
      <c r="U336" s="347"/>
      <c r="V336" s="347"/>
      <c r="W336" s="347"/>
      <c r="X336" s="327"/>
    </row>
    <row r="337" spans="2:24" ht="15" customHeight="1" x14ac:dyDescent="0.3">
      <c r="B337" s="415"/>
      <c r="C337" s="415"/>
      <c r="D337" s="313"/>
      <c r="E337" s="313"/>
      <c r="F337" s="522"/>
      <c r="G337" s="313"/>
      <c r="H337" s="242" t="s">
        <v>2137</v>
      </c>
      <c r="I337" s="54">
        <v>0.94099999999999995</v>
      </c>
      <c r="J337" s="310"/>
      <c r="K337" s="310"/>
      <c r="L337" s="325"/>
      <c r="M337" s="347"/>
      <c r="N337" s="347"/>
      <c r="O337" s="347"/>
      <c r="P337" s="347"/>
      <c r="Q337" s="347"/>
      <c r="R337" s="347"/>
      <c r="S337" s="347"/>
      <c r="T337" s="347"/>
      <c r="U337" s="347"/>
      <c r="V337" s="347"/>
      <c r="W337" s="347"/>
      <c r="X337" s="327"/>
    </row>
    <row r="338" spans="2:24" ht="15" customHeight="1" x14ac:dyDescent="0.3">
      <c r="B338" s="415"/>
      <c r="C338" s="415"/>
      <c r="D338" s="313"/>
      <c r="E338" s="313"/>
      <c r="F338" s="523"/>
      <c r="G338" s="313"/>
      <c r="H338" s="242" t="s">
        <v>2138</v>
      </c>
      <c r="I338" s="54">
        <v>0.94499999999999995</v>
      </c>
      <c r="J338" s="310"/>
      <c r="K338" s="310"/>
      <c r="L338" s="325"/>
      <c r="M338" s="347"/>
      <c r="N338" s="347"/>
      <c r="O338" s="347"/>
      <c r="P338" s="347"/>
      <c r="Q338" s="347"/>
      <c r="R338" s="347"/>
      <c r="S338" s="347"/>
      <c r="T338" s="347"/>
      <c r="U338" s="347"/>
      <c r="V338" s="347"/>
      <c r="W338" s="347"/>
      <c r="X338" s="327"/>
    </row>
    <row r="339" spans="2:24" ht="15" customHeight="1" x14ac:dyDescent="0.3">
      <c r="B339" s="415"/>
      <c r="C339" s="415"/>
      <c r="D339" s="313"/>
      <c r="E339" s="313"/>
      <c r="F339" s="521" t="s">
        <v>2142</v>
      </c>
      <c r="G339" s="313"/>
      <c r="H339" s="242" t="s">
        <v>2136</v>
      </c>
      <c r="I339" s="54">
        <v>0.92400000000000004</v>
      </c>
      <c r="J339" s="310"/>
      <c r="K339" s="310"/>
      <c r="L339" s="325"/>
      <c r="M339" s="347"/>
      <c r="N339" s="347"/>
      <c r="O339" s="347"/>
      <c r="P339" s="347"/>
      <c r="Q339" s="347"/>
      <c r="R339" s="347"/>
      <c r="S339" s="347"/>
      <c r="T339" s="347"/>
      <c r="U339" s="347"/>
      <c r="V339" s="347"/>
      <c r="W339" s="347"/>
      <c r="X339" s="327"/>
    </row>
    <row r="340" spans="2:24" ht="15" customHeight="1" x14ac:dyDescent="0.3">
      <c r="B340" s="415"/>
      <c r="C340" s="415"/>
      <c r="D340" s="313"/>
      <c r="E340" s="313"/>
      <c r="F340" s="522"/>
      <c r="G340" s="313"/>
      <c r="H340" s="242" t="s">
        <v>2137</v>
      </c>
      <c r="I340" s="54">
        <v>0.94499999999999995</v>
      </c>
      <c r="J340" s="310"/>
      <c r="K340" s="310"/>
      <c r="L340" s="325"/>
      <c r="M340" s="347"/>
      <c r="N340" s="347"/>
      <c r="O340" s="347"/>
      <c r="P340" s="347"/>
      <c r="Q340" s="347"/>
      <c r="R340" s="347"/>
      <c r="S340" s="347"/>
      <c r="T340" s="347"/>
      <c r="U340" s="347"/>
      <c r="V340" s="347"/>
      <c r="W340" s="347"/>
      <c r="X340" s="327"/>
    </row>
    <row r="341" spans="2:24" ht="15" customHeight="1" x14ac:dyDescent="0.3">
      <c r="B341" s="415"/>
      <c r="C341" s="415"/>
      <c r="D341" s="313"/>
      <c r="E341" s="313"/>
      <c r="F341" s="523"/>
      <c r="G341" s="313"/>
      <c r="H341" s="242" t="s">
        <v>2138</v>
      </c>
      <c r="I341" s="54">
        <v>0.95</v>
      </c>
      <c r="J341" s="310"/>
      <c r="K341" s="310"/>
      <c r="L341" s="325"/>
      <c r="M341" s="347"/>
      <c r="N341" s="347"/>
      <c r="O341" s="347"/>
      <c r="P341" s="347"/>
      <c r="Q341" s="347"/>
      <c r="R341" s="347"/>
      <c r="S341" s="347"/>
      <c r="T341" s="347"/>
      <c r="U341" s="347"/>
      <c r="V341" s="347"/>
      <c r="W341" s="347"/>
      <c r="X341" s="327"/>
    </row>
    <row r="342" spans="2:24" ht="15" customHeight="1" x14ac:dyDescent="0.3">
      <c r="B342" s="415"/>
      <c r="C342" s="415"/>
      <c r="D342" s="313"/>
      <c r="E342" s="313"/>
      <c r="F342" s="521" t="s">
        <v>2125</v>
      </c>
      <c r="G342" s="313"/>
      <c r="H342" s="242" t="s">
        <v>2136</v>
      </c>
      <c r="I342" s="54">
        <v>0.93600000000000005</v>
      </c>
      <c r="J342" s="310"/>
      <c r="K342" s="310"/>
      <c r="L342" s="325"/>
      <c r="M342" s="347"/>
      <c r="N342" s="347"/>
      <c r="O342" s="347"/>
      <c r="P342" s="347"/>
      <c r="Q342" s="347"/>
      <c r="R342" s="347"/>
      <c r="S342" s="347"/>
      <c r="T342" s="347"/>
      <c r="U342" s="347"/>
      <c r="V342" s="347"/>
      <c r="W342" s="347"/>
      <c r="X342" s="327"/>
    </row>
    <row r="343" spans="2:24" ht="15" customHeight="1" x14ac:dyDescent="0.3">
      <c r="B343" s="415"/>
      <c r="C343" s="415"/>
      <c r="D343" s="313"/>
      <c r="E343" s="313"/>
      <c r="F343" s="522"/>
      <c r="G343" s="313"/>
      <c r="H343" s="242" t="s">
        <v>2137</v>
      </c>
      <c r="I343" s="54">
        <v>0.94499999999999995</v>
      </c>
      <c r="J343" s="310"/>
      <c r="K343" s="310"/>
      <c r="L343" s="325"/>
      <c r="M343" s="347"/>
      <c r="N343" s="347"/>
      <c r="O343" s="347"/>
      <c r="P343" s="347"/>
      <c r="Q343" s="347"/>
      <c r="R343" s="347"/>
      <c r="S343" s="347"/>
      <c r="T343" s="347"/>
      <c r="U343" s="347"/>
      <c r="V343" s="347"/>
      <c r="W343" s="347"/>
      <c r="X343" s="327"/>
    </row>
    <row r="344" spans="2:24" ht="15" customHeight="1" x14ac:dyDescent="0.3">
      <c r="B344" s="415"/>
      <c r="C344" s="415"/>
      <c r="D344" s="313"/>
      <c r="E344" s="313"/>
      <c r="F344" s="523"/>
      <c r="G344" s="313"/>
      <c r="H344" s="242" t="s">
        <v>2138</v>
      </c>
      <c r="I344" s="54">
        <v>0.95399999999999996</v>
      </c>
      <c r="J344" s="310"/>
      <c r="K344" s="310"/>
      <c r="L344" s="325"/>
      <c r="M344" s="347"/>
      <c r="N344" s="347"/>
      <c r="O344" s="347"/>
      <c r="P344" s="347"/>
      <c r="Q344" s="347"/>
      <c r="R344" s="347"/>
      <c r="S344" s="347"/>
      <c r="T344" s="347"/>
      <c r="U344" s="347"/>
      <c r="V344" s="347"/>
      <c r="W344" s="347"/>
      <c r="X344" s="327"/>
    </row>
    <row r="345" spans="2:24" ht="15" customHeight="1" x14ac:dyDescent="0.3">
      <c r="B345" s="415"/>
      <c r="C345" s="415"/>
      <c r="D345" s="313"/>
      <c r="E345" s="313"/>
      <c r="F345" s="521" t="s">
        <v>2126</v>
      </c>
      <c r="G345" s="313"/>
      <c r="H345" s="242" t="s">
        <v>2136</v>
      </c>
      <c r="I345" s="54">
        <v>0.93600000000000005</v>
      </c>
      <c r="J345" s="310"/>
      <c r="K345" s="310"/>
      <c r="L345" s="325"/>
      <c r="M345" s="347"/>
      <c r="N345" s="347"/>
      <c r="O345" s="347"/>
      <c r="P345" s="347"/>
      <c r="Q345" s="347"/>
      <c r="R345" s="347"/>
      <c r="S345" s="347"/>
      <c r="T345" s="347"/>
      <c r="U345" s="347"/>
      <c r="V345" s="347"/>
      <c r="W345" s="347"/>
      <c r="X345" s="327"/>
    </row>
    <row r="346" spans="2:24" ht="15" customHeight="1" x14ac:dyDescent="0.3">
      <c r="B346" s="415"/>
      <c r="C346" s="415"/>
      <c r="D346" s="313"/>
      <c r="E346" s="313"/>
      <c r="F346" s="522"/>
      <c r="G346" s="313"/>
      <c r="H346" s="242" t="s">
        <v>2137</v>
      </c>
      <c r="I346" s="54">
        <v>0.95</v>
      </c>
      <c r="J346" s="310"/>
      <c r="K346" s="310"/>
      <c r="L346" s="325"/>
      <c r="M346" s="347"/>
      <c r="N346" s="347"/>
      <c r="O346" s="347"/>
      <c r="P346" s="347"/>
      <c r="Q346" s="347"/>
      <c r="R346" s="347"/>
      <c r="S346" s="347"/>
      <c r="T346" s="347"/>
      <c r="U346" s="347"/>
      <c r="V346" s="347"/>
      <c r="W346" s="347"/>
      <c r="X346" s="327"/>
    </row>
    <row r="347" spans="2:24" ht="15" customHeight="1" x14ac:dyDescent="0.3">
      <c r="B347" s="415"/>
      <c r="C347" s="415"/>
      <c r="D347" s="313"/>
      <c r="E347" s="313"/>
      <c r="F347" s="523"/>
      <c r="G347" s="313"/>
      <c r="H347" s="242" t="s">
        <v>2138</v>
      </c>
      <c r="I347" s="54">
        <v>0.95399999999999996</v>
      </c>
      <c r="J347" s="310"/>
      <c r="K347" s="310"/>
      <c r="L347" s="325"/>
      <c r="M347" s="347"/>
      <c r="N347" s="347"/>
      <c r="O347" s="347"/>
      <c r="P347" s="347"/>
      <c r="Q347" s="347"/>
      <c r="R347" s="347"/>
      <c r="S347" s="347"/>
      <c r="T347" s="347"/>
      <c r="U347" s="347"/>
      <c r="V347" s="347"/>
      <c r="W347" s="347"/>
      <c r="X347" s="327"/>
    </row>
    <row r="348" spans="2:24" ht="15" customHeight="1" x14ac:dyDescent="0.3">
      <c r="B348" s="415"/>
      <c r="C348" s="415"/>
      <c r="D348" s="313"/>
      <c r="E348" s="313"/>
      <c r="F348" s="521" t="s">
        <v>2127</v>
      </c>
      <c r="G348" s="313"/>
      <c r="H348" s="242" t="s">
        <v>2136</v>
      </c>
      <c r="I348" s="54">
        <v>0.94099999999999995</v>
      </c>
      <c r="J348" s="310"/>
      <c r="K348" s="310"/>
      <c r="L348" s="325"/>
      <c r="M348" s="347"/>
      <c r="N348" s="347"/>
      <c r="O348" s="347"/>
      <c r="P348" s="347"/>
      <c r="Q348" s="347"/>
      <c r="R348" s="347"/>
      <c r="S348" s="347"/>
      <c r="T348" s="347"/>
      <c r="U348" s="347"/>
      <c r="V348" s="347"/>
      <c r="W348" s="347"/>
      <c r="X348" s="327"/>
    </row>
    <row r="349" spans="2:24" ht="15" customHeight="1" x14ac:dyDescent="0.3">
      <c r="B349" s="415"/>
      <c r="C349" s="415"/>
      <c r="D349" s="313"/>
      <c r="E349" s="313"/>
      <c r="F349" s="522"/>
      <c r="G349" s="313"/>
      <c r="H349" s="242" t="s">
        <v>2137</v>
      </c>
      <c r="I349" s="54">
        <v>0.95</v>
      </c>
      <c r="J349" s="310"/>
      <c r="K349" s="310"/>
      <c r="L349" s="325"/>
      <c r="M349" s="347"/>
      <c r="N349" s="347"/>
      <c r="O349" s="347"/>
      <c r="P349" s="347"/>
      <c r="Q349" s="347"/>
      <c r="R349" s="347"/>
      <c r="S349" s="347"/>
      <c r="T349" s="347"/>
      <c r="U349" s="347"/>
      <c r="V349" s="347"/>
      <c r="W349" s="347"/>
      <c r="X349" s="327"/>
    </row>
    <row r="350" spans="2:24" ht="15" customHeight="1" x14ac:dyDescent="0.3">
      <c r="B350" s="415"/>
      <c r="C350" s="415"/>
      <c r="D350" s="313"/>
      <c r="E350" s="313"/>
      <c r="F350" s="523"/>
      <c r="G350" s="313"/>
      <c r="H350" s="242" t="s">
        <v>2138</v>
      </c>
      <c r="I350" s="54">
        <v>0.95399999999999996</v>
      </c>
      <c r="J350" s="310"/>
      <c r="K350" s="310"/>
      <c r="L350" s="325"/>
      <c r="M350" s="347"/>
      <c r="N350" s="347"/>
      <c r="O350" s="347"/>
      <c r="P350" s="347"/>
      <c r="Q350" s="347"/>
      <c r="R350" s="347"/>
      <c r="S350" s="347"/>
      <c r="T350" s="347"/>
      <c r="U350" s="347"/>
      <c r="V350" s="347"/>
      <c r="W350" s="347"/>
      <c r="X350" s="327"/>
    </row>
    <row r="351" spans="2:24" ht="15" customHeight="1" x14ac:dyDescent="0.3">
      <c r="B351" s="415"/>
      <c r="C351" s="415"/>
      <c r="D351" s="313"/>
      <c r="E351" s="313"/>
      <c r="F351" s="521" t="s">
        <v>2143</v>
      </c>
      <c r="G351" s="313"/>
      <c r="H351" s="242" t="s">
        <v>2136</v>
      </c>
      <c r="I351" s="54">
        <v>0.94099999999999995</v>
      </c>
      <c r="J351" s="310"/>
      <c r="K351" s="310"/>
      <c r="L351" s="325"/>
      <c r="M351" s="347"/>
      <c r="N351" s="347"/>
      <c r="O351" s="347"/>
      <c r="P351" s="347"/>
      <c r="Q351" s="347"/>
      <c r="R351" s="347"/>
      <c r="S351" s="347"/>
      <c r="T351" s="347"/>
      <c r="U351" s="347"/>
      <c r="V351" s="347"/>
      <c r="W351" s="347"/>
      <c r="X351" s="327"/>
    </row>
    <row r="352" spans="2:24" ht="15" customHeight="1" x14ac:dyDescent="0.3">
      <c r="B352" s="415"/>
      <c r="C352" s="415"/>
      <c r="D352" s="313"/>
      <c r="E352" s="313"/>
      <c r="F352" s="522"/>
      <c r="G352" s="313"/>
      <c r="H352" s="242" t="s">
        <v>2137</v>
      </c>
      <c r="I352" s="54">
        <v>0.95799999999999996</v>
      </c>
      <c r="J352" s="310"/>
      <c r="K352" s="310"/>
      <c r="L352" s="325"/>
      <c r="M352" s="347"/>
      <c r="N352" s="347"/>
      <c r="O352" s="347"/>
      <c r="P352" s="347"/>
      <c r="Q352" s="347"/>
      <c r="R352" s="347"/>
      <c r="S352" s="347"/>
      <c r="T352" s="347"/>
      <c r="U352" s="347"/>
      <c r="V352" s="347"/>
      <c r="W352" s="347"/>
      <c r="X352" s="327"/>
    </row>
    <row r="353" spans="2:24" ht="15" customHeight="1" x14ac:dyDescent="0.3">
      <c r="B353" s="415"/>
      <c r="C353" s="415"/>
      <c r="D353" s="313"/>
      <c r="E353" s="313"/>
      <c r="F353" s="523"/>
      <c r="G353" s="313"/>
      <c r="H353" s="242" t="s">
        <v>2138</v>
      </c>
      <c r="I353" s="54">
        <v>0.95799999999999996</v>
      </c>
      <c r="J353" s="310"/>
      <c r="K353" s="310"/>
      <c r="L353" s="325"/>
      <c r="M353" s="347"/>
      <c r="N353" s="347"/>
      <c r="O353" s="347"/>
      <c r="P353" s="347"/>
      <c r="Q353" s="347"/>
      <c r="R353" s="347"/>
      <c r="S353" s="347"/>
      <c r="T353" s="347"/>
      <c r="U353" s="347"/>
      <c r="V353" s="347"/>
      <c r="W353" s="347"/>
      <c r="X353" s="327"/>
    </row>
    <row r="354" spans="2:24" ht="15" customHeight="1" x14ac:dyDescent="0.3">
      <c r="B354" s="415"/>
      <c r="C354" s="415"/>
      <c r="D354" s="313"/>
      <c r="E354" s="313"/>
      <c r="F354" s="521" t="s">
        <v>2129</v>
      </c>
      <c r="G354" s="313"/>
      <c r="H354" s="242" t="s">
        <v>2136</v>
      </c>
      <c r="I354" s="54">
        <v>0.94499999999999995</v>
      </c>
      <c r="J354" s="310"/>
      <c r="K354" s="310"/>
      <c r="L354" s="325"/>
      <c r="M354" s="347"/>
      <c r="N354" s="347"/>
      <c r="O354" s="347"/>
      <c r="P354" s="347"/>
      <c r="Q354" s="347"/>
      <c r="R354" s="347"/>
      <c r="S354" s="347"/>
      <c r="T354" s="347"/>
      <c r="U354" s="347"/>
      <c r="V354" s="347"/>
      <c r="W354" s="347"/>
      <c r="X354" s="327"/>
    </row>
    <row r="355" spans="2:24" ht="15" customHeight="1" x14ac:dyDescent="0.3">
      <c r="B355" s="415"/>
      <c r="C355" s="415"/>
      <c r="D355" s="313"/>
      <c r="E355" s="313"/>
      <c r="F355" s="522"/>
      <c r="G355" s="313"/>
      <c r="H355" s="242" t="s">
        <v>2137</v>
      </c>
      <c r="I355" s="54">
        <v>0.95799999999999996</v>
      </c>
      <c r="J355" s="310"/>
      <c r="K355" s="310"/>
      <c r="L355" s="325"/>
      <c r="M355" s="347"/>
      <c r="N355" s="347"/>
      <c r="O355" s="347"/>
      <c r="P355" s="347"/>
      <c r="Q355" s="347"/>
      <c r="R355" s="347"/>
      <c r="S355" s="347"/>
      <c r="T355" s="347"/>
      <c r="U355" s="347"/>
      <c r="V355" s="347"/>
      <c r="W355" s="347"/>
      <c r="X355" s="327"/>
    </row>
    <row r="356" spans="2:24" ht="15" customHeight="1" x14ac:dyDescent="0.3">
      <c r="B356" s="416"/>
      <c r="C356" s="415"/>
      <c r="D356" s="313"/>
      <c r="E356" s="313"/>
      <c r="F356" s="522"/>
      <c r="G356" s="313"/>
      <c r="H356" s="232" t="s">
        <v>2138</v>
      </c>
      <c r="I356" s="95">
        <v>0.96199999999999997</v>
      </c>
      <c r="J356" s="311"/>
      <c r="K356" s="311"/>
      <c r="L356" s="328"/>
      <c r="M356" s="329"/>
      <c r="N356" s="329"/>
      <c r="O356" s="329"/>
      <c r="P356" s="329"/>
      <c r="Q356" s="329"/>
      <c r="R356" s="329"/>
      <c r="S356" s="329"/>
      <c r="T356" s="329"/>
      <c r="U356" s="329"/>
      <c r="V356" s="329"/>
      <c r="W356" s="329"/>
      <c r="X356" s="330"/>
    </row>
    <row r="357" spans="2:24" ht="15" customHeight="1" x14ac:dyDescent="0.3">
      <c r="B357" s="250" t="s">
        <v>2144</v>
      </c>
      <c r="C357" s="242"/>
      <c r="D357" s="96"/>
      <c r="E357" s="242"/>
      <c r="F357" s="242"/>
      <c r="G357" s="242"/>
      <c r="H357" s="242"/>
      <c r="I357" s="272"/>
      <c r="J357" s="221" t="s">
        <v>264</v>
      </c>
      <c r="K357" s="265"/>
      <c r="L357" s="288" t="s">
        <v>2145</v>
      </c>
      <c r="M357" s="289"/>
      <c r="N357" s="289"/>
      <c r="O357" s="289"/>
      <c r="P357" s="289"/>
      <c r="Q357" s="289"/>
      <c r="R357" s="289"/>
      <c r="S357" s="289"/>
      <c r="T357" s="289"/>
      <c r="U357" s="289"/>
      <c r="V357" s="289"/>
      <c r="W357" s="289"/>
      <c r="X357" s="290"/>
    </row>
    <row r="358" spans="2:24" ht="15" customHeight="1" x14ac:dyDescent="0.3">
      <c r="B358" s="306" t="s">
        <v>261</v>
      </c>
      <c r="C358" s="313" t="s">
        <v>2146</v>
      </c>
      <c r="D358" s="234" t="s">
        <v>840</v>
      </c>
      <c r="E358" s="313" t="s">
        <v>2147</v>
      </c>
      <c r="F358" s="313" t="s">
        <v>2148</v>
      </c>
      <c r="G358" s="234"/>
      <c r="H358" s="234"/>
      <c r="I358" s="281">
        <v>3628</v>
      </c>
      <c r="J358" s="309" t="s">
        <v>256</v>
      </c>
      <c r="K358" s="370" t="s">
        <v>265</v>
      </c>
      <c r="L358" s="322" t="s">
        <v>2149</v>
      </c>
      <c r="M358" s="323"/>
      <c r="N358" s="323"/>
      <c r="O358" s="323"/>
      <c r="P358" s="323"/>
      <c r="Q358" s="323"/>
      <c r="R358" s="323"/>
      <c r="S358" s="323"/>
      <c r="T358" s="323"/>
      <c r="U358" s="323"/>
      <c r="V358" s="323"/>
      <c r="W358" s="323"/>
      <c r="X358" s="324"/>
    </row>
    <row r="359" spans="2:24" ht="15" customHeight="1" x14ac:dyDescent="0.3">
      <c r="B359" s="307"/>
      <c r="C359" s="313"/>
      <c r="D359" s="242" t="s">
        <v>749</v>
      </c>
      <c r="E359" s="313"/>
      <c r="F359" s="313"/>
      <c r="G359" s="234"/>
      <c r="H359" s="234"/>
      <c r="I359" s="34">
        <v>3566</v>
      </c>
      <c r="J359" s="310"/>
      <c r="K359" s="371"/>
      <c r="L359" s="325"/>
      <c r="M359" s="347"/>
      <c r="N359" s="347"/>
      <c r="O359" s="347"/>
      <c r="P359" s="347"/>
      <c r="Q359" s="347"/>
      <c r="R359" s="347"/>
      <c r="S359" s="347"/>
      <c r="T359" s="347"/>
      <c r="U359" s="347"/>
      <c r="V359" s="347"/>
      <c r="W359" s="347"/>
      <c r="X359" s="327"/>
    </row>
    <row r="360" spans="2:24" ht="15" customHeight="1" x14ac:dyDescent="0.3">
      <c r="B360" s="307"/>
      <c r="C360" s="313"/>
      <c r="D360" s="242" t="s">
        <v>664</v>
      </c>
      <c r="E360" s="313"/>
      <c r="F360" s="313"/>
      <c r="G360" s="234"/>
      <c r="H360" s="234"/>
      <c r="I360" s="34">
        <v>2551</v>
      </c>
      <c r="J360" s="310"/>
      <c r="K360" s="371"/>
      <c r="L360" s="325"/>
      <c r="M360" s="347"/>
      <c r="N360" s="347"/>
      <c r="O360" s="347"/>
      <c r="P360" s="347"/>
      <c r="Q360" s="347"/>
      <c r="R360" s="347"/>
      <c r="S360" s="347"/>
      <c r="T360" s="347"/>
      <c r="U360" s="347"/>
      <c r="V360" s="347"/>
      <c r="W360" s="347"/>
      <c r="X360" s="327"/>
    </row>
    <row r="361" spans="2:24" ht="15" customHeight="1" x14ac:dyDescent="0.3">
      <c r="B361" s="307"/>
      <c r="C361" s="313"/>
      <c r="D361" s="242" t="s">
        <v>668</v>
      </c>
      <c r="E361" s="313"/>
      <c r="F361" s="313"/>
      <c r="G361" s="234"/>
      <c r="H361" s="234"/>
      <c r="I361" s="34">
        <v>3957</v>
      </c>
      <c r="J361" s="310"/>
      <c r="K361" s="371"/>
      <c r="L361" s="325"/>
      <c r="M361" s="347"/>
      <c r="N361" s="347"/>
      <c r="O361" s="347"/>
      <c r="P361" s="347"/>
      <c r="Q361" s="347"/>
      <c r="R361" s="347"/>
      <c r="S361" s="347"/>
      <c r="T361" s="347"/>
      <c r="U361" s="347"/>
      <c r="V361" s="347"/>
      <c r="W361" s="347"/>
      <c r="X361" s="327"/>
    </row>
    <row r="362" spans="2:24" ht="15" customHeight="1" x14ac:dyDescent="0.3">
      <c r="B362" s="307"/>
      <c r="C362" s="313"/>
      <c r="D362" s="242" t="s">
        <v>954</v>
      </c>
      <c r="E362" s="313"/>
      <c r="F362" s="313"/>
      <c r="G362" s="234"/>
      <c r="H362" s="234"/>
      <c r="I362" s="34">
        <v>4260</v>
      </c>
      <c r="J362" s="310"/>
      <c r="K362" s="371"/>
      <c r="L362" s="325"/>
      <c r="M362" s="347"/>
      <c r="N362" s="347"/>
      <c r="O362" s="347"/>
      <c r="P362" s="347"/>
      <c r="Q362" s="347"/>
      <c r="R362" s="347"/>
      <c r="S362" s="347"/>
      <c r="T362" s="347"/>
      <c r="U362" s="347"/>
      <c r="V362" s="347"/>
      <c r="W362" s="347"/>
      <c r="X362" s="327"/>
    </row>
    <row r="363" spans="2:24" ht="15" customHeight="1" x14ac:dyDescent="0.3">
      <c r="B363" s="307"/>
      <c r="C363" s="313"/>
      <c r="D363" s="242" t="s">
        <v>959</v>
      </c>
      <c r="E363" s="313"/>
      <c r="F363" s="313"/>
      <c r="G363" s="234"/>
      <c r="H363" s="234"/>
      <c r="I363" s="34">
        <v>3977</v>
      </c>
      <c r="J363" s="310"/>
      <c r="K363" s="371"/>
      <c r="L363" s="325"/>
      <c r="M363" s="347"/>
      <c r="N363" s="347"/>
      <c r="O363" s="347"/>
      <c r="P363" s="347"/>
      <c r="Q363" s="347"/>
      <c r="R363" s="347"/>
      <c r="S363" s="347"/>
      <c r="T363" s="347"/>
      <c r="U363" s="347"/>
      <c r="V363" s="347"/>
      <c r="W363" s="347"/>
      <c r="X363" s="327"/>
    </row>
    <row r="364" spans="2:24" ht="15" customHeight="1" x14ac:dyDescent="0.3">
      <c r="B364" s="307"/>
      <c r="C364" s="313"/>
      <c r="D364" s="242" t="s">
        <v>843</v>
      </c>
      <c r="E364" s="313"/>
      <c r="F364" s="313"/>
      <c r="G364" s="234"/>
      <c r="H364" s="234"/>
      <c r="I364" s="34">
        <v>5287</v>
      </c>
      <c r="J364" s="310"/>
      <c r="K364" s="371"/>
      <c r="L364" s="325"/>
      <c r="M364" s="347"/>
      <c r="N364" s="347"/>
      <c r="O364" s="347"/>
      <c r="P364" s="347"/>
      <c r="Q364" s="347"/>
      <c r="R364" s="347"/>
      <c r="S364" s="347"/>
      <c r="T364" s="347"/>
      <c r="U364" s="347"/>
      <c r="V364" s="347"/>
      <c r="W364" s="347"/>
      <c r="X364" s="327"/>
    </row>
    <row r="365" spans="2:24" ht="15" customHeight="1" x14ac:dyDescent="0.3">
      <c r="B365" s="307"/>
      <c r="C365" s="313"/>
      <c r="D365" s="242" t="s">
        <v>848</v>
      </c>
      <c r="E365" s="313"/>
      <c r="F365" s="313"/>
      <c r="G365" s="234"/>
      <c r="H365" s="234"/>
      <c r="I365" s="34">
        <v>5287</v>
      </c>
      <c r="J365" s="310"/>
      <c r="K365" s="371"/>
      <c r="L365" s="325"/>
      <c r="M365" s="347"/>
      <c r="N365" s="347"/>
      <c r="O365" s="347"/>
      <c r="P365" s="347"/>
      <c r="Q365" s="347"/>
      <c r="R365" s="347"/>
      <c r="S365" s="347"/>
      <c r="T365" s="347"/>
      <c r="U365" s="347"/>
      <c r="V365" s="347"/>
      <c r="W365" s="347"/>
      <c r="X365" s="327"/>
    </row>
    <row r="366" spans="2:24" ht="15" customHeight="1" x14ac:dyDescent="0.3">
      <c r="B366" s="307"/>
      <c r="C366" s="313"/>
      <c r="D366" s="242" t="s">
        <v>955</v>
      </c>
      <c r="E366" s="313"/>
      <c r="F366" s="313"/>
      <c r="G366" s="234"/>
      <c r="H366" s="234"/>
      <c r="I366" s="34">
        <v>5864</v>
      </c>
      <c r="J366" s="310"/>
      <c r="K366" s="371"/>
      <c r="L366" s="325"/>
      <c r="M366" s="347"/>
      <c r="N366" s="347"/>
      <c r="O366" s="347"/>
      <c r="P366" s="347"/>
      <c r="Q366" s="347"/>
      <c r="R366" s="347"/>
      <c r="S366" s="347"/>
      <c r="T366" s="347"/>
      <c r="U366" s="347"/>
      <c r="V366" s="347"/>
      <c r="W366" s="347"/>
      <c r="X366" s="327"/>
    </row>
    <row r="367" spans="2:24" ht="15" customHeight="1" x14ac:dyDescent="0.3">
      <c r="B367" s="307"/>
      <c r="C367" s="313"/>
      <c r="D367" s="242" t="s">
        <v>956</v>
      </c>
      <c r="E367" s="313"/>
      <c r="F367" s="313"/>
      <c r="G367" s="234"/>
      <c r="H367" s="234"/>
      <c r="I367" s="34">
        <v>4482</v>
      </c>
      <c r="J367" s="310"/>
      <c r="K367" s="371"/>
      <c r="L367" s="325"/>
      <c r="M367" s="347"/>
      <c r="N367" s="347"/>
      <c r="O367" s="347"/>
      <c r="P367" s="347"/>
      <c r="Q367" s="347"/>
      <c r="R367" s="347"/>
      <c r="S367" s="347"/>
      <c r="T367" s="347"/>
      <c r="U367" s="347"/>
      <c r="V367" s="347"/>
      <c r="W367" s="347"/>
      <c r="X367" s="327"/>
    </row>
    <row r="368" spans="2:24" ht="15" customHeight="1" x14ac:dyDescent="0.3">
      <c r="B368" s="307"/>
      <c r="C368" s="313"/>
      <c r="D368" s="242" t="s">
        <v>960</v>
      </c>
      <c r="E368" s="313"/>
      <c r="F368" s="313"/>
      <c r="G368" s="234"/>
      <c r="H368" s="234"/>
      <c r="I368" s="34">
        <v>4763</v>
      </c>
      <c r="J368" s="310"/>
      <c r="K368" s="371"/>
      <c r="L368" s="325"/>
      <c r="M368" s="347"/>
      <c r="N368" s="347"/>
      <c r="O368" s="347"/>
      <c r="P368" s="347"/>
      <c r="Q368" s="347"/>
      <c r="R368" s="347"/>
      <c r="S368" s="347"/>
      <c r="T368" s="347"/>
      <c r="U368" s="347"/>
      <c r="V368" s="347"/>
      <c r="W368" s="347"/>
      <c r="X368" s="327"/>
    </row>
    <row r="369" spans="2:24" ht="15" customHeight="1" x14ac:dyDescent="0.3">
      <c r="B369" s="307"/>
      <c r="C369" s="313"/>
      <c r="D369" s="242" t="s">
        <v>845</v>
      </c>
      <c r="E369" s="313"/>
      <c r="F369" s="313"/>
      <c r="G369" s="234"/>
      <c r="H369" s="234"/>
      <c r="I369" s="34">
        <v>4127</v>
      </c>
      <c r="J369" s="310"/>
      <c r="K369" s="371"/>
      <c r="L369" s="325"/>
      <c r="M369" s="347"/>
      <c r="N369" s="347"/>
      <c r="O369" s="347"/>
      <c r="P369" s="347"/>
      <c r="Q369" s="347"/>
      <c r="R369" s="347"/>
      <c r="S369" s="347"/>
      <c r="T369" s="347"/>
      <c r="U369" s="347"/>
      <c r="V369" s="347"/>
      <c r="W369" s="347"/>
      <c r="X369" s="327"/>
    </row>
    <row r="370" spans="2:24" ht="15" customHeight="1" x14ac:dyDescent="0.3">
      <c r="B370" s="307"/>
      <c r="C370" s="313"/>
      <c r="D370" s="242" t="s">
        <v>957</v>
      </c>
      <c r="E370" s="313"/>
      <c r="F370" s="313"/>
      <c r="G370" s="234"/>
      <c r="H370" s="234"/>
      <c r="I370" s="34">
        <v>4218</v>
      </c>
      <c r="J370" s="310"/>
      <c r="K370" s="371"/>
      <c r="L370" s="325"/>
      <c r="M370" s="347"/>
      <c r="N370" s="347"/>
      <c r="O370" s="347"/>
      <c r="P370" s="347"/>
      <c r="Q370" s="347"/>
      <c r="R370" s="347"/>
      <c r="S370" s="347"/>
      <c r="T370" s="347"/>
      <c r="U370" s="347"/>
      <c r="V370" s="347"/>
      <c r="W370" s="347"/>
      <c r="X370" s="327"/>
    </row>
    <row r="371" spans="2:24" ht="15" customHeight="1" x14ac:dyDescent="0.3">
      <c r="B371" s="307"/>
      <c r="C371" s="313"/>
      <c r="D371" s="242" t="s">
        <v>958</v>
      </c>
      <c r="E371" s="313"/>
      <c r="F371" s="313"/>
      <c r="G371" s="234"/>
      <c r="H371" s="234"/>
      <c r="I371" s="34">
        <v>3985</v>
      </c>
      <c r="J371" s="310"/>
      <c r="K371" s="371"/>
      <c r="L371" s="325"/>
      <c r="M371" s="347"/>
      <c r="N371" s="347"/>
      <c r="O371" s="347"/>
      <c r="P371" s="347"/>
      <c r="Q371" s="347"/>
      <c r="R371" s="347"/>
      <c r="S371" s="347"/>
      <c r="T371" s="347"/>
      <c r="U371" s="347"/>
      <c r="V371" s="347"/>
      <c r="W371" s="347"/>
      <c r="X371" s="327"/>
    </row>
    <row r="372" spans="2:24" ht="15" customHeight="1" x14ac:dyDescent="0.3">
      <c r="B372" s="307"/>
      <c r="C372" s="313"/>
      <c r="D372" s="242" t="s">
        <v>665</v>
      </c>
      <c r="E372" s="313"/>
      <c r="F372" s="313"/>
      <c r="G372" s="234"/>
      <c r="H372" s="234"/>
      <c r="I372" s="34">
        <v>4100</v>
      </c>
      <c r="J372" s="310"/>
      <c r="K372" s="371"/>
      <c r="L372" s="325"/>
      <c r="M372" s="347"/>
      <c r="N372" s="347"/>
      <c r="O372" s="347"/>
      <c r="P372" s="347"/>
      <c r="Q372" s="347"/>
      <c r="R372" s="347"/>
      <c r="S372" s="347"/>
      <c r="T372" s="347"/>
      <c r="U372" s="347"/>
      <c r="V372" s="347"/>
      <c r="W372" s="347"/>
      <c r="X372" s="327"/>
    </row>
    <row r="373" spans="2:24" ht="15" customHeight="1" x14ac:dyDescent="0.3">
      <c r="B373" s="307"/>
      <c r="C373" s="313"/>
      <c r="D373" s="242" t="s">
        <v>2150</v>
      </c>
      <c r="E373" s="313"/>
      <c r="F373" s="314"/>
      <c r="G373" s="234"/>
      <c r="H373" s="234"/>
      <c r="I373" s="34">
        <v>4253</v>
      </c>
      <c r="J373" s="310"/>
      <c r="K373" s="371"/>
      <c r="L373" s="325"/>
      <c r="M373" s="347"/>
      <c r="N373" s="347"/>
      <c r="O373" s="347"/>
      <c r="P373" s="347"/>
      <c r="Q373" s="347"/>
      <c r="R373" s="347"/>
      <c r="S373" s="347"/>
      <c r="T373" s="347"/>
      <c r="U373" s="347"/>
      <c r="V373" s="347"/>
      <c r="W373" s="347"/>
      <c r="X373" s="327"/>
    </row>
    <row r="374" spans="2:24" ht="15" customHeight="1" x14ac:dyDescent="0.3">
      <c r="B374" s="307"/>
      <c r="C374" s="313"/>
      <c r="D374" s="242" t="s">
        <v>840</v>
      </c>
      <c r="E374" s="313"/>
      <c r="F374" s="312" t="s">
        <v>2151</v>
      </c>
      <c r="G374" s="234"/>
      <c r="H374" s="234"/>
      <c r="I374" s="34">
        <v>2690</v>
      </c>
      <c r="J374" s="310"/>
      <c r="K374" s="371"/>
      <c r="L374" s="325"/>
      <c r="M374" s="347"/>
      <c r="N374" s="347"/>
      <c r="O374" s="347"/>
      <c r="P374" s="347"/>
      <c r="Q374" s="347"/>
      <c r="R374" s="347"/>
      <c r="S374" s="347"/>
      <c r="T374" s="347"/>
      <c r="U374" s="347"/>
      <c r="V374" s="347"/>
      <c r="W374" s="347"/>
      <c r="X374" s="327"/>
    </row>
    <row r="375" spans="2:24" ht="15" customHeight="1" x14ac:dyDescent="0.3">
      <c r="B375" s="307"/>
      <c r="C375" s="313"/>
      <c r="D375" s="242" t="s">
        <v>749</v>
      </c>
      <c r="E375" s="313"/>
      <c r="F375" s="313"/>
      <c r="G375" s="234"/>
      <c r="H375" s="234"/>
      <c r="I375" s="34">
        <v>2833</v>
      </c>
      <c r="J375" s="310"/>
      <c r="K375" s="371"/>
      <c r="L375" s="325"/>
      <c r="M375" s="347"/>
      <c r="N375" s="347"/>
      <c r="O375" s="347"/>
      <c r="P375" s="347"/>
      <c r="Q375" s="347"/>
      <c r="R375" s="347"/>
      <c r="S375" s="347"/>
      <c r="T375" s="347"/>
      <c r="U375" s="347"/>
      <c r="V375" s="347"/>
      <c r="W375" s="347"/>
      <c r="X375" s="327"/>
    </row>
    <row r="376" spans="2:24" ht="15" customHeight="1" x14ac:dyDescent="0.3">
      <c r="B376" s="307"/>
      <c r="C376" s="313"/>
      <c r="D376" s="242" t="s">
        <v>664</v>
      </c>
      <c r="E376" s="313"/>
      <c r="F376" s="313"/>
      <c r="G376" s="234"/>
      <c r="H376" s="234"/>
      <c r="I376" s="34">
        <v>3994</v>
      </c>
      <c r="J376" s="310"/>
      <c r="K376" s="371"/>
      <c r="L376" s="325"/>
      <c r="M376" s="347"/>
      <c r="N376" s="347"/>
      <c r="O376" s="347"/>
      <c r="P376" s="347"/>
      <c r="Q376" s="347"/>
      <c r="R376" s="347"/>
      <c r="S376" s="347"/>
      <c r="T376" s="347"/>
      <c r="U376" s="347"/>
      <c r="V376" s="347"/>
      <c r="W376" s="347"/>
      <c r="X376" s="327"/>
    </row>
    <row r="377" spans="2:24" ht="15" customHeight="1" x14ac:dyDescent="0.3">
      <c r="B377" s="307"/>
      <c r="C377" s="313"/>
      <c r="D377" s="242" t="s">
        <v>668</v>
      </c>
      <c r="E377" s="313"/>
      <c r="F377" s="313"/>
      <c r="G377" s="234"/>
      <c r="H377" s="234"/>
      <c r="I377" s="34">
        <v>4369</v>
      </c>
      <c r="J377" s="310"/>
      <c r="K377" s="371"/>
      <c r="L377" s="325"/>
      <c r="M377" s="347"/>
      <c r="N377" s="347"/>
      <c r="O377" s="347"/>
      <c r="P377" s="347"/>
      <c r="Q377" s="347"/>
      <c r="R377" s="347"/>
      <c r="S377" s="347"/>
      <c r="T377" s="347"/>
      <c r="U377" s="347"/>
      <c r="V377" s="347"/>
      <c r="W377" s="347"/>
      <c r="X377" s="327"/>
    </row>
    <row r="378" spans="2:24" ht="15" customHeight="1" x14ac:dyDescent="0.3">
      <c r="B378" s="307"/>
      <c r="C378" s="313"/>
      <c r="D378" s="242" t="s">
        <v>954</v>
      </c>
      <c r="E378" s="313"/>
      <c r="F378" s="313"/>
      <c r="G378" s="234"/>
      <c r="H378" s="234"/>
      <c r="I378" s="34">
        <v>4647</v>
      </c>
      <c r="J378" s="310"/>
      <c r="K378" s="371"/>
      <c r="L378" s="325"/>
      <c r="M378" s="347"/>
      <c r="N378" s="347"/>
      <c r="O378" s="347"/>
      <c r="P378" s="347"/>
      <c r="Q378" s="347"/>
      <c r="R378" s="347"/>
      <c r="S378" s="347"/>
      <c r="T378" s="347"/>
      <c r="U378" s="347"/>
      <c r="V378" s="347"/>
      <c r="W378" s="347"/>
      <c r="X378" s="327"/>
    </row>
    <row r="379" spans="2:24" ht="15" customHeight="1" x14ac:dyDescent="0.3">
      <c r="B379" s="307"/>
      <c r="C379" s="313"/>
      <c r="D379" s="242" t="s">
        <v>959</v>
      </c>
      <c r="E379" s="313"/>
      <c r="F379" s="313"/>
      <c r="G379" s="234"/>
      <c r="H379" s="234"/>
      <c r="I379" s="34">
        <v>3080</v>
      </c>
      <c r="J379" s="310"/>
      <c r="K379" s="371"/>
      <c r="L379" s="325"/>
      <c r="M379" s="347"/>
      <c r="N379" s="347"/>
      <c r="O379" s="347"/>
      <c r="P379" s="347"/>
      <c r="Q379" s="347"/>
      <c r="R379" s="347"/>
      <c r="S379" s="347"/>
      <c r="T379" s="347"/>
      <c r="U379" s="347"/>
      <c r="V379" s="347"/>
      <c r="W379" s="347"/>
      <c r="X379" s="327"/>
    </row>
    <row r="380" spans="2:24" ht="15" customHeight="1" x14ac:dyDescent="0.3">
      <c r="B380" s="307"/>
      <c r="C380" s="313"/>
      <c r="D380" s="242" t="s">
        <v>843</v>
      </c>
      <c r="E380" s="313"/>
      <c r="F380" s="313"/>
      <c r="G380" s="234"/>
      <c r="H380" s="234"/>
      <c r="I380" s="34">
        <v>5292</v>
      </c>
      <c r="J380" s="310"/>
      <c r="K380" s="371"/>
      <c r="L380" s="325"/>
      <c r="M380" s="347"/>
      <c r="N380" s="347"/>
      <c r="O380" s="347"/>
      <c r="P380" s="347"/>
      <c r="Q380" s="347"/>
      <c r="R380" s="347"/>
      <c r="S380" s="347"/>
      <c r="T380" s="347"/>
      <c r="U380" s="347"/>
      <c r="V380" s="347"/>
      <c r="W380" s="347"/>
      <c r="X380" s="327"/>
    </row>
    <row r="381" spans="2:24" ht="15" customHeight="1" x14ac:dyDescent="0.3">
      <c r="B381" s="307"/>
      <c r="C381" s="313"/>
      <c r="D381" s="242" t="s">
        <v>848</v>
      </c>
      <c r="E381" s="313"/>
      <c r="F381" s="313"/>
      <c r="G381" s="234"/>
      <c r="H381" s="234"/>
      <c r="I381" s="34">
        <v>5292</v>
      </c>
      <c r="J381" s="310"/>
      <c r="K381" s="371"/>
      <c r="L381" s="325"/>
      <c r="M381" s="347"/>
      <c r="N381" s="347"/>
      <c r="O381" s="347"/>
      <c r="P381" s="347"/>
      <c r="Q381" s="347"/>
      <c r="R381" s="347"/>
      <c r="S381" s="347"/>
      <c r="T381" s="347"/>
      <c r="U381" s="347"/>
      <c r="V381" s="347"/>
      <c r="W381" s="347"/>
      <c r="X381" s="327"/>
    </row>
    <row r="382" spans="2:24" ht="15" customHeight="1" x14ac:dyDescent="0.3">
      <c r="B382" s="307"/>
      <c r="C382" s="313"/>
      <c r="D382" s="242" t="s">
        <v>955</v>
      </c>
      <c r="E382" s="313"/>
      <c r="F382" s="313"/>
      <c r="G382" s="234"/>
      <c r="H382" s="234"/>
      <c r="I382" s="34">
        <v>4608</v>
      </c>
      <c r="J382" s="310"/>
      <c r="K382" s="371"/>
      <c r="L382" s="325"/>
      <c r="M382" s="347"/>
      <c r="N382" s="347"/>
      <c r="O382" s="347"/>
      <c r="P382" s="347"/>
      <c r="Q382" s="347"/>
      <c r="R382" s="347"/>
      <c r="S382" s="347"/>
      <c r="T382" s="347"/>
      <c r="U382" s="347"/>
      <c r="V382" s="347"/>
      <c r="W382" s="347"/>
      <c r="X382" s="327"/>
    </row>
    <row r="383" spans="2:24" ht="15" customHeight="1" x14ac:dyDescent="0.3">
      <c r="B383" s="307"/>
      <c r="C383" s="313"/>
      <c r="D383" s="242" t="s">
        <v>956</v>
      </c>
      <c r="E383" s="313"/>
      <c r="F383" s="313"/>
      <c r="G383" s="234"/>
      <c r="H383" s="234"/>
      <c r="I383" s="34">
        <v>2702</v>
      </c>
      <c r="J383" s="310"/>
      <c r="K383" s="371"/>
      <c r="L383" s="325"/>
      <c r="M383" s="347"/>
      <c r="N383" s="347"/>
      <c r="O383" s="347"/>
      <c r="P383" s="347"/>
      <c r="Q383" s="347"/>
      <c r="R383" s="347"/>
      <c r="S383" s="347"/>
      <c r="T383" s="347"/>
      <c r="U383" s="347"/>
      <c r="V383" s="347"/>
      <c r="W383" s="347"/>
      <c r="X383" s="327"/>
    </row>
    <row r="384" spans="2:24" ht="15" customHeight="1" x14ac:dyDescent="0.3">
      <c r="B384" s="307"/>
      <c r="C384" s="313"/>
      <c r="D384" s="242" t="s">
        <v>960</v>
      </c>
      <c r="E384" s="313"/>
      <c r="F384" s="313"/>
      <c r="G384" s="234"/>
      <c r="H384" s="234"/>
      <c r="I384" s="34">
        <v>2223</v>
      </c>
      <c r="J384" s="310"/>
      <c r="K384" s="371"/>
      <c r="L384" s="325"/>
      <c r="M384" s="347"/>
      <c r="N384" s="347"/>
      <c r="O384" s="347"/>
      <c r="P384" s="347"/>
      <c r="Q384" s="347"/>
      <c r="R384" s="347"/>
      <c r="S384" s="347"/>
      <c r="T384" s="347"/>
      <c r="U384" s="347"/>
      <c r="V384" s="347"/>
      <c r="W384" s="347"/>
      <c r="X384" s="327"/>
    </row>
    <row r="385" spans="2:24" ht="15" customHeight="1" x14ac:dyDescent="0.3">
      <c r="B385" s="307"/>
      <c r="C385" s="313"/>
      <c r="D385" s="242" t="s">
        <v>845</v>
      </c>
      <c r="E385" s="313"/>
      <c r="F385" s="313"/>
      <c r="G385" s="234"/>
      <c r="H385" s="234"/>
      <c r="I385" s="34">
        <v>2974</v>
      </c>
      <c r="J385" s="310"/>
      <c r="K385" s="371"/>
      <c r="L385" s="325"/>
      <c r="M385" s="347"/>
      <c r="N385" s="347"/>
      <c r="O385" s="347"/>
      <c r="P385" s="347"/>
      <c r="Q385" s="347"/>
      <c r="R385" s="347"/>
      <c r="S385" s="347"/>
      <c r="T385" s="347"/>
      <c r="U385" s="347"/>
      <c r="V385" s="347"/>
      <c r="W385" s="347"/>
      <c r="X385" s="327"/>
    </row>
    <row r="386" spans="2:24" ht="15" customHeight="1" x14ac:dyDescent="0.3">
      <c r="B386" s="307"/>
      <c r="C386" s="313"/>
      <c r="D386" s="242" t="s">
        <v>957</v>
      </c>
      <c r="E386" s="313"/>
      <c r="F386" s="313"/>
      <c r="G386" s="234"/>
      <c r="H386" s="234"/>
      <c r="I386" s="34">
        <v>2405</v>
      </c>
      <c r="J386" s="310"/>
      <c r="K386" s="371"/>
      <c r="L386" s="325"/>
      <c r="M386" s="347"/>
      <c r="N386" s="347"/>
      <c r="O386" s="347"/>
      <c r="P386" s="347"/>
      <c r="Q386" s="347"/>
      <c r="R386" s="347"/>
      <c r="S386" s="347"/>
      <c r="T386" s="347"/>
      <c r="U386" s="347"/>
      <c r="V386" s="347"/>
      <c r="W386" s="347"/>
      <c r="X386" s="327"/>
    </row>
    <row r="387" spans="2:24" ht="15" customHeight="1" x14ac:dyDescent="0.3">
      <c r="B387" s="307"/>
      <c r="C387" s="313"/>
      <c r="D387" s="242" t="s">
        <v>958</v>
      </c>
      <c r="E387" s="313"/>
      <c r="F387" s="313"/>
      <c r="G387" s="234"/>
      <c r="H387" s="234"/>
      <c r="I387" s="34">
        <v>2120</v>
      </c>
      <c r="J387" s="310"/>
      <c r="K387" s="371"/>
      <c r="L387" s="325"/>
      <c r="M387" s="347"/>
      <c r="N387" s="347"/>
      <c r="O387" s="347"/>
      <c r="P387" s="347"/>
      <c r="Q387" s="347"/>
      <c r="R387" s="347"/>
      <c r="S387" s="347"/>
      <c r="T387" s="347"/>
      <c r="U387" s="347"/>
      <c r="V387" s="347"/>
      <c r="W387" s="347"/>
      <c r="X387" s="327"/>
    </row>
    <row r="388" spans="2:24" ht="15" customHeight="1" x14ac:dyDescent="0.3">
      <c r="B388" s="307"/>
      <c r="C388" s="313"/>
      <c r="D388" s="242" t="s">
        <v>665</v>
      </c>
      <c r="E388" s="313"/>
      <c r="F388" s="313"/>
      <c r="G388" s="234"/>
      <c r="H388" s="234"/>
      <c r="I388" s="34">
        <v>1788</v>
      </c>
      <c r="J388" s="310"/>
      <c r="K388" s="371"/>
      <c r="L388" s="325"/>
      <c r="M388" s="347"/>
      <c r="N388" s="347"/>
      <c r="O388" s="347"/>
      <c r="P388" s="347"/>
      <c r="Q388" s="347"/>
      <c r="R388" s="347"/>
      <c r="S388" s="347"/>
      <c r="T388" s="347"/>
      <c r="U388" s="347"/>
      <c r="V388" s="347"/>
      <c r="W388" s="347"/>
      <c r="X388" s="327"/>
    </row>
    <row r="389" spans="2:24" ht="15" customHeight="1" x14ac:dyDescent="0.3">
      <c r="B389" s="307"/>
      <c r="C389" s="313"/>
      <c r="D389" s="242" t="s">
        <v>2150</v>
      </c>
      <c r="E389" s="313"/>
      <c r="F389" s="314"/>
      <c r="G389" s="234"/>
      <c r="H389" s="234"/>
      <c r="I389" s="34">
        <v>3401</v>
      </c>
      <c r="J389" s="310"/>
      <c r="K389" s="371"/>
      <c r="L389" s="325"/>
      <c r="M389" s="347"/>
      <c r="N389" s="347"/>
      <c r="O389" s="347"/>
      <c r="P389" s="347"/>
      <c r="Q389" s="347"/>
      <c r="R389" s="347"/>
      <c r="S389" s="347"/>
      <c r="T389" s="347"/>
      <c r="U389" s="347"/>
      <c r="V389" s="347"/>
      <c r="W389" s="347"/>
      <c r="X389" s="327"/>
    </row>
    <row r="390" spans="2:24" ht="15" customHeight="1" x14ac:dyDescent="0.3">
      <c r="B390" s="307"/>
      <c r="C390" s="313"/>
      <c r="D390" s="242" t="s">
        <v>840</v>
      </c>
      <c r="E390" s="313"/>
      <c r="F390" s="312" t="s">
        <v>2152</v>
      </c>
      <c r="G390" s="234"/>
      <c r="H390" s="234"/>
      <c r="I390" s="34">
        <v>4630</v>
      </c>
      <c r="J390" s="310"/>
      <c r="K390" s="371"/>
      <c r="L390" s="325"/>
      <c r="M390" s="347"/>
      <c r="N390" s="347"/>
      <c r="O390" s="347"/>
      <c r="P390" s="347"/>
      <c r="Q390" s="347"/>
      <c r="R390" s="347"/>
      <c r="S390" s="347"/>
      <c r="T390" s="347"/>
      <c r="U390" s="347"/>
      <c r="V390" s="347"/>
      <c r="W390" s="347"/>
      <c r="X390" s="327"/>
    </row>
    <row r="391" spans="2:24" ht="15" customHeight="1" x14ac:dyDescent="0.3">
      <c r="B391" s="307"/>
      <c r="C391" s="313"/>
      <c r="D391" s="242" t="s">
        <v>749</v>
      </c>
      <c r="E391" s="313"/>
      <c r="F391" s="313"/>
      <c r="G391" s="234"/>
      <c r="H391" s="234"/>
      <c r="I391" s="34">
        <v>1877</v>
      </c>
      <c r="J391" s="310"/>
      <c r="K391" s="371"/>
      <c r="L391" s="325"/>
      <c r="M391" s="347"/>
      <c r="N391" s="347"/>
      <c r="O391" s="347"/>
      <c r="P391" s="347"/>
      <c r="Q391" s="347"/>
      <c r="R391" s="347"/>
      <c r="S391" s="347"/>
      <c r="T391" s="347"/>
      <c r="U391" s="347"/>
      <c r="V391" s="347"/>
      <c r="W391" s="347"/>
      <c r="X391" s="327"/>
    </row>
    <row r="392" spans="2:24" ht="15" customHeight="1" x14ac:dyDescent="0.3">
      <c r="B392" s="307"/>
      <c r="C392" s="313"/>
      <c r="D392" s="242" t="s">
        <v>664</v>
      </c>
      <c r="E392" s="313"/>
      <c r="F392" s="313"/>
      <c r="G392" s="234"/>
      <c r="H392" s="234"/>
      <c r="I392" s="34">
        <v>4663</v>
      </c>
      <c r="J392" s="310"/>
      <c r="K392" s="371"/>
      <c r="L392" s="325"/>
      <c r="M392" s="347"/>
      <c r="N392" s="347"/>
      <c r="O392" s="347"/>
      <c r="P392" s="347"/>
      <c r="Q392" s="347"/>
      <c r="R392" s="347"/>
      <c r="S392" s="347"/>
      <c r="T392" s="347"/>
      <c r="U392" s="347"/>
      <c r="V392" s="347"/>
      <c r="W392" s="347"/>
      <c r="X392" s="327"/>
    </row>
    <row r="393" spans="2:24" ht="15" customHeight="1" x14ac:dyDescent="0.3">
      <c r="B393" s="307"/>
      <c r="C393" s="313"/>
      <c r="D393" s="242" t="s">
        <v>668</v>
      </c>
      <c r="E393" s="313"/>
      <c r="F393" s="313"/>
      <c r="G393" s="234"/>
      <c r="H393" s="234"/>
      <c r="I393" s="34">
        <v>3806</v>
      </c>
      <c r="J393" s="310"/>
      <c r="K393" s="371"/>
      <c r="L393" s="325"/>
      <c r="M393" s="347"/>
      <c r="N393" s="347"/>
      <c r="O393" s="347"/>
      <c r="P393" s="347"/>
      <c r="Q393" s="347"/>
      <c r="R393" s="347"/>
      <c r="S393" s="347"/>
      <c r="T393" s="347"/>
      <c r="U393" s="347"/>
      <c r="V393" s="347"/>
      <c r="W393" s="347"/>
      <c r="X393" s="327"/>
    </row>
    <row r="394" spans="2:24" ht="15" customHeight="1" x14ac:dyDescent="0.3">
      <c r="B394" s="307"/>
      <c r="C394" s="313"/>
      <c r="D394" s="242" t="s">
        <v>954</v>
      </c>
      <c r="E394" s="313"/>
      <c r="F394" s="313"/>
      <c r="G394" s="234"/>
      <c r="H394" s="234"/>
      <c r="I394" s="34">
        <v>6520</v>
      </c>
      <c r="J394" s="310"/>
      <c r="K394" s="371"/>
      <c r="L394" s="325"/>
      <c r="M394" s="347"/>
      <c r="N394" s="347"/>
      <c r="O394" s="347"/>
      <c r="P394" s="347"/>
      <c r="Q394" s="347"/>
      <c r="R394" s="347"/>
      <c r="S394" s="347"/>
      <c r="T394" s="347"/>
      <c r="U394" s="347"/>
      <c r="V394" s="347"/>
      <c r="W394" s="347"/>
      <c r="X394" s="327"/>
    </row>
    <row r="395" spans="2:24" ht="15" customHeight="1" x14ac:dyDescent="0.3">
      <c r="B395" s="307"/>
      <c r="C395" s="313"/>
      <c r="D395" s="242" t="s">
        <v>959</v>
      </c>
      <c r="E395" s="313"/>
      <c r="F395" s="313"/>
      <c r="G395" s="234"/>
      <c r="H395" s="234"/>
      <c r="I395" s="34">
        <v>2850</v>
      </c>
      <c r="J395" s="310"/>
      <c r="K395" s="371"/>
      <c r="L395" s="325"/>
      <c r="M395" s="347"/>
      <c r="N395" s="347"/>
      <c r="O395" s="347"/>
      <c r="P395" s="347"/>
      <c r="Q395" s="347"/>
      <c r="R395" s="347"/>
      <c r="S395" s="347"/>
      <c r="T395" s="347"/>
      <c r="U395" s="347"/>
      <c r="V395" s="347"/>
      <c r="W395" s="347"/>
      <c r="X395" s="327"/>
    </row>
    <row r="396" spans="2:24" ht="15" customHeight="1" x14ac:dyDescent="0.3">
      <c r="B396" s="307"/>
      <c r="C396" s="313"/>
      <c r="D396" s="242" t="s">
        <v>843</v>
      </c>
      <c r="E396" s="313"/>
      <c r="F396" s="313"/>
      <c r="G396" s="234"/>
      <c r="H396" s="234"/>
      <c r="I396" s="34">
        <v>3061</v>
      </c>
      <c r="J396" s="310"/>
      <c r="K396" s="371"/>
      <c r="L396" s="325"/>
      <c r="M396" s="347"/>
      <c r="N396" s="347"/>
      <c r="O396" s="347"/>
      <c r="P396" s="347"/>
      <c r="Q396" s="347"/>
      <c r="R396" s="347"/>
      <c r="S396" s="347"/>
      <c r="T396" s="347"/>
      <c r="U396" s="347"/>
      <c r="V396" s="347"/>
      <c r="W396" s="347"/>
      <c r="X396" s="327"/>
    </row>
    <row r="397" spans="2:24" ht="15" customHeight="1" x14ac:dyDescent="0.3">
      <c r="B397" s="307"/>
      <c r="C397" s="313"/>
      <c r="D397" s="242" t="s">
        <v>848</v>
      </c>
      <c r="E397" s="313"/>
      <c r="F397" s="313"/>
      <c r="G397" s="234"/>
      <c r="H397" s="234"/>
      <c r="I397" s="34">
        <v>3061</v>
      </c>
      <c r="J397" s="310"/>
      <c r="K397" s="371"/>
      <c r="L397" s="325"/>
      <c r="M397" s="347"/>
      <c r="N397" s="347"/>
      <c r="O397" s="347"/>
      <c r="P397" s="347"/>
      <c r="Q397" s="347"/>
      <c r="R397" s="347"/>
      <c r="S397" s="347"/>
      <c r="T397" s="347"/>
      <c r="U397" s="347"/>
      <c r="V397" s="347"/>
      <c r="W397" s="347"/>
      <c r="X397" s="327"/>
    </row>
    <row r="398" spans="2:24" ht="15" customHeight="1" x14ac:dyDescent="0.3">
      <c r="B398" s="307"/>
      <c r="C398" s="313"/>
      <c r="D398" s="242" t="s">
        <v>955</v>
      </c>
      <c r="E398" s="313"/>
      <c r="F398" s="313"/>
      <c r="G398" s="234"/>
      <c r="H398" s="234"/>
      <c r="I398" s="34">
        <v>2920</v>
      </c>
      <c r="J398" s="310"/>
      <c r="K398" s="371"/>
      <c r="L398" s="325"/>
      <c r="M398" s="347"/>
      <c r="N398" s="347"/>
      <c r="O398" s="347"/>
      <c r="P398" s="347"/>
      <c r="Q398" s="347"/>
      <c r="R398" s="347"/>
      <c r="S398" s="347"/>
      <c r="T398" s="347"/>
      <c r="U398" s="347"/>
      <c r="V398" s="347"/>
      <c r="W398" s="347"/>
      <c r="X398" s="327"/>
    </row>
    <row r="399" spans="2:24" ht="15" customHeight="1" x14ac:dyDescent="0.3">
      <c r="B399" s="307"/>
      <c r="C399" s="313"/>
      <c r="D399" s="242" t="s">
        <v>956</v>
      </c>
      <c r="E399" s="313"/>
      <c r="F399" s="313"/>
      <c r="G399" s="234"/>
      <c r="H399" s="234"/>
      <c r="I399" s="34">
        <v>2920</v>
      </c>
      <c r="J399" s="310"/>
      <c r="K399" s="371"/>
      <c r="L399" s="325"/>
      <c r="M399" s="347"/>
      <c r="N399" s="347"/>
      <c r="O399" s="347"/>
      <c r="P399" s="347"/>
      <c r="Q399" s="347"/>
      <c r="R399" s="347"/>
      <c r="S399" s="347"/>
      <c r="T399" s="347"/>
      <c r="U399" s="347"/>
      <c r="V399" s="347"/>
      <c r="W399" s="347"/>
      <c r="X399" s="327"/>
    </row>
    <row r="400" spans="2:24" ht="15" customHeight="1" x14ac:dyDescent="0.3">
      <c r="B400" s="307"/>
      <c r="C400" s="313"/>
      <c r="D400" s="242" t="s">
        <v>960</v>
      </c>
      <c r="E400" s="313"/>
      <c r="F400" s="313"/>
      <c r="G400" s="234"/>
      <c r="H400" s="234"/>
      <c r="I400" s="34">
        <v>2412</v>
      </c>
      <c r="J400" s="310"/>
      <c r="K400" s="371"/>
      <c r="L400" s="325"/>
      <c r="M400" s="347"/>
      <c r="N400" s="347"/>
      <c r="O400" s="347"/>
      <c r="P400" s="347"/>
      <c r="Q400" s="347"/>
      <c r="R400" s="347"/>
      <c r="S400" s="347"/>
      <c r="T400" s="347"/>
      <c r="U400" s="347"/>
      <c r="V400" s="347"/>
      <c r="W400" s="347"/>
      <c r="X400" s="327"/>
    </row>
    <row r="401" spans="2:24" ht="15" customHeight="1" x14ac:dyDescent="0.3">
      <c r="B401" s="307"/>
      <c r="C401" s="313"/>
      <c r="D401" s="242" t="s">
        <v>845</v>
      </c>
      <c r="E401" s="313"/>
      <c r="F401" s="313"/>
      <c r="G401" s="234"/>
      <c r="H401" s="234"/>
      <c r="I401" s="34">
        <v>5443</v>
      </c>
      <c r="J401" s="310"/>
      <c r="K401" s="371"/>
      <c r="L401" s="325"/>
      <c r="M401" s="347"/>
      <c r="N401" s="347"/>
      <c r="O401" s="347"/>
      <c r="P401" s="347"/>
      <c r="Q401" s="347"/>
      <c r="R401" s="347"/>
      <c r="S401" s="347"/>
      <c r="T401" s="347"/>
      <c r="U401" s="347"/>
      <c r="V401" s="347"/>
      <c r="W401" s="347"/>
      <c r="X401" s="327"/>
    </row>
    <row r="402" spans="2:24" ht="15" customHeight="1" x14ac:dyDescent="0.3">
      <c r="B402" s="307"/>
      <c r="C402" s="313"/>
      <c r="D402" s="242" t="s">
        <v>957</v>
      </c>
      <c r="E402" s="313"/>
      <c r="F402" s="313"/>
      <c r="G402" s="234"/>
      <c r="H402" s="234"/>
      <c r="I402" s="34">
        <v>4065</v>
      </c>
      <c r="J402" s="310"/>
      <c r="K402" s="371"/>
      <c r="L402" s="325"/>
      <c r="M402" s="347"/>
      <c r="N402" s="347"/>
      <c r="O402" s="347"/>
      <c r="P402" s="347"/>
      <c r="Q402" s="347"/>
      <c r="R402" s="347"/>
      <c r="S402" s="347"/>
      <c r="T402" s="347"/>
      <c r="U402" s="347"/>
      <c r="V402" s="347"/>
      <c r="W402" s="347"/>
      <c r="X402" s="327"/>
    </row>
    <row r="403" spans="2:24" ht="15" customHeight="1" x14ac:dyDescent="0.3">
      <c r="B403" s="307"/>
      <c r="C403" s="313"/>
      <c r="D403" s="242" t="s">
        <v>958</v>
      </c>
      <c r="E403" s="313"/>
      <c r="F403" s="313"/>
      <c r="G403" s="234"/>
      <c r="H403" s="234"/>
      <c r="I403" s="34">
        <v>3694</v>
      </c>
      <c r="J403" s="310"/>
      <c r="K403" s="371"/>
      <c r="L403" s="325"/>
      <c r="M403" s="347"/>
      <c r="N403" s="347"/>
      <c r="O403" s="347"/>
      <c r="P403" s="347"/>
      <c r="Q403" s="347"/>
      <c r="R403" s="347"/>
      <c r="S403" s="347"/>
      <c r="T403" s="347"/>
      <c r="U403" s="347"/>
      <c r="V403" s="347"/>
      <c r="W403" s="347"/>
      <c r="X403" s="327"/>
    </row>
    <row r="404" spans="2:24" ht="15" customHeight="1" x14ac:dyDescent="0.3">
      <c r="B404" s="307"/>
      <c r="C404" s="313"/>
      <c r="D404" s="242" t="s">
        <v>665</v>
      </c>
      <c r="E404" s="313"/>
      <c r="F404" s="313"/>
      <c r="G404" s="234"/>
      <c r="H404" s="234"/>
      <c r="I404" s="34">
        <v>2920</v>
      </c>
      <c r="J404" s="310"/>
      <c r="K404" s="371"/>
      <c r="L404" s="325"/>
      <c r="M404" s="347"/>
      <c r="N404" s="347"/>
      <c r="O404" s="347"/>
      <c r="P404" s="347"/>
      <c r="Q404" s="347"/>
      <c r="R404" s="347"/>
      <c r="S404" s="347"/>
      <c r="T404" s="347"/>
      <c r="U404" s="347"/>
      <c r="V404" s="347"/>
      <c r="W404" s="347"/>
      <c r="X404" s="327"/>
    </row>
    <row r="405" spans="2:24" ht="15" customHeight="1" x14ac:dyDescent="0.3">
      <c r="B405" s="307"/>
      <c r="C405" s="314"/>
      <c r="D405" s="242" t="s">
        <v>2150</v>
      </c>
      <c r="E405" s="314"/>
      <c r="F405" s="314"/>
      <c r="G405" s="234"/>
      <c r="H405" s="234"/>
      <c r="I405" s="34">
        <v>3656</v>
      </c>
      <c r="J405" s="310"/>
      <c r="K405" s="371"/>
      <c r="L405" s="328"/>
      <c r="M405" s="329"/>
      <c r="N405" s="329"/>
      <c r="O405" s="329"/>
      <c r="P405" s="329"/>
      <c r="Q405" s="329"/>
      <c r="R405" s="329"/>
      <c r="S405" s="329"/>
      <c r="T405" s="329"/>
      <c r="U405" s="329"/>
      <c r="V405" s="329"/>
      <c r="W405" s="329"/>
      <c r="X405" s="330"/>
    </row>
    <row r="406" spans="2:24" ht="15" customHeight="1" x14ac:dyDescent="0.3">
      <c r="B406" s="307"/>
      <c r="C406" s="509" t="s">
        <v>2153</v>
      </c>
      <c r="D406" s="273" t="s">
        <v>2154</v>
      </c>
      <c r="E406" s="234"/>
      <c r="F406" s="234"/>
      <c r="G406" s="234"/>
      <c r="H406" s="234"/>
      <c r="I406" s="34">
        <v>2745</v>
      </c>
      <c r="J406" s="310"/>
      <c r="K406" s="371"/>
      <c r="L406" s="322" t="s">
        <v>2155</v>
      </c>
      <c r="M406" s="323"/>
      <c r="N406" s="323"/>
      <c r="O406" s="323"/>
      <c r="P406" s="323"/>
      <c r="Q406" s="323"/>
      <c r="R406" s="323"/>
      <c r="S406" s="323"/>
      <c r="T406" s="323"/>
      <c r="U406" s="323"/>
      <c r="V406" s="323"/>
      <c r="W406" s="323"/>
      <c r="X406" s="324"/>
    </row>
    <row r="407" spans="2:24" ht="15" customHeight="1" x14ac:dyDescent="0.3">
      <c r="B407" s="307"/>
      <c r="C407" s="510"/>
      <c r="D407" s="273" t="s">
        <v>2156</v>
      </c>
      <c r="E407" s="234"/>
      <c r="F407" s="234"/>
      <c r="G407" s="234"/>
      <c r="H407" s="234"/>
      <c r="I407" s="34">
        <v>3391</v>
      </c>
      <c r="J407" s="310"/>
      <c r="K407" s="371"/>
      <c r="L407" s="325"/>
      <c r="M407" s="347"/>
      <c r="N407" s="347"/>
      <c r="O407" s="347"/>
      <c r="P407" s="347"/>
      <c r="Q407" s="347"/>
      <c r="R407" s="347"/>
      <c r="S407" s="347"/>
      <c r="T407" s="347"/>
      <c r="U407" s="347"/>
      <c r="V407" s="347"/>
      <c r="W407" s="347"/>
      <c r="X407" s="327"/>
    </row>
    <row r="408" spans="2:24" ht="15" customHeight="1" x14ac:dyDescent="0.3">
      <c r="B408" s="307"/>
      <c r="C408" s="510"/>
      <c r="D408" s="242" t="s">
        <v>2157</v>
      </c>
      <c r="E408" s="234"/>
      <c r="F408" s="234"/>
      <c r="G408" s="234"/>
      <c r="H408" s="234"/>
      <c r="I408" s="34">
        <v>4067</v>
      </c>
      <c r="J408" s="310"/>
      <c r="K408" s="371"/>
      <c r="L408" s="325"/>
      <c r="M408" s="347"/>
      <c r="N408" s="347"/>
      <c r="O408" s="347"/>
      <c r="P408" s="347"/>
      <c r="Q408" s="347"/>
      <c r="R408" s="347"/>
      <c r="S408" s="347"/>
      <c r="T408" s="347"/>
      <c r="U408" s="347"/>
      <c r="V408" s="347"/>
      <c r="W408" s="347"/>
      <c r="X408" s="327"/>
    </row>
    <row r="409" spans="2:24" ht="15" customHeight="1" x14ac:dyDescent="0.3">
      <c r="B409" s="307"/>
      <c r="C409" s="510"/>
      <c r="D409" s="242" t="s">
        <v>2158</v>
      </c>
      <c r="E409" s="234"/>
      <c r="F409" s="234"/>
      <c r="G409" s="234"/>
      <c r="H409" s="234"/>
      <c r="I409" s="34">
        <v>5329</v>
      </c>
      <c r="J409" s="310"/>
      <c r="K409" s="371"/>
      <c r="L409" s="325"/>
      <c r="M409" s="347"/>
      <c r="N409" s="347"/>
      <c r="O409" s="347"/>
      <c r="P409" s="347"/>
      <c r="Q409" s="347"/>
      <c r="R409" s="347"/>
      <c r="S409" s="347"/>
      <c r="T409" s="347"/>
      <c r="U409" s="347"/>
      <c r="V409" s="347"/>
      <c r="W409" s="347"/>
      <c r="X409" s="327"/>
    </row>
    <row r="410" spans="2:24" ht="15" customHeight="1" x14ac:dyDescent="0.3">
      <c r="B410" s="307"/>
      <c r="C410" s="510"/>
      <c r="D410" s="242" t="s">
        <v>2159</v>
      </c>
      <c r="E410" s="234"/>
      <c r="F410" s="234"/>
      <c r="G410" s="234"/>
      <c r="H410" s="234"/>
      <c r="I410" s="34">
        <v>5200</v>
      </c>
      <c r="J410" s="310"/>
      <c r="K410" s="371"/>
      <c r="L410" s="325"/>
      <c r="M410" s="347"/>
      <c r="N410" s="347"/>
      <c r="O410" s="347"/>
      <c r="P410" s="347"/>
      <c r="Q410" s="347"/>
      <c r="R410" s="347"/>
      <c r="S410" s="347"/>
      <c r="T410" s="347"/>
      <c r="U410" s="347"/>
      <c r="V410" s="347"/>
      <c r="W410" s="347"/>
      <c r="X410" s="327"/>
    </row>
    <row r="411" spans="2:24" ht="15" customHeight="1" x14ac:dyDescent="0.3">
      <c r="B411" s="308"/>
      <c r="C411" s="510"/>
      <c r="D411" s="232" t="s">
        <v>2160</v>
      </c>
      <c r="E411" s="234"/>
      <c r="F411" s="234"/>
      <c r="G411" s="233"/>
      <c r="H411" s="233"/>
      <c r="I411" s="34">
        <v>6132</v>
      </c>
      <c r="J411" s="311"/>
      <c r="K411" s="372"/>
      <c r="L411" s="328"/>
      <c r="M411" s="329"/>
      <c r="N411" s="329"/>
      <c r="O411" s="329"/>
      <c r="P411" s="329"/>
      <c r="Q411" s="329"/>
      <c r="R411" s="329"/>
      <c r="S411" s="329"/>
      <c r="T411" s="329"/>
      <c r="U411" s="329"/>
      <c r="V411" s="329"/>
      <c r="W411" s="329"/>
      <c r="X411" s="330"/>
    </row>
    <row r="412" spans="2:24" ht="15" customHeight="1" x14ac:dyDescent="0.3">
      <c r="B412" s="250" t="s">
        <v>272</v>
      </c>
      <c r="C412" s="96"/>
      <c r="D412" s="96"/>
      <c r="E412" s="242"/>
      <c r="F412" s="242"/>
      <c r="G412" s="242"/>
      <c r="H412" s="242"/>
      <c r="I412" s="37">
        <v>0.79300000000000004</v>
      </c>
      <c r="J412" s="221" t="s">
        <v>256</v>
      </c>
      <c r="K412" s="265"/>
      <c r="L412" s="288" t="s">
        <v>322</v>
      </c>
      <c r="M412" s="289"/>
      <c r="N412" s="289"/>
      <c r="O412" s="289"/>
      <c r="P412" s="289"/>
      <c r="Q412" s="289"/>
      <c r="R412" s="289"/>
      <c r="S412" s="289"/>
      <c r="T412" s="289"/>
      <c r="U412" s="289"/>
      <c r="V412" s="289"/>
      <c r="W412" s="289"/>
      <c r="X412" s="290"/>
    </row>
    <row r="413" spans="2:24" x14ac:dyDescent="0.3">
      <c r="D413" s="97"/>
    </row>
    <row r="414" spans="2:24" x14ac:dyDescent="0.3">
      <c r="D414" s="97"/>
    </row>
    <row r="415" spans="2:24" x14ac:dyDescent="0.3">
      <c r="D415" s="97"/>
    </row>
    <row r="416" spans="2:24" x14ac:dyDescent="0.3">
      <c r="D416" s="97"/>
    </row>
    <row r="417" spans="4:4" x14ac:dyDescent="0.3">
      <c r="D417" s="97"/>
    </row>
    <row r="418" spans="4:4" x14ac:dyDescent="0.3">
      <c r="D418" s="97"/>
    </row>
    <row r="419" spans="4:4" x14ac:dyDescent="0.3">
      <c r="D419" s="97"/>
    </row>
    <row r="420" spans="4:4" x14ac:dyDescent="0.3">
      <c r="D420" s="97"/>
    </row>
    <row r="421" spans="4:4" x14ac:dyDescent="0.3">
      <c r="D421" s="97"/>
    </row>
    <row r="422" spans="4:4" x14ac:dyDescent="0.3">
      <c r="D422" s="97"/>
    </row>
    <row r="423" spans="4:4" x14ac:dyDescent="0.3">
      <c r="D423" s="97"/>
    </row>
    <row r="424" spans="4:4" x14ac:dyDescent="0.3">
      <c r="D424" s="97"/>
    </row>
    <row r="425" spans="4:4" x14ac:dyDescent="0.3">
      <c r="D425" s="97"/>
    </row>
    <row r="426" spans="4:4" x14ac:dyDescent="0.3">
      <c r="D426" s="97"/>
    </row>
    <row r="427" spans="4:4" x14ac:dyDescent="0.3">
      <c r="D427" s="75"/>
    </row>
  </sheetData>
  <mergeCells count="141">
    <mergeCell ref="L406:X411"/>
    <mergeCell ref="J358:J411"/>
    <mergeCell ref="K358:K411"/>
    <mergeCell ref="B59:B356"/>
    <mergeCell ref="C59:C356"/>
    <mergeCell ref="J59:J356"/>
    <mergeCell ref="K59:K356"/>
    <mergeCell ref="L59:X356"/>
    <mergeCell ref="F243:F245"/>
    <mergeCell ref="F246:F248"/>
    <mergeCell ref="F249:F251"/>
    <mergeCell ref="F252:F254"/>
    <mergeCell ref="F255:F257"/>
    <mergeCell ref="F258:F260"/>
    <mergeCell ref="F261:F263"/>
    <mergeCell ref="F264:F266"/>
    <mergeCell ref="F267:F269"/>
    <mergeCell ref="F270:F272"/>
    <mergeCell ref="F273:F275"/>
    <mergeCell ref="F276:F278"/>
    <mergeCell ref="F279:F281"/>
    <mergeCell ref="F339:F341"/>
    <mergeCell ref="F342:F344"/>
    <mergeCell ref="F345:F347"/>
    <mergeCell ref="F327:F329"/>
    <mergeCell ref="F330:F332"/>
    <mergeCell ref="F333:F335"/>
    <mergeCell ref="F336:F338"/>
    <mergeCell ref="F306:F308"/>
    <mergeCell ref="F309:F311"/>
    <mergeCell ref="F312:F314"/>
    <mergeCell ref="F315:F317"/>
    <mergeCell ref="F318:F320"/>
    <mergeCell ref="F321:F323"/>
    <mergeCell ref="F111:F114"/>
    <mergeCell ref="F115:F118"/>
    <mergeCell ref="F285:F287"/>
    <mergeCell ref="F288:F290"/>
    <mergeCell ref="F291:F293"/>
    <mergeCell ref="F294:F296"/>
    <mergeCell ref="F282:F284"/>
    <mergeCell ref="F241:F242"/>
    <mergeCell ref="F135:F138"/>
    <mergeCell ref="F145:F146"/>
    <mergeCell ref="F147:F148"/>
    <mergeCell ref="F59:F62"/>
    <mergeCell ref="F63:F66"/>
    <mergeCell ref="F67:F70"/>
    <mergeCell ref="F71:F74"/>
    <mergeCell ref="F75:F78"/>
    <mergeCell ref="D59:D242"/>
    <mergeCell ref="E59:E356"/>
    <mergeCell ref="D243:D356"/>
    <mergeCell ref="G59:G356"/>
    <mergeCell ref="F227:F230"/>
    <mergeCell ref="F231:F233"/>
    <mergeCell ref="F234:F236"/>
    <mergeCell ref="F237:F238"/>
    <mergeCell ref="F239:F240"/>
    <mergeCell ref="F207:F210"/>
    <mergeCell ref="F211:F214"/>
    <mergeCell ref="F215:F218"/>
    <mergeCell ref="F219:F222"/>
    <mergeCell ref="F223:F226"/>
    <mergeCell ref="F187:F190"/>
    <mergeCell ref="F191:F194"/>
    <mergeCell ref="F99:F102"/>
    <mergeCell ref="F103:F106"/>
    <mergeCell ref="F107:F110"/>
    <mergeCell ref="F79:F82"/>
    <mergeCell ref="F83:F86"/>
    <mergeCell ref="F87:F90"/>
    <mergeCell ref="F91:F94"/>
    <mergeCell ref="F95:F98"/>
    <mergeCell ref="C26:H26"/>
    <mergeCell ref="C27:H27"/>
    <mergeCell ref="C28:H28"/>
    <mergeCell ref="C29:H29"/>
    <mergeCell ref="C30:H30"/>
    <mergeCell ref="C31:H31"/>
    <mergeCell ref="C32:H32"/>
    <mergeCell ref="C33:H33"/>
    <mergeCell ref="C34:H34"/>
    <mergeCell ref="C35:H35"/>
    <mergeCell ref="C36:H36"/>
    <mergeCell ref="C37:H37"/>
    <mergeCell ref="C38:H38"/>
    <mergeCell ref="C39:H39"/>
    <mergeCell ref="C40:H40"/>
    <mergeCell ref="C41:H41"/>
    <mergeCell ref="E44:I44"/>
    <mergeCell ref="E45:I45"/>
    <mergeCell ref="E46:I46"/>
    <mergeCell ref="L412:X412"/>
    <mergeCell ref="L357:X357"/>
    <mergeCell ref="F139:F141"/>
    <mergeCell ref="F142:F144"/>
    <mergeCell ref="F358:F373"/>
    <mergeCell ref="F149:F150"/>
    <mergeCell ref="F151:F154"/>
    <mergeCell ref="F155:F158"/>
    <mergeCell ref="F159:F162"/>
    <mergeCell ref="F163:F166"/>
    <mergeCell ref="F167:F170"/>
    <mergeCell ref="F171:F174"/>
    <mergeCell ref="F175:F178"/>
    <mergeCell ref="F179:F182"/>
    <mergeCell ref="F195:F198"/>
    <mergeCell ref="F199:F202"/>
    <mergeCell ref="F203:F206"/>
    <mergeCell ref="F297:F299"/>
    <mergeCell ref="F300:F302"/>
    <mergeCell ref="F303:F305"/>
    <mergeCell ref="F348:F350"/>
    <mergeCell ref="F351:F353"/>
    <mergeCell ref="F354:F356"/>
    <mergeCell ref="F324:F326"/>
    <mergeCell ref="B13:B15"/>
    <mergeCell ref="B358:B411"/>
    <mergeCell ref="C406:C411"/>
    <mergeCell ref="C358:C405"/>
    <mergeCell ref="E358:E405"/>
    <mergeCell ref="A32:A41"/>
    <mergeCell ref="A27:A31"/>
    <mergeCell ref="L57:X57"/>
    <mergeCell ref="L58:X58"/>
    <mergeCell ref="L53:X53"/>
    <mergeCell ref="L56:X56"/>
    <mergeCell ref="B52:X52"/>
    <mergeCell ref="L54:X54"/>
    <mergeCell ref="L55:X55"/>
    <mergeCell ref="F183:F186"/>
    <mergeCell ref="L358:X405"/>
    <mergeCell ref="F374:F389"/>
    <mergeCell ref="F390:F405"/>
    <mergeCell ref="C14:C15"/>
    <mergeCell ref="D14:D15"/>
    <mergeCell ref="F119:F122"/>
    <mergeCell ref="F123:F126"/>
    <mergeCell ref="F127:F130"/>
    <mergeCell ref="F131:F134"/>
  </mergeCells>
  <conditionalFormatting sqref="E56:I58 F67 F71 F75 F79 F83 F91 F95 F99 F103 F107 F111 F115 F119 F123 F127 F131 F135 F139 F142 E59:G59 I59:I62 I64:I66 I68:I70 I72:I74 I76:I78 I80:I82 I84:I86 I88:I90 F87 I92:I94 I96:I98 I100:I102 I104:I110 I112:I114 I116:I118 I120:I122 I124:I126 I128:I130 I132:I134 I136:I245 I279:I281 H300:I356 E357:I357 I358 C358:F358 I390 F390 I374 F374">
    <cfRule type="cellIs" dxfId="514" priority="157" operator="notEqual">
      <formula>""</formula>
    </cfRule>
  </conditionalFormatting>
  <conditionalFormatting sqref="F63">
    <cfRule type="cellIs" dxfId="513" priority="156" operator="notEqual">
      <formula>""</formula>
    </cfRule>
  </conditionalFormatting>
  <conditionalFormatting sqref="I359:I373 I375:I389 E412:I412 D359:D411 I391:I405">
    <cfRule type="cellIs" dxfId="512" priority="155" operator="notEqual">
      <formula>""</formula>
    </cfRule>
  </conditionalFormatting>
  <conditionalFormatting sqref="E54:I55">
    <cfRule type="cellIs" dxfId="511" priority="131" operator="notEqual">
      <formula>""</formula>
    </cfRule>
  </conditionalFormatting>
  <conditionalFormatting sqref="I406:I411">
    <cfRule type="cellIs" dxfId="510" priority="130" operator="notEqual">
      <formula>""</formula>
    </cfRule>
  </conditionalFormatting>
  <conditionalFormatting sqref="C56:D58">
    <cfRule type="cellIs" dxfId="509" priority="129" operator="notEqual">
      <formula>""</formula>
    </cfRule>
  </conditionalFormatting>
  <conditionalFormatting sqref="C54:D55">
    <cfRule type="cellIs" dxfId="508" priority="128" operator="notEqual">
      <formula>""</formula>
    </cfRule>
  </conditionalFormatting>
  <conditionalFormatting sqref="D59">
    <cfRule type="cellIs" dxfId="507" priority="127" operator="notEqual">
      <formula>""</formula>
    </cfRule>
  </conditionalFormatting>
  <conditionalFormatting sqref="H59:H62 H64:H66 H68:H70 H72:H74 H76:H78 H80:H82 H84:H86 H88:H90 H92:H94 H96:H98 H100:H102 H104:H106 H108:H110 H112:H114 H116:H118 H120:H122 H124:H126 H128:H130 H132:H134 H136:H150">
    <cfRule type="cellIs" dxfId="506" priority="125" operator="notEqual">
      <formula>""</formula>
    </cfRule>
  </conditionalFormatting>
  <conditionalFormatting sqref="H63">
    <cfRule type="cellIs" dxfId="505" priority="101" operator="notEqual">
      <formula>""</formula>
    </cfRule>
  </conditionalFormatting>
  <conditionalFormatting sqref="I67">
    <cfRule type="cellIs" dxfId="504" priority="100" operator="notEqual">
      <formula>""</formula>
    </cfRule>
  </conditionalFormatting>
  <conditionalFormatting sqref="H67">
    <cfRule type="cellIs" dxfId="503" priority="99" operator="notEqual">
      <formula>""</formula>
    </cfRule>
  </conditionalFormatting>
  <conditionalFormatting sqref="I71">
    <cfRule type="cellIs" dxfId="502" priority="98" operator="notEqual">
      <formula>""</formula>
    </cfRule>
  </conditionalFormatting>
  <conditionalFormatting sqref="H71">
    <cfRule type="cellIs" dxfId="501" priority="97" operator="notEqual">
      <formula>""</formula>
    </cfRule>
  </conditionalFormatting>
  <conditionalFormatting sqref="I75">
    <cfRule type="cellIs" dxfId="500" priority="96" operator="notEqual">
      <formula>""</formula>
    </cfRule>
  </conditionalFormatting>
  <conditionalFormatting sqref="H75">
    <cfRule type="cellIs" dxfId="499" priority="95" operator="notEqual">
      <formula>""</formula>
    </cfRule>
  </conditionalFormatting>
  <conditionalFormatting sqref="I79">
    <cfRule type="cellIs" dxfId="498" priority="94" operator="notEqual">
      <formula>""</formula>
    </cfRule>
  </conditionalFormatting>
  <conditionalFormatting sqref="H79">
    <cfRule type="cellIs" dxfId="497" priority="93" operator="notEqual">
      <formula>""</formula>
    </cfRule>
  </conditionalFormatting>
  <conditionalFormatting sqref="I83">
    <cfRule type="cellIs" dxfId="496" priority="92" operator="notEqual">
      <formula>""</formula>
    </cfRule>
  </conditionalFormatting>
  <conditionalFormatting sqref="H83">
    <cfRule type="cellIs" dxfId="495" priority="91" operator="notEqual">
      <formula>""</formula>
    </cfRule>
  </conditionalFormatting>
  <conditionalFormatting sqref="I87">
    <cfRule type="cellIs" dxfId="494" priority="90" operator="notEqual">
      <formula>""</formula>
    </cfRule>
  </conditionalFormatting>
  <conditionalFormatting sqref="H87">
    <cfRule type="cellIs" dxfId="493" priority="89" operator="notEqual">
      <formula>""</formula>
    </cfRule>
  </conditionalFormatting>
  <conditionalFormatting sqref="I91">
    <cfRule type="cellIs" dxfId="492" priority="88" operator="notEqual">
      <formula>""</formula>
    </cfRule>
  </conditionalFormatting>
  <conditionalFormatting sqref="H91">
    <cfRule type="cellIs" dxfId="491" priority="87" operator="notEqual">
      <formula>""</formula>
    </cfRule>
  </conditionalFormatting>
  <conditionalFormatting sqref="I95">
    <cfRule type="cellIs" dxfId="490" priority="86" operator="notEqual">
      <formula>""</formula>
    </cfRule>
  </conditionalFormatting>
  <conditionalFormatting sqref="H95">
    <cfRule type="cellIs" dxfId="489" priority="85" operator="notEqual">
      <formula>""</formula>
    </cfRule>
  </conditionalFormatting>
  <conditionalFormatting sqref="I99">
    <cfRule type="cellIs" dxfId="488" priority="84" operator="notEqual">
      <formula>""</formula>
    </cfRule>
  </conditionalFormatting>
  <conditionalFormatting sqref="H99">
    <cfRule type="cellIs" dxfId="487" priority="83" operator="notEqual">
      <formula>""</formula>
    </cfRule>
  </conditionalFormatting>
  <conditionalFormatting sqref="I103">
    <cfRule type="cellIs" dxfId="486" priority="82" operator="notEqual">
      <formula>""</formula>
    </cfRule>
  </conditionalFormatting>
  <conditionalFormatting sqref="H103">
    <cfRule type="cellIs" dxfId="485" priority="81" operator="notEqual">
      <formula>""</formula>
    </cfRule>
  </conditionalFormatting>
  <conditionalFormatting sqref="H155">
    <cfRule type="cellIs" dxfId="484" priority="61" operator="notEqual">
      <formula>""</formula>
    </cfRule>
  </conditionalFormatting>
  <conditionalFormatting sqref="I63">
    <cfRule type="cellIs" dxfId="483" priority="102" operator="notEqual">
      <formula>""</formula>
    </cfRule>
  </conditionalFormatting>
  <conditionalFormatting sqref="I111">
    <cfRule type="cellIs" dxfId="482" priority="78" operator="notEqual">
      <formula>""</formula>
    </cfRule>
  </conditionalFormatting>
  <conditionalFormatting sqref="H111">
    <cfRule type="cellIs" dxfId="481" priority="76" operator="notEqual">
      <formula>""</formula>
    </cfRule>
  </conditionalFormatting>
  <conditionalFormatting sqref="H107">
    <cfRule type="cellIs" dxfId="480" priority="79" operator="notEqual">
      <formula>""</formula>
    </cfRule>
  </conditionalFormatting>
  <conditionalFormatting sqref="H115">
    <cfRule type="cellIs" dxfId="479" priority="74" operator="notEqual">
      <formula>""</formula>
    </cfRule>
  </conditionalFormatting>
  <conditionalFormatting sqref="H119">
    <cfRule type="cellIs" dxfId="478" priority="72" operator="notEqual">
      <formula>""</formula>
    </cfRule>
  </conditionalFormatting>
  <conditionalFormatting sqref="H123">
    <cfRule type="cellIs" dxfId="477" priority="70" operator="notEqual">
      <formula>""</formula>
    </cfRule>
  </conditionalFormatting>
  <conditionalFormatting sqref="I115">
    <cfRule type="cellIs" dxfId="476" priority="75" operator="notEqual">
      <formula>""</formula>
    </cfRule>
  </conditionalFormatting>
  <conditionalFormatting sqref="H127">
    <cfRule type="cellIs" dxfId="475" priority="68" operator="notEqual">
      <formula>""</formula>
    </cfRule>
  </conditionalFormatting>
  <conditionalFormatting sqref="I119">
    <cfRule type="cellIs" dxfId="474" priority="73" operator="notEqual">
      <formula>""</formula>
    </cfRule>
  </conditionalFormatting>
  <conditionalFormatting sqref="H131">
    <cfRule type="cellIs" dxfId="473" priority="66" operator="notEqual">
      <formula>""</formula>
    </cfRule>
  </conditionalFormatting>
  <conditionalFormatting sqref="I123">
    <cfRule type="cellIs" dxfId="472" priority="71" operator="notEqual">
      <formula>""</formula>
    </cfRule>
  </conditionalFormatting>
  <conditionalFormatting sqref="H135">
    <cfRule type="cellIs" dxfId="471" priority="64" operator="notEqual">
      <formula>""</formula>
    </cfRule>
  </conditionalFormatting>
  <conditionalFormatting sqref="I127">
    <cfRule type="cellIs" dxfId="470" priority="69" operator="notEqual">
      <formula>""</formula>
    </cfRule>
  </conditionalFormatting>
  <conditionalFormatting sqref="H151:H154 H156:H158 H160:H162 H164:H166 H168:H170 H172:H174 H176:H178 H180:H182 H184:H186 H188:H190 H192:H194 H196:H198 H200:H202 H204:H206 H208:H210 H212:H214 H216:H218 H220:H222 H224:H226 H228:H242">
    <cfRule type="cellIs" dxfId="469" priority="62" operator="notEqual">
      <formula>""</formula>
    </cfRule>
  </conditionalFormatting>
  <conditionalFormatting sqref="I131">
    <cfRule type="cellIs" dxfId="468" priority="67" operator="notEqual">
      <formula>""</formula>
    </cfRule>
  </conditionalFormatting>
  <conditionalFormatting sqref="I135">
    <cfRule type="cellIs" dxfId="467" priority="65" operator="notEqual">
      <formula>""</formula>
    </cfRule>
  </conditionalFormatting>
  <conditionalFormatting sqref="F145">
    <cfRule type="cellIs" dxfId="466" priority="63" operator="notEqual">
      <formula>""</formula>
    </cfRule>
  </conditionalFormatting>
  <conditionalFormatting sqref="F237">
    <cfRule type="cellIs" dxfId="465" priority="40" operator="notEqual">
      <formula>""</formula>
    </cfRule>
  </conditionalFormatting>
  <conditionalFormatting sqref="H297">
    <cfRule type="cellIs" dxfId="464" priority="21" operator="notEqual">
      <formula>""</formula>
    </cfRule>
  </conditionalFormatting>
  <conditionalFormatting sqref="F155">
    <cfRule type="cellIs" dxfId="463" priority="41" operator="notEqual">
      <formula>""</formula>
    </cfRule>
  </conditionalFormatting>
  <conditionalFormatting sqref="H159">
    <cfRule type="cellIs" dxfId="462" priority="60" operator="notEqual">
      <formula>""</formula>
    </cfRule>
  </conditionalFormatting>
  <conditionalFormatting sqref="H163">
    <cfRule type="cellIs" dxfId="461" priority="59" operator="notEqual">
      <formula>""</formula>
    </cfRule>
  </conditionalFormatting>
  <conditionalFormatting sqref="H167">
    <cfRule type="cellIs" dxfId="460" priority="58" operator="notEqual">
      <formula>""</formula>
    </cfRule>
  </conditionalFormatting>
  <conditionalFormatting sqref="H171">
    <cfRule type="cellIs" dxfId="459" priority="57" operator="notEqual">
      <formula>""</formula>
    </cfRule>
  </conditionalFormatting>
  <conditionalFormatting sqref="H175">
    <cfRule type="cellIs" dxfId="458" priority="56" operator="notEqual">
      <formula>""</formula>
    </cfRule>
  </conditionalFormatting>
  <conditionalFormatting sqref="H179">
    <cfRule type="cellIs" dxfId="457" priority="55" operator="notEqual">
      <formula>""</formula>
    </cfRule>
  </conditionalFormatting>
  <conditionalFormatting sqref="H183">
    <cfRule type="cellIs" dxfId="456" priority="54" operator="notEqual">
      <formula>""</formula>
    </cfRule>
  </conditionalFormatting>
  <conditionalFormatting sqref="H187">
    <cfRule type="cellIs" dxfId="455" priority="53" operator="notEqual">
      <formula>""</formula>
    </cfRule>
  </conditionalFormatting>
  <conditionalFormatting sqref="H191">
    <cfRule type="cellIs" dxfId="454" priority="52" operator="notEqual">
      <formula>""</formula>
    </cfRule>
  </conditionalFormatting>
  <conditionalFormatting sqref="H195">
    <cfRule type="cellIs" dxfId="453" priority="51" operator="notEqual">
      <formula>""</formula>
    </cfRule>
  </conditionalFormatting>
  <conditionalFormatting sqref="H199">
    <cfRule type="cellIs" dxfId="452" priority="50" operator="notEqual">
      <formula>""</formula>
    </cfRule>
  </conditionalFormatting>
  <conditionalFormatting sqref="H207">
    <cfRule type="cellIs" dxfId="451" priority="48" operator="notEqual">
      <formula>""</formula>
    </cfRule>
  </conditionalFormatting>
  <conditionalFormatting sqref="H211">
    <cfRule type="cellIs" dxfId="450" priority="47" operator="notEqual">
      <formula>""</formula>
    </cfRule>
  </conditionalFormatting>
  <conditionalFormatting sqref="H215">
    <cfRule type="cellIs" dxfId="449" priority="46" operator="notEqual">
      <formula>""</formula>
    </cfRule>
  </conditionalFormatting>
  <conditionalFormatting sqref="H203">
    <cfRule type="cellIs" dxfId="448" priority="49" operator="notEqual">
      <formula>""</formula>
    </cfRule>
  </conditionalFormatting>
  <conditionalFormatting sqref="H219">
    <cfRule type="cellIs" dxfId="447" priority="45" operator="notEqual">
      <formula>""</formula>
    </cfRule>
  </conditionalFormatting>
  <conditionalFormatting sqref="H223">
    <cfRule type="cellIs" dxfId="446" priority="44" operator="notEqual">
      <formula>""</formula>
    </cfRule>
  </conditionalFormatting>
  <conditionalFormatting sqref="H227">
    <cfRule type="cellIs" dxfId="445" priority="43" operator="notEqual">
      <formula>""</formula>
    </cfRule>
  </conditionalFormatting>
  <conditionalFormatting sqref="F159 F163 F167 F171 F175 F183 F187 F191 F195 F199 F203 F207 F211 F215 F219 F223 F227 F231 F234 F151 F179">
    <cfRule type="cellIs" dxfId="444" priority="42" operator="notEqual">
      <formula>""</formula>
    </cfRule>
  </conditionalFormatting>
  <conditionalFormatting sqref="H294">
    <cfRule type="cellIs" dxfId="443" priority="22" operator="notEqual">
      <formula>""</formula>
    </cfRule>
  </conditionalFormatting>
  <conditionalFormatting sqref="H243:H245 H247:H248 H250:H251 H253:H254 H256:H257 H259:H260 H262:H263 H265:H266 H268:H269 H271:H272 H274:H275 H277:H278 H280:H281 H283:H284 H286:H287 H289:H290 H292:H293 H295:H296 H298:H299">
    <cfRule type="cellIs" dxfId="442" priority="39" operator="notEqual">
      <formula>""</formula>
    </cfRule>
  </conditionalFormatting>
  <conditionalFormatting sqref="H246">
    <cfRule type="cellIs" dxfId="441" priority="38" operator="notEqual">
      <formula>""</formula>
    </cfRule>
  </conditionalFormatting>
  <conditionalFormatting sqref="H249">
    <cfRule type="cellIs" dxfId="440" priority="37" operator="notEqual">
      <formula>""</formula>
    </cfRule>
  </conditionalFormatting>
  <conditionalFormatting sqref="H252">
    <cfRule type="cellIs" dxfId="439" priority="36" operator="notEqual">
      <formula>""</formula>
    </cfRule>
  </conditionalFormatting>
  <conditionalFormatting sqref="H255">
    <cfRule type="cellIs" dxfId="438" priority="35" operator="notEqual">
      <formula>""</formula>
    </cfRule>
  </conditionalFormatting>
  <conditionalFormatting sqref="H258">
    <cfRule type="cellIs" dxfId="437" priority="34" operator="notEqual">
      <formula>""</formula>
    </cfRule>
  </conditionalFormatting>
  <conditionalFormatting sqref="H261">
    <cfRule type="cellIs" dxfId="436" priority="33" operator="notEqual">
      <formula>""</formula>
    </cfRule>
  </conditionalFormatting>
  <conditionalFormatting sqref="H264">
    <cfRule type="cellIs" dxfId="435" priority="32" operator="notEqual">
      <formula>""</formula>
    </cfRule>
  </conditionalFormatting>
  <conditionalFormatting sqref="H267">
    <cfRule type="cellIs" dxfId="434" priority="31" operator="notEqual">
      <formula>""</formula>
    </cfRule>
  </conditionalFormatting>
  <conditionalFormatting sqref="H270">
    <cfRule type="cellIs" dxfId="433" priority="30" operator="notEqual">
      <formula>""</formula>
    </cfRule>
  </conditionalFormatting>
  <conditionalFormatting sqref="H273">
    <cfRule type="cellIs" dxfId="432" priority="29" operator="notEqual">
      <formula>""</formula>
    </cfRule>
  </conditionalFormatting>
  <conditionalFormatting sqref="H276">
    <cfRule type="cellIs" dxfId="431" priority="28" operator="notEqual">
      <formula>""</formula>
    </cfRule>
  </conditionalFormatting>
  <conditionalFormatting sqref="H279">
    <cfRule type="cellIs" dxfId="430" priority="27" operator="notEqual">
      <formula>""</formula>
    </cfRule>
  </conditionalFormatting>
  <conditionalFormatting sqref="H285">
    <cfRule type="cellIs" dxfId="429" priority="25" operator="notEqual">
      <formula>""</formula>
    </cfRule>
  </conditionalFormatting>
  <conditionalFormatting sqref="H288">
    <cfRule type="cellIs" dxfId="428" priority="24" operator="notEqual">
      <formula>""</formula>
    </cfRule>
  </conditionalFormatting>
  <conditionalFormatting sqref="H291">
    <cfRule type="cellIs" dxfId="427" priority="23" operator="notEqual">
      <formula>""</formula>
    </cfRule>
  </conditionalFormatting>
  <conditionalFormatting sqref="H282">
    <cfRule type="cellIs" dxfId="426" priority="26" operator="notEqual">
      <formula>""</formula>
    </cfRule>
  </conditionalFormatting>
  <conditionalFormatting sqref="I297">
    <cfRule type="cellIs" dxfId="425" priority="2" operator="notEqual">
      <formula>""</formula>
    </cfRule>
  </conditionalFormatting>
  <conditionalFormatting sqref="D243">
    <cfRule type="cellIs" dxfId="424" priority="20" operator="notEqual">
      <formula>""</formula>
    </cfRule>
  </conditionalFormatting>
  <conditionalFormatting sqref="I298:I299 I295:I296 I292:I293 I289:I290 I286:I287 I283:I284 I277:I278 I274:I275 I271:I272 I268:I269 I265:I266 I262:I263 I259:I260 I256:I257 I253:I254 I250:I251 I247:I248">
    <cfRule type="cellIs" dxfId="423" priority="19" operator="notEqual">
      <formula>""</formula>
    </cfRule>
  </conditionalFormatting>
  <conditionalFormatting sqref="I246">
    <cfRule type="cellIs" dxfId="422" priority="18" operator="notEqual">
      <formula>""</formula>
    </cfRule>
  </conditionalFormatting>
  <conditionalFormatting sqref="I249">
    <cfRule type="cellIs" dxfId="421" priority="17" operator="notEqual">
      <formula>""</formula>
    </cfRule>
  </conditionalFormatting>
  <conditionalFormatting sqref="I252">
    <cfRule type="cellIs" dxfId="420" priority="16" operator="notEqual">
      <formula>""</formula>
    </cfRule>
  </conditionalFormatting>
  <conditionalFormatting sqref="I255">
    <cfRule type="cellIs" dxfId="419" priority="15" operator="notEqual">
      <formula>""</formula>
    </cfRule>
  </conditionalFormatting>
  <conditionalFormatting sqref="I258">
    <cfRule type="cellIs" dxfId="418" priority="14" operator="notEqual">
      <formula>""</formula>
    </cfRule>
  </conditionalFormatting>
  <conditionalFormatting sqref="I261">
    <cfRule type="cellIs" dxfId="417" priority="13" operator="notEqual">
      <formula>""</formula>
    </cfRule>
  </conditionalFormatting>
  <conditionalFormatting sqref="I264">
    <cfRule type="cellIs" dxfId="416" priority="12" operator="notEqual">
      <formula>""</formula>
    </cfRule>
  </conditionalFormatting>
  <conditionalFormatting sqref="I267">
    <cfRule type="cellIs" dxfId="415" priority="11" operator="notEqual">
      <formula>""</formula>
    </cfRule>
  </conditionalFormatting>
  <conditionalFormatting sqref="I270">
    <cfRule type="cellIs" dxfId="414" priority="10" operator="notEqual">
      <formula>""</formula>
    </cfRule>
  </conditionalFormatting>
  <conditionalFormatting sqref="I273">
    <cfRule type="cellIs" dxfId="413" priority="9" operator="notEqual">
      <formula>""</formula>
    </cfRule>
  </conditionalFormatting>
  <conditionalFormatting sqref="I276">
    <cfRule type="cellIs" dxfId="412" priority="8" operator="notEqual">
      <formula>""</formula>
    </cfRule>
  </conditionalFormatting>
  <conditionalFormatting sqref="I282">
    <cfRule type="cellIs" dxfId="411" priority="7" operator="notEqual">
      <formula>""</formula>
    </cfRule>
  </conditionalFormatting>
  <conditionalFormatting sqref="I285">
    <cfRule type="cellIs" dxfId="410" priority="6" operator="notEqual">
      <formula>""</formula>
    </cfRule>
  </conditionalFormatting>
  <conditionalFormatting sqref="I288">
    <cfRule type="cellIs" dxfId="409" priority="5" operator="notEqual">
      <formula>""</formula>
    </cfRule>
  </conditionalFormatting>
  <conditionalFormatting sqref="I291">
    <cfRule type="cellIs" dxfId="408" priority="4" operator="notEqual">
      <formula>""</formula>
    </cfRule>
  </conditionalFormatting>
  <conditionalFormatting sqref="I294">
    <cfRule type="cellIs" dxfId="407" priority="3" operator="notEqual">
      <formula>""</formula>
    </cfRule>
  </conditionalFormatting>
  <conditionalFormatting sqref="C357">
    <cfRule type="cellIs" dxfId="406" priority="1" operator="notEqual">
      <formula>""</formula>
    </cfRule>
  </conditionalFormatting>
  <hyperlinks>
    <hyperlink ref="M11" location="_ftn1" display="_ftn1"/>
    <hyperlink ref="N11" location="_ftn2" display="_ftn2"/>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79"/>
  <sheetViews>
    <sheetView zoomScale="90" zoomScaleNormal="90" workbookViewId="0"/>
  </sheetViews>
  <sheetFormatPr defaultColWidth="9.109375" defaultRowHeight="14.4" x14ac:dyDescent="0.3"/>
  <cols>
    <col min="1" max="1" width="4.88671875" style="18" customWidth="1"/>
    <col min="2" max="4" width="37.33203125" style="18" customWidth="1"/>
    <col min="5" max="5" width="15.88671875" style="18" customWidth="1"/>
    <col min="6" max="6" width="18.5546875" style="18" customWidth="1"/>
    <col min="7" max="7" width="17" style="18" customWidth="1"/>
    <col min="8" max="8" width="17.88671875" style="18" customWidth="1"/>
    <col min="9" max="9" width="16.44140625" style="18" customWidth="1"/>
    <col min="10" max="10" width="18.33203125" style="18" customWidth="1"/>
    <col min="11" max="11" width="17.44140625" style="18" customWidth="1"/>
    <col min="12" max="12" width="12.88671875" style="18" customWidth="1"/>
    <col min="13" max="14" width="12.6640625" style="18" customWidth="1"/>
    <col min="15" max="15" width="12.88671875" style="18" customWidth="1"/>
    <col min="16" max="16" width="13.44140625" style="18" customWidth="1"/>
    <col min="17" max="17" width="9.33203125" style="18" customWidth="1"/>
    <col min="18" max="29" width="9.109375" style="18"/>
    <col min="30" max="30" width="4.5546875" style="18" customWidth="1"/>
    <col min="31" max="31" width="5.33203125" style="18" customWidth="1"/>
    <col min="32" max="16384" width="9.109375" style="18"/>
  </cols>
  <sheetData>
    <row r="1" spans="2:12" ht="23.4" x14ac:dyDescent="0.3">
      <c r="B1" s="23" t="str">
        <f ca="1">MID(CELL("Filename",L7),SEARCH("]",CELL("Filename",L7),1)+1,100)</f>
        <v>Forklift Battery Charger</v>
      </c>
      <c r="C1" s="23"/>
      <c r="D1" s="23"/>
    </row>
    <row r="2" spans="2:12" x14ac:dyDescent="0.3">
      <c r="B2" s="18" t="s">
        <v>191</v>
      </c>
      <c r="C2" s="44" t="s">
        <v>2161</v>
      </c>
    </row>
    <row r="4" spans="2:12" x14ac:dyDescent="0.3">
      <c r="B4" s="24" t="s">
        <v>192</v>
      </c>
      <c r="J4" s="24" t="s">
        <v>193</v>
      </c>
    </row>
    <row r="5" spans="2:12" ht="26.4" x14ac:dyDescent="0.3">
      <c r="B5" s="284" t="s">
        <v>194</v>
      </c>
      <c r="C5" s="284" t="s">
        <v>195</v>
      </c>
      <c r="D5" s="25" t="s">
        <v>196</v>
      </c>
      <c r="J5" s="284" t="s">
        <v>194</v>
      </c>
      <c r="K5" s="284" t="s">
        <v>195</v>
      </c>
      <c r="L5" s="25" t="s">
        <v>197</v>
      </c>
    </row>
    <row r="6" spans="2:12" ht="15" customHeight="1" x14ac:dyDescent="0.3">
      <c r="B6" s="26"/>
      <c r="C6" s="26"/>
      <c r="D6" s="221">
        <v>15</v>
      </c>
      <c r="J6" s="26"/>
      <c r="K6" s="26"/>
      <c r="L6" s="221"/>
    </row>
    <row r="7" spans="2:12" x14ac:dyDescent="0.3">
      <c r="F7" s="27"/>
    </row>
    <row r="11" spans="2:12" x14ac:dyDescent="0.3">
      <c r="B11" s="24" t="s">
        <v>198</v>
      </c>
      <c r="C11" s="24"/>
      <c r="D11" s="24"/>
      <c r="E11" s="28"/>
      <c r="F11" s="27"/>
      <c r="J11" s="24" t="s">
        <v>199</v>
      </c>
      <c r="K11" s="4"/>
      <c r="L11" s="4"/>
    </row>
    <row r="12" spans="2:12" ht="45.75" customHeight="1" x14ac:dyDescent="0.3">
      <c r="B12" s="284" t="s">
        <v>200</v>
      </c>
      <c r="C12" s="284" t="s">
        <v>195</v>
      </c>
      <c r="D12" s="25" t="s">
        <v>201</v>
      </c>
      <c r="E12" s="25" t="s">
        <v>202</v>
      </c>
      <c r="J12" s="284" t="s">
        <v>194</v>
      </c>
      <c r="K12" s="284" t="s">
        <v>195</v>
      </c>
      <c r="L12" s="25" t="s">
        <v>203</v>
      </c>
    </row>
    <row r="13" spans="2:12" x14ac:dyDescent="0.3">
      <c r="B13" s="222"/>
      <c r="C13" s="222"/>
      <c r="D13" s="38">
        <v>400</v>
      </c>
      <c r="E13" s="222"/>
      <c r="J13" s="222"/>
      <c r="K13" s="222"/>
      <c r="L13" s="5"/>
    </row>
    <row r="14" spans="2:12" x14ac:dyDescent="0.3">
      <c r="B14" s="4"/>
      <c r="C14" s="4"/>
      <c r="D14" s="4"/>
      <c r="E14" s="4"/>
      <c r="F14" s="4"/>
      <c r="G14" s="4"/>
      <c r="H14" s="4"/>
    </row>
    <row r="15" spans="2:12" x14ac:dyDescent="0.3">
      <c r="B15" s="4"/>
      <c r="C15" s="4"/>
      <c r="D15" s="4"/>
      <c r="E15" s="4"/>
      <c r="F15" s="4"/>
      <c r="G15" s="4"/>
      <c r="H15" s="4"/>
    </row>
    <row r="16" spans="2:12" x14ac:dyDescent="0.3">
      <c r="B16" s="24" t="s">
        <v>204</v>
      </c>
      <c r="C16" s="24"/>
      <c r="D16" s="24"/>
      <c r="G16" s="4"/>
      <c r="H16" s="4"/>
    </row>
    <row r="17" spans="1:19" x14ac:dyDescent="0.3">
      <c r="G17" s="4"/>
      <c r="H17" s="4"/>
    </row>
    <row r="18" spans="1:19" x14ac:dyDescent="0.3">
      <c r="B18" s="284" t="s">
        <v>200</v>
      </c>
      <c r="C18" s="284" t="s">
        <v>195</v>
      </c>
      <c r="D18" s="20" t="s">
        <v>205</v>
      </c>
      <c r="E18" s="20" t="s">
        <v>206</v>
      </c>
      <c r="H18" s="4"/>
    </row>
    <row r="19" spans="1:19" x14ac:dyDescent="0.3">
      <c r="B19" s="21"/>
      <c r="C19" s="26"/>
      <c r="D19" s="221"/>
      <c r="E19" s="268"/>
    </row>
    <row r="20" spans="1:19" x14ac:dyDescent="0.3">
      <c r="B20" s="21"/>
      <c r="C20" s="26"/>
      <c r="D20" s="221"/>
      <c r="E20" s="221"/>
    </row>
    <row r="21" spans="1:19" x14ac:dyDescent="0.3">
      <c r="B21" s="2"/>
      <c r="C21" s="2"/>
      <c r="D21" s="2"/>
    </row>
    <row r="22" spans="1:19" x14ac:dyDescent="0.3">
      <c r="B22" s="2"/>
      <c r="C22" s="2"/>
      <c r="D22" s="2"/>
    </row>
    <row r="23" spans="1:19" x14ac:dyDescent="0.3">
      <c r="B23" s="24" t="s">
        <v>207</v>
      </c>
      <c r="C23" s="24"/>
      <c r="D23" s="24"/>
    </row>
    <row r="24" spans="1:19" x14ac:dyDescent="0.3">
      <c r="B24" s="29" t="s">
        <v>208</v>
      </c>
      <c r="C24" s="303" t="s">
        <v>209</v>
      </c>
      <c r="D24" s="304"/>
      <c r="E24" s="304"/>
      <c r="F24" s="304"/>
      <c r="G24" s="304"/>
      <c r="H24" s="305"/>
    </row>
    <row r="25" spans="1:19" ht="15" customHeight="1" x14ac:dyDescent="0.3">
      <c r="A25" s="300" t="s">
        <v>210</v>
      </c>
      <c r="B25" s="30" t="s">
        <v>211</v>
      </c>
      <c r="C25" s="344" t="s">
        <v>2162</v>
      </c>
      <c r="D25" s="361"/>
      <c r="E25" s="361"/>
      <c r="F25" s="361"/>
      <c r="G25" s="361"/>
      <c r="H25" s="362"/>
      <c r="R25" s="31"/>
      <c r="S25" s="31"/>
    </row>
    <row r="26" spans="1:19" ht="15.6" x14ac:dyDescent="0.3">
      <c r="A26" s="301"/>
      <c r="B26" s="30" t="s">
        <v>212</v>
      </c>
      <c r="C26" s="344" t="s">
        <v>2163</v>
      </c>
      <c r="D26" s="361"/>
      <c r="E26" s="361"/>
      <c r="F26" s="361"/>
      <c r="G26" s="361"/>
      <c r="H26" s="362"/>
      <c r="R26" s="31"/>
      <c r="S26" s="31"/>
    </row>
    <row r="27" spans="1:19" ht="15.6" x14ac:dyDescent="0.3">
      <c r="A27" s="301"/>
      <c r="B27" s="30" t="s">
        <v>213</v>
      </c>
      <c r="C27" s="344" t="s">
        <v>2164</v>
      </c>
      <c r="D27" s="345"/>
      <c r="E27" s="345"/>
      <c r="F27" s="345"/>
      <c r="G27" s="345"/>
      <c r="H27" s="346"/>
      <c r="R27" s="31"/>
      <c r="S27" s="31"/>
    </row>
    <row r="28" spans="1:19" x14ac:dyDescent="0.3">
      <c r="A28" s="301"/>
      <c r="B28" s="30" t="s">
        <v>214</v>
      </c>
      <c r="C28" s="344" t="s">
        <v>527</v>
      </c>
      <c r="D28" s="345"/>
      <c r="E28" s="345"/>
      <c r="F28" s="345"/>
      <c r="G28" s="345"/>
      <c r="H28" s="346"/>
      <c r="R28" s="1"/>
      <c r="S28" s="1"/>
    </row>
    <row r="29" spans="1:19" x14ac:dyDescent="0.3">
      <c r="A29" s="302"/>
      <c r="B29" s="30" t="s">
        <v>215</v>
      </c>
      <c r="C29" s="291"/>
      <c r="D29" s="292"/>
      <c r="E29" s="292"/>
      <c r="F29" s="292"/>
      <c r="G29" s="292"/>
      <c r="H29" s="293"/>
      <c r="R29" s="31"/>
      <c r="S29" s="31"/>
    </row>
    <row r="30" spans="1:19" ht="15" customHeight="1" x14ac:dyDescent="0.3">
      <c r="A30" s="300" t="s">
        <v>216</v>
      </c>
      <c r="B30" s="30" t="s">
        <v>217</v>
      </c>
      <c r="C30" s="291"/>
      <c r="D30" s="292"/>
      <c r="E30" s="292"/>
      <c r="F30" s="292"/>
      <c r="G30" s="292"/>
      <c r="H30" s="293"/>
      <c r="R30" s="31"/>
      <c r="S30" s="31"/>
    </row>
    <row r="31" spans="1:19" x14ac:dyDescent="0.3">
      <c r="A31" s="301"/>
      <c r="B31" s="30" t="s">
        <v>218</v>
      </c>
      <c r="C31" s="291"/>
      <c r="D31" s="292"/>
      <c r="E31" s="292"/>
      <c r="F31" s="292"/>
      <c r="G31" s="292"/>
      <c r="H31" s="293"/>
      <c r="R31" s="31"/>
      <c r="S31" s="31"/>
    </row>
    <row r="32" spans="1:19" x14ac:dyDescent="0.3">
      <c r="A32" s="301"/>
      <c r="B32" s="30" t="s">
        <v>219</v>
      </c>
      <c r="C32" s="291"/>
      <c r="D32" s="292"/>
      <c r="E32" s="292"/>
      <c r="F32" s="292"/>
      <c r="G32" s="292"/>
      <c r="H32" s="293"/>
      <c r="R32" s="31"/>
      <c r="S32" s="31"/>
    </row>
    <row r="33" spans="1:22" x14ac:dyDescent="0.3">
      <c r="A33" s="301"/>
      <c r="B33" s="30" t="s">
        <v>220</v>
      </c>
      <c r="C33" s="291"/>
      <c r="D33" s="292"/>
      <c r="E33" s="292"/>
      <c r="F33" s="292"/>
      <c r="G33" s="292"/>
      <c r="H33" s="293"/>
      <c r="R33" s="31"/>
      <c r="S33" s="31"/>
    </row>
    <row r="34" spans="1:22" x14ac:dyDescent="0.3">
      <c r="A34" s="301"/>
      <c r="B34" s="30" t="s">
        <v>221</v>
      </c>
      <c r="C34" s="291"/>
      <c r="D34" s="292"/>
      <c r="E34" s="292"/>
      <c r="F34" s="292"/>
      <c r="G34" s="292"/>
      <c r="H34" s="293"/>
      <c r="R34" s="31"/>
      <c r="S34" s="31"/>
    </row>
    <row r="35" spans="1:22" x14ac:dyDescent="0.3">
      <c r="A35" s="301"/>
      <c r="B35" s="30" t="s">
        <v>222</v>
      </c>
      <c r="C35" s="291"/>
      <c r="D35" s="292"/>
      <c r="E35" s="292"/>
      <c r="F35" s="292"/>
      <c r="G35" s="292"/>
      <c r="H35" s="293"/>
      <c r="R35" s="31"/>
      <c r="S35" s="31"/>
    </row>
    <row r="36" spans="1:22" x14ac:dyDescent="0.3">
      <c r="A36" s="301"/>
      <c r="B36" s="30" t="s">
        <v>223</v>
      </c>
      <c r="C36" s="291"/>
      <c r="D36" s="292"/>
      <c r="E36" s="292"/>
      <c r="F36" s="292"/>
      <c r="G36" s="292"/>
      <c r="H36" s="293"/>
      <c r="R36" s="31"/>
      <c r="S36" s="31"/>
    </row>
    <row r="37" spans="1:22" x14ac:dyDescent="0.3">
      <c r="A37" s="301"/>
      <c r="B37" s="30" t="s">
        <v>224</v>
      </c>
      <c r="C37" s="291"/>
      <c r="D37" s="292"/>
      <c r="E37" s="292"/>
      <c r="F37" s="292"/>
      <c r="G37" s="292"/>
      <c r="H37" s="293"/>
    </row>
    <row r="38" spans="1:22" x14ac:dyDescent="0.3">
      <c r="A38" s="301"/>
      <c r="B38" s="30" t="s">
        <v>225</v>
      </c>
      <c r="C38" s="291"/>
      <c r="D38" s="292"/>
      <c r="E38" s="292"/>
      <c r="F38" s="292"/>
      <c r="G38" s="292"/>
      <c r="H38" s="293"/>
    </row>
    <row r="39" spans="1:22" x14ac:dyDescent="0.3">
      <c r="A39" s="302"/>
      <c r="B39" s="30" t="s">
        <v>226</v>
      </c>
      <c r="C39" s="291"/>
      <c r="D39" s="292"/>
      <c r="E39" s="292"/>
      <c r="F39" s="292"/>
      <c r="G39" s="292"/>
      <c r="H39" s="293"/>
    </row>
    <row r="40" spans="1:22" x14ac:dyDescent="0.3">
      <c r="N40" s="31"/>
      <c r="O40" s="31"/>
    </row>
    <row r="41" spans="1:22" x14ac:dyDescent="0.3">
      <c r="B41" s="24" t="s">
        <v>227</v>
      </c>
      <c r="C41" s="24"/>
      <c r="D41" s="24"/>
      <c r="N41" s="31"/>
      <c r="O41" s="31"/>
    </row>
    <row r="42" spans="1:22" x14ac:dyDescent="0.3">
      <c r="B42" s="29" t="s">
        <v>228</v>
      </c>
      <c r="C42" s="284" t="s">
        <v>194</v>
      </c>
      <c r="D42" s="284" t="s">
        <v>195</v>
      </c>
      <c r="E42" s="303" t="s">
        <v>229</v>
      </c>
      <c r="F42" s="304"/>
      <c r="G42" s="304"/>
      <c r="H42" s="304"/>
      <c r="I42" s="305"/>
      <c r="N42" s="31"/>
      <c r="O42" s="31"/>
    </row>
    <row r="43" spans="1:22" ht="15" customHeight="1" x14ac:dyDescent="0.3">
      <c r="B43" s="262" t="s">
        <v>1615</v>
      </c>
      <c r="C43" s="26"/>
      <c r="D43" s="221"/>
      <c r="E43" s="403" t="s">
        <v>2165</v>
      </c>
      <c r="F43" s="403"/>
      <c r="G43" s="403"/>
      <c r="H43" s="403"/>
      <c r="I43" s="403"/>
      <c r="N43" s="1"/>
      <c r="O43" s="1"/>
    </row>
    <row r="44" spans="1:22" x14ac:dyDescent="0.3">
      <c r="N44" s="31"/>
      <c r="O44" s="31"/>
    </row>
    <row r="45" spans="1:22" x14ac:dyDescent="0.3">
      <c r="N45" s="1"/>
      <c r="O45" s="1"/>
    </row>
    <row r="46" spans="1:22" x14ac:dyDescent="0.3">
      <c r="N46" s="31"/>
      <c r="O46" s="31"/>
    </row>
    <row r="47" spans="1:22" x14ac:dyDescent="0.3">
      <c r="N47" s="31"/>
      <c r="O47" s="31"/>
    </row>
    <row r="48" spans="1:22" x14ac:dyDescent="0.3">
      <c r="B48" s="294" t="s">
        <v>230</v>
      </c>
      <c r="C48" s="295"/>
      <c r="D48" s="295"/>
      <c r="E48" s="295"/>
      <c r="F48" s="295"/>
      <c r="G48" s="295"/>
      <c r="H48" s="295"/>
      <c r="I48" s="295"/>
      <c r="J48" s="295"/>
      <c r="K48" s="295"/>
      <c r="L48" s="295"/>
      <c r="M48" s="295"/>
      <c r="N48" s="295"/>
      <c r="O48" s="295"/>
      <c r="P48" s="295"/>
      <c r="Q48" s="295"/>
      <c r="R48" s="295"/>
      <c r="S48" s="295"/>
      <c r="T48" s="295"/>
      <c r="U48" s="295"/>
      <c r="V48" s="296"/>
    </row>
    <row r="49" spans="2:22" ht="28.8" x14ac:dyDescent="0.3">
      <c r="B49" s="228" t="s">
        <v>231</v>
      </c>
      <c r="C49" s="17" t="s">
        <v>200</v>
      </c>
      <c r="D49" s="17" t="s">
        <v>195</v>
      </c>
      <c r="E49" s="17" t="s">
        <v>232</v>
      </c>
      <c r="F49" s="17" t="s">
        <v>233</v>
      </c>
      <c r="G49" s="17" t="s">
        <v>234</v>
      </c>
      <c r="H49" s="17" t="s">
        <v>235</v>
      </c>
      <c r="I49" s="228" t="s">
        <v>236</v>
      </c>
      <c r="J49" s="297" t="s">
        <v>237</v>
      </c>
      <c r="K49" s="298"/>
      <c r="L49" s="298"/>
      <c r="M49" s="298"/>
      <c r="N49" s="298"/>
      <c r="O49" s="298"/>
      <c r="P49" s="298"/>
      <c r="Q49" s="298"/>
      <c r="R49" s="298"/>
      <c r="S49" s="298"/>
      <c r="T49" s="298"/>
      <c r="U49" s="298"/>
      <c r="V49" s="299"/>
    </row>
    <row r="50" spans="2:22" x14ac:dyDescent="0.3">
      <c r="B50" s="229" t="s">
        <v>2166</v>
      </c>
      <c r="C50" s="232"/>
      <c r="D50" s="242"/>
      <c r="E50" s="242"/>
      <c r="F50" s="242"/>
      <c r="G50" s="33">
        <v>35</v>
      </c>
      <c r="H50" s="235" t="s">
        <v>264</v>
      </c>
      <c r="I50" s="235" t="s">
        <v>434</v>
      </c>
      <c r="J50" s="322" t="s">
        <v>2167</v>
      </c>
      <c r="K50" s="323"/>
      <c r="L50" s="323"/>
      <c r="M50" s="323"/>
      <c r="N50" s="323"/>
      <c r="O50" s="323"/>
      <c r="P50" s="323"/>
      <c r="Q50" s="323"/>
      <c r="R50" s="323"/>
      <c r="S50" s="323"/>
      <c r="T50" s="323"/>
      <c r="U50" s="323"/>
      <c r="V50" s="324"/>
    </row>
    <row r="51" spans="2:22" x14ac:dyDescent="0.3">
      <c r="B51" s="229" t="s">
        <v>2168</v>
      </c>
      <c r="C51" s="232"/>
      <c r="D51" s="251"/>
      <c r="E51" s="232"/>
      <c r="F51" s="242"/>
      <c r="G51" s="43">
        <v>0.8</v>
      </c>
      <c r="H51" s="235" t="s">
        <v>264</v>
      </c>
      <c r="I51" s="235"/>
      <c r="J51" s="322" t="s">
        <v>2169</v>
      </c>
      <c r="K51" s="323"/>
      <c r="L51" s="323"/>
      <c r="M51" s="323"/>
      <c r="N51" s="323"/>
      <c r="O51" s="323"/>
      <c r="P51" s="323"/>
      <c r="Q51" s="323"/>
      <c r="R51" s="323"/>
      <c r="S51" s="323"/>
      <c r="T51" s="323"/>
      <c r="U51" s="323"/>
      <c r="V51" s="324"/>
    </row>
    <row r="52" spans="2:22" ht="15" customHeight="1" x14ac:dyDescent="0.3">
      <c r="B52" s="306" t="s">
        <v>2170</v>
      </c>
      <c r="C52" s="343" t="s">
        <v>2171</v>
      </c>
      <c r="D52" s="98" t="s">
        <v>2172</v>
      </c>
      <c r="E52" s="242"/>
      <c r="F52" s="242"/>
      <c r="G52" s="99">
        <v>520</v>
      </c>
      <c r="H52" s="309" t="s">
        <v>264</v>
      </c>
      <c r="I52" s="309" t="s">
        <v>375</v>
      </c>
      <c r="J52" s="322" t="s">
        <v>2173</v>
      </c>
      <c r="K52" s="323"/>
      <c r="L52" s="323"/>
      <c r="M52" s="323"/>
      <c r="N52" s="323"/>
      <c r="O52" s="323"/>
      <c r="P52" s="323"/>
      <c r="Q52" s="323"/>
      <c r="R52" s="323"/>
      <c r="S52" s="323"/>
      <c r="T52" s="323"/>
      <c r="U52" s="323"/>
      <c r="V52" s="324"/>
    </row>
    <row r="53" spans="2:22" x14ac:dyDescent="0.3">
      <c r="B53" s="307"/>
      <c r="C53" s="343"/>
      <c r="D53" s="98" t="s">
        <v>2174</v>
      </c>
      <c r="E53" s="242"/>
      <c r="F53" s="242"/>
      <c r="G53" s="99">
        <v>1040</v>
      </c>
      <c r="H53" s="310"/>
      <c r="I53" s="310"/>
      <c r="J53" s="325"/>
      <c r="K53" s="347"/>
      <c r="L53" s="347"/>
      <c r="M53" s="347"/>
      <c r="N53" s="347"/>
      <c r="O53" s="347"/>
      <c r="P53" s="347"/>
      <c r="Q53" s="347"/>
      <c r="R53" s="347"/>
      <c r="S53" s="347"/>
      <c r="T53" s="347"/>
      <c r="U53" s="347"/>
      <c r="V53" s="327"/>
    </row>
    <row r="54" spans="2:22" x14ac:dyDescent="0.3">
      <c r="B54" s="307"/>
      <c r="C54" s="343"/>
      <c r="D54" s="98" t="s">
        <v>2175</v>
      </c>
      <c r="E54" s="242"/>
      <c r="F54" s="242"/>
      <c r="G54" s="99">
        <v>1560</v>
      </c>
      <c r="H54" s="310"/>
      <c r="I54" s="310"/>
      <c r="J54" s="325"/>
      <c r="K54" s="347"/>
      <c r="L54" s="347"/>
      <c r="M54" s="347"/>
      <c r="N54" s="347"/>
      <c r="O54" s="347"/>
      <c r="P54" s="347"/>
      <c r="Q54" s="347"/>
      <c r="R54" s="347"/>
      <c r="S54" s="347"/>
      <c r="T54" s="347"/>
      <c r="U54" s="347"/>
      <c r="V54" s="327"/>
    </row>
    <row r="55" spans="2:22" x14ac:dyDescent="0.3">
      <c r="B55" s="308"/>
      <c r="C55" s="343"/>
      <c r="D55" s="98" t="s">
        <v>2176</v>
      </c>
      <c r="E55" s="242"/>
      <c r="F55" s="242"/>
      <c r="G55" s="99">
        <v>2184</v>
      </c>
      <c r="H55" s="311"/>
      <c r="I55" s="311"/>
      <c r="J55" s="328"/>
      <c r="K55" s="329"/>
      <c r="L55" s="329"/>
      <c r="M55" s="329"/>
      <c r="N55" s="329"/>
      <c r="O55" s="329"/>
      <c r="P55" s="329"/>
      <c r="Q55" s="329"/>
      <c r="R55" s="329"/>
      <c r="S55" s="329"/>
      <c r="T55" s="329"/>
      <c r="U55" s="329"/>
      <c r="V55" s="330"/>
    </row>
    <row r="56" spans="2:22" ht="15.6" x14ac:dyDescent="0.3">
      <c r="B56" s="250" t="s">
        <v>2177</v>
      </c>
      <c r="C56" s="242"/>
      <c r="D56" s="253"/>
      <c r="E56" s="234"/>
      <c r="F56" s="242"/>
      <c r="G56" s="72">
        <v>1.2484999999999999</v>
      </c>
      <c r="H56" s="221" t="s">
        <v>256</v>
      </c>
      <c r="I56" s="221"/>
      <c r="J56" s="322" t="s">
        <v>2178</v>
      </c>
      <c r="K56" s="323"/>
      <c r="L56" s="323"/>
      <c r="M56" s="323"/>
      <c r="N56" s="323"/>
      <c r="O56" s="323"/>
      <c r="P56" s="323"/>
      <c r="Q56" s="323"/>
      <c r="R56" s="323"/>
      <c r="S56" s="323"/>
      <c r="T56" s="323"/>
      <c r="U56" s="323"/>
      <c r="V56" s="324"/>
    </row>
    <row r="57" spans="2:22" ht="15.6" x14ac:dyDescent="0.3">
      <c r="B57" s="250" t="s">
        <v>2179</v>
      </c>
      <c r="C57" s="234"/>
      <c r="D57" s="272"/>
      <c r="E57" s="242"/>
      <c r="F57" s="242"/>
      <c r="G57" s="43">
        <v>0.84</v>
      </c>
      <c r="H57" s="221" t="s">
        <v>256</v>
      </c>
      <c r="I57" s="221"/>
      <c r="J57" s="288" t="s">
        <v>2180</v>
      </c>
      <c r="K57" s="289"/>
      <c r="L57" s="289"/>
      <c r="M57" s="289"/>
      <c r="N57" s="289"/>
      <c r="O57" s="289"/>
      <c r="P57" s="289"/>
      <c r="Q57" s="289"/>
      <c r="R57" s="289"/>
      <c r="S57" s="289"/>
      <c r="T57" s="289"/>
      <c r="U57" s="289"/>
      <c r="V57" s="290"/>
    </row>
    <row r="58" spans="2:22" ht="18" customHeight="1" x14ac:dyDescent="0.3">
      <c r="B58" s="250" t="s">
        <v>2181</v>
      </c>
      <c r="C58" s="234"/>
      <c r="D58" s="272"/>
      <c r="E58" s="242"/>
      <c r="F58" s="242"/>
      <c r="G58" s="35">
        <v>1.107</v>
      </c>
      <c r="H58" s="221" t="s">
        <v>256</v>
      </c>
      <c r="I58" s="221"/>
      <c r="J58" s="322" t="s">
        <v>2182</v>
      </c>
      <c r="K58" s="323"/>
      <c r="L58" s="323"/>
      <c r="M58" s="323"/>
      <c r="N58" s="323"/>
      <c r="O58" s="323"/>
      <c r="P58" s="323"/>
      <c r="Q58" s="323"/>
      <c r="R58" s="323"/>
      <c r="S58" s="323"/>
      <c r="T58" s="323"/>
      <c r="U58" s="323"/>
      <c r="V58" s="324"/>
    </row>
    <row r="59" spans="2:22" ht="15.6" x14ac:dyDescent="0.3">
      <c r="B59" s="250" t="s">
        <v>2183</v>
      </c>
      <c r="C59" s="234"/>
      <c r="D59" s="272"/>
      <c r="E59" s="242"/>
      <c r="F59" s="242"/>
      <c r="G59" s="43">
        <v>0.89</v>
      </c>
      <c r="H59" s="221" t="s">
        <v>256</v>
      </c>
      <c r="I59" s="221"/>
      <c r="J59" s="288" t="s">
        <v>2184</v>
      </c>
      <c r="K59" s="289"/>
      <c r="L59" s="289"/>
      <c r="M59" s="289"/>
      <c r="N59" s="289"/>
      <c r="O59" s="289"/>
      <c r="P59" s="289"/>
      <c r="Q59" s="289"/>
      <c r="R59" s="289"/>
      <c r="S59" s="289"/>
      <c r="T59" s="289"/>
      <c r="U59" s="289"/>
      <c r="V59" s="290"/>
    </row>
    <row r="60" spans="2:22" x14ac:dyDescent="0.3">
      <c r="B60" s="306" t="s">
        <v>552</v>
      </c>
      <c r="C60" s="312" t="s">
        <v>657</v>
      </c>
      <c r="D60" s="272" t="s">
        <v>2185</v>
      </c>
      <c r="E60" s="242"/>
      <c r="F60" s="242"/>
      <c r="G60" s="272">
        <v>1.0900000000000001</v>
      </c>
      <c r="H60" s="309" t="s">
        <v>256</v>
      </c>
      <c r="I60" s="309"/>
      <c r="J60" s="322" t="s">
        <v>2186</v>
      </c>
      <c r="K60" s="323"/>
      <c r="L60" s="323"/>
      <c r="M60" s="323"/>
      <c r="N60" s="323"/>
      <c r="O60" s="323"/>
      <c r="P60" s="323"/>
      <c r="Q60" s="323"/>
      <c r="R60" s="323"/>
      <c r="S60" s="323"/>
      <c r="T60" s="323"/>
      <c r="U60" s="323"/>
      <c r="V60" s="324"/>
    </row>
    <row r="61" spans="2:22" x14ac:dyDescent="0.3">
      <c r="B61" s="307"/>
      <c r="C61" s="313"/>
      <c r="D61" s="272" t="s">
        <v>2187</v>
      </c>
      <c r="E61" s="242"/>
      <c r="F61" s="242"/>
      <c r="G61" s="272">
        <v>1</v>
      </c>
      <c r="H61" s="310"/>
      <c r="I61" s="310"/>
      <c r="J61" s="325"/>
      <c r="K61" s="347"/>
      <c r="L61" s="347"/>
      <c r="M61" s="347"/>
      <c r="N61" s="347"/>
      <c r="O61" s="347"/>
      <c r="P61" s="347"/>
      <c r="Q61" s="347"/>
      <c r="R61" s="347"/>
      <c r="S61" s="347"/>
      <c r="T61" s="347"/>
      <c r="U61" s="347"/>
      <c r="V61" s="327"/>
    </row>
    <row r="62" spans="2:22" x14ac:dyDescent="0.3">
      <c r="B62" s="307"/>
      <c r="C62" s="313"/>
      <c r="D62" s="242" t="s">
        <v>2188</v>
      </c>
      <c r="E62" s="242"/>
      <c r="F62" s="242"/>
      <c r="G62" s="242">
        <v>1.29</v>
      </c>
      <c r="H62" s="310"/>
      <c r="I62" s="310"/>
      <c r="J62" s="325"/>
      <c r="K62" s="347"/>
      <c r="L62" s="347"/>
      <c r="M62" s="347"/>
      <c r="N62" s="347"/>
      <c r="O62" s="347"/>
      <c r="P62" s="347"/>
      <c r="Q62" s="347"/>
      <c r="R62" s="347"/>
      <c r="S62" s="347"/>
      <c r="T62" s="347"/>
      <c r="U62" s="347"/>
      <c r="V62" s="327"/>
    </row>
    <row r="63" spans="2:22" ht="15" customHeight="1" x14ac:dyDescent="0.3">
      <c r="B63" s="306" t="s">
        <v>2189</v>
      </c>
      <c r="C63" s="312" t="s">
        <v>2190</v>
      </c>
      <c r="D63" s="272" t="s">
        <v>2191</v>
      </c>
      <c r="E63" s="242"/>
      <c r="F63" s="242"/>
      <c r="G63" s="242">
        <v>0.44</v>
      </c>
      <c r="H63" s="309" t="s">
        <v>256</v>
      </c>
      <c r="I63" s="309"/>
      <c r="J63" s="524" t="s">
        <v>2192</v>
      </c>
      <c r="K63" s="524"/>
      <c r="L63" s="524"/>
      <c r="M63" s="524"/>
      <c r="N63" s="524"/>
      <c r="O63" s="524"/>
      <c r="P63" s="524"/>
      <c r="Q63" s="524"/>
      <c r="R63" s="524"/>
      <c r="S63" s="524"/>
      <c r="T63" s="524"/>
      <c r="U63" s="524"/>
      <c r="V63" s="524"/>
    </row>
    <row r="64" spans="2:22" x14ac:dyDescent="0.3">
      <c r="B64" s="307"/>
      <c r="C64" s="313"/>
      <c r="D64" s="272" t="s">
        <v>706</v>
      </c>
      <c r="E64" s="242"/>
      <c r="F64" s="242"/>
      <c r="G64" s="242">
        <v>0.19</v>
      </c>
      <c r="H64" s="310"/>
      <c r="I64" s="310"/>
      <c r="J64" s="524"/>
      <c r="K64" s="524"/>
      <c r="L64" s="524"/>
      <c r="M64" s="524"/>
      <c r="N64" s="524"/>
      <c r="O64" s="524"/>
      <c r="P64" s="524"/>
      <c r="Q64" s="524"/>
      <c r="R64" s="524"/>
      <c r="S64" s="524"/>
      <c r="T64" s="524"/>
      <c r="U64" s="524"/>
      <c r="V64" s="524"/>
    </row>
    <row r="65" spans="2:22" x14ac:dyDescent="0.3">
      <c r="B65" s="307"/>
      <c r="C65" s="313"/>
      <c r="D65" s="242" t="s">
        <v>2193</v>
      </c>
      <c r="E65" s="242"/>
      <c r="F65" s="242"/>
      <c r="G65" s="242">
        <v>0</v>
      </c>
      <c r="H65" s="310"/>
      <c r="I65" s="310"/>
      <c r="J65" s="524"/>
      <c r="K65" s="524"/>
      <c r="L65" s="524"/>
      <c r="M65" s="524"/>
      <c r="N65" s="524"/>
      <c r="O65" s="524"/>
      <c r="P65" s="524"/>
      <c r="Q65" s="524"/>
      <c r="R65" s="524"/>
      <c r="S65" s="524"/>
      <c r="T65" s="524"/>
      <c r="U65" s="524"/>
      <c r="V65" s="524"/>
    </row>
    <row r="66" spans="2:22" ht="18" customHeight="1" x14ac:dyDescent="0.3">
      <c r="B66" s="250" t="s">
        <v>2194</v>
      </c>
      <c r="C66" s="242"/>
      <c r="D66" s="242"/>
      <c r="E66" s="242"/>
      <c r="F66" s="242"/>
      <c r="G66" s="100">
        <v>0.90949999999999998</v>
      </c>
      <c r="H66" s="235" t="s">
        <v>256</v>
      </c>
      <c r="I66" s="26"/>
      <c r="J66" s="526" t="s">
        <v>2195</v>
      </c>
      <c r="K66" s="526"/>
      <c r="L66" s="526"/>
      <c r="M66" s="526"/>
      <c r="N66" s="526"/>
      <c r="O66" s="526"/>
      <c r="P66" s="526"/>
      <c r="Q66" s="526"/>
      <c r="R66" s="526"/>
      <c r="S66" s="526"/>
      <c r="T66" s="526"/>
      <c r="U66" s="526"/>
      <c r="V66" s="526"/>
    </row>
    <row r="67" spans="2:22" ht="15.6" x14ac:dyDescent="0.3">
      <c r="B67" s="250" t="s">
        <v>2196</v>
      </c>
      <c r="C67" s="242"/>
      <c r="D67" s="242"/>
      <c r="E67" s="242"/>
      <c r="F67" s="242"/>
      <c r="G67" s="100">
        <v>0.93700000000000006</v>
      </c>
      <c r="H67" s="235" t="s">
        <v>256</v>
      </c>
      <c r="I67" s="26"/>
      <c r="J67" s="526" t="s">
        <v>2197</v>
      </c>
      <c r="K67" s="526"/>
      <c r="L67" s="526"/>
      <c r="M67" s="526"/>
      <c r="N67" s="526"/>
      <c r="O67" s="526"/>
      <c r="P67" s="526"/>
      <c r="Q67" s="526"/>
      <c r="R67" s="526"/>
      <c r="S67" s="526"/>
      <c r="T67" s="526"/>
      <c r="U67" s="526"/>
      <c r="V67" s="526"/>
    </row>
    <row r="68" spans="2:22" ht="18" customHeight="1" x14ac:dyDescent="0.3">
      <c r="B68" s="250" t="s">
        <v>2198</v>
      </c>
      <c r="C68" s="242"/>
      <c r="D68" s="272"/>
      <c r="E68" s="242"/>
      <c r="F68" s="242"/>
      <c r="G68" s="99">
        <v>48</v>
      </c>
      <c r="H68" s="221" t="s">
        <v>264</v>
      </c>
      <c r="I68" s="221" t="s">
        <v>2199</v>
      </c>
      <c r="J68" s="527" t="s">
        <v>2200</v>
      </c>
      <c r="K68" s="528"/>
      <c r="L68" s="528"/>
      <c r="M68" s="528"/>
      <c r="N68" s="528"/>
      <c r="O68" s="528"/>
      <c r="P68" s="528"/>
      <c r="Q68" s="528"/>
      <c r="R68" s="528"/>
      <c r="S68" s="528"/>
      <c r="T68" s="528"/>
      <c r="U68" s="528"/>
      <c r="V68" s="529"/>
    </row>
    <row r="69" spans="2:22" ht="18" customHeight="1" x14ac:dyDescent="0.3">
      <c r="B69" s="250" t="s">
        <v>2201</v>
      </c>
      <c r="C69" s="242"/>
      <c r="D69" s="272"/>
      <c r="E69" s="242"/>
      <c r="F69" s="242"/>
      <c r="G69" s="34">
        <v>81</v>
      </c>
      <c r="H69" s="221" t="s">
        <v>264</v>
      </c>
      <c r="I69" s="221" t="s">
        <v>2202</v>
      </c>
      <c r="J69" s="525" t="s">
        <v>2203</v>
      </c>
      <c r="K69" s="525"/>
      <c r="L69" s="525"/>
      <c r="M69" s="525"/>
      <c r="N69" s="525"/>
      <c r="O69" s="525"/>
      <c r="P69" s="525"/>
      <c r="Q69" s="525"/>
      <c r="R69" s="525"/>
      <c r="S69" s="525"/>
      <c r="T69" s="525"/>
      <c r="U69" s="525"/>
      <c r="V69" s="525"/>
    </row>
    <row r="70" spans="2:22" ht="18" customHeight="1" x14ac:dyDescent="0.3">
      <c r="B70" s="250" t="s">
        <v>360</v>
      </c>
      <c r="C70" s="242"/>
      <c r="D70" s="272"/>
      <c r="E70" s="242"/>
      <c r="F70" s="242"/>
      <c r="G70" s="34">
        <v>1000</v>
      </c>
      <c r="H70" s="221" t="s">
        <v>256</v>
      </c>
      <c r="I70" s="221" t="s">
        <v>2204</v>
      </c>
      <c r="J70" s="525" t="s">
        <v>2205</v>
      </c>
      <c r="K70" s="525"/>
      <c r="L70" s="525"/>
      <c r="M70" s="525"/>
      <c r="N70" s="525"/>
      <c r="O70" s="525"/>
      <c r="P70" s="525"/>
      <c r="Q70" s="525"/>
      <c r="R70" s="525"/>
      <c r="S70" s="525"/>
      <c r="T70" s="525"/>
      <c r="U70" s="525"/>
      <c r="V70" s="525"/>
    </row>
    <row r="71" spans="2:22" x14ac:dyDescent="0.3">
      <c r="B71" s="369" t="s">
        <v>570</v>
      </c>
      <c r="C71" s="343" t="s">
        <v>657</v>
      </c>
      <c r="D71" s="272" t="s">
        <v>2185</v>
      </c>
      <c r="E71" s="242"/>
      <c r="F71" s="242"/>
      <c r="G71" s="272">
        <v>1.43</v>
      </c>
      <c r="H71" s="332" t="s">
        <v>256</v>
      </c>
      <c r="I71" s="332"/>
      <c r="J71" s="525" t="s">
        <v>2206</v>
      </c>
      <c r="K71" s="525"/>
      <c r="L71" s="525"/>
      <c r="M71" s="525"/>
      <c r="N71" s="525"/>
      <c r="O71" s="525"/>
      <c r="P71" s="525"/>
      <c r="Q71" s="525"/>
      <c r="R71" s="525"/>
      <c r="S71" s="525"/>
      <c r="T71" s="525"/>
      <c r="U71" s="525"/>
      <c r="V71" s="525"/>
    </row>
    <row r="72" spans="2:22" x14ac:dyDescent="0.3">
      <c r="B72" s="369"/>
      <c r="C72" s="343"/>
      <c r="D72" s="272" t="s">
        <v>2187</v>
      </c>
      <c r="E72" s="242"/>
      <c r="F72" s="242"/>
      <c r="G72" s="101">
        <v>1</v>
      </c>
      <c r="H72" s="332"/>
      <c r="I72" s="332"/>
      <c r="J72" s="525"/>
      <c r="K72" s="525"/>
      <c r="L72" s="525"/>
      <c r="M72" s="525"/>
      <c r="N72" s="525"/>
      <c r="O72" s="525"/>
      <c r="P72" s="525"/>
      <c r="Q72" s="525"/>
      <c r="R72" s="525"/>
      <c r="S72" s="525"/>
      <c r="T72" s="525"/>
      <c r="U72" s="525"/>
      <c r="V72" s="525"/>
    </row>
    <row r="73" spans="2:22" x14ac:dyDescent="0.3">
      <c r="B73" s="369"/>
      <c r="C73" s="343"/>
      <c r="D73" s="242" t="s">
        <v>2188</v>
      </c>
      <c r="E73" s="242"/>
      <c r="F73" s="242"/>
      <c r="G73" s="221">
        <v>1.29</v>
      </c>
      <c r="H73" s="332"/>
      <c r="I73" s="332"/>
      <c r="J73" s="525"/>
      <c r="K73" s="525"/>
      <c r="L73" s="525"/>
      <c r="M73" s="525"/>
      <c r="N73" s="525"/>
      <c r="O73" s="525"/>
      <c r="P73" s="525"/>
      <c r="Q73" s="525"/>
      <c r="R73" s="525"/>
      <c r="S73" s="525"/>
      <c r="T73" s="525"/>
      <c r="U73" s="525"/>
      <c r="V73" s="525"/>
    </row>
    <row r="74" spans="2:22" x14ac:dyDescent="0.3">
      <c r="B74" s="369" t="s">
        <v>272</v>
      </c>
      <c r="C74" s="332" t="s">
        <v>2171</v>
      </c>
      <c r="D74" s="221" t="s">
        <v>2207</v>
      </c>
      <c r="E74" s="242"/>
      <c r="F74" s="242"/>
      <c r="G74" s="274">
        <v>0</v>
      </c>
      <c r="H74" s="332" t="s">
        <v>256</v>
      </c>
      <c r="I74" s="332"/>
      <c r="J74" s="525" t="s">
        <v>2208</v>
      </c>
      <c r="K74" s="525"/>
      <c r="L74" s="525"/>
      <c r="M74" s="525"/>
      <c r="N74" s="525"/>
      <c r="O74" s="525"/>
      <c r="P74" s="525"/>
      <c r="Q74" s="525"/>
      <c r="R74" s="525"/>
      <c r="S74" s="525"/>
      <c r="T74" s="525"/>
      <c r="U74" s="525"/>
      <c r="V74" s="525"/>
    </row>
    <row r="75" spans="2:22" x14ac:dyDescent="0.3">
      <c r="B75" s="369"/>
      <c r="C75" s="332"/>
      <c r="D75" s="221" t="s">
        <v>2209</v>
      </c>
      <c r="E75" s="96"/>
      <c r="F75" s="96"/>
      <c r="G75" s="274">
        <v>1</v>
      </c>
      <c r="H75" s="332"/>
      <c r="I75" s="332"/>
      <c r="J75" s="525"/>
      <c r="K75" s="525"/>
      <c r="L75" s="525"/>
      <c r="M75" s="525"/>
      <c r="N75" s="525"/>
      <c r="O75" s="525"/>
      <c r="P75" s="525"/>
      <c r="Q75" s="525"/>
      <c r="R75" s="525"/>
      <c r="S75" s="525"/>
      <c r="T75" s="525"/>
      <c r="U75" s="525"/>
      <c r="V75" s="525"/>
    </row>
    <row r="76" spans="2:22" x14ac:dyDescent="0.3">
      <c r="B76" s="369" t="s">
        <v>572</v>
      </c>
      <c r="C76" s="332" t="s">
        <v>2210</v>
      </c>
      <c r="D76" s="221" t="s">
        <v>2211</v>
      </c>
      <c r="E76" s="96"/>
      <c r="F76" s="96"/>
      <c r="G76" s="221">
        <v>1.9E-2</v>
      </c>
      <c r="H76" s="332" t="s">
        <v>256</v>
      </c>
      <c r="I76" s="332"/>
      <c r="J76" s="530" t="s">
        <v>2212</v>
      </c>
      <c r="K76" s="530"/>
      <c r="L76" s="530"/>
      <c r="M76" s="530"/>
      <c r="N76" s="530"/>
      <c r="O76" s="530"/>
      <c r="P76" s="530"/>
      <c r="Q76" s="530"/>
      <c r="R76" s="530"/>
      <c r="S76" s="530"/>
      <c r="T76" s="530"/>
      <c r="U76" s="530"/>
      <c r="V76" s="530"/>
    </row>
    <row r="77" spans="2:22" x14ac:dyDescent="0.3">
      <c r="B77" s="369"/>
      <c r="C77" s="332"/>
      <c r="D77" s="221" t="s">
        <v>2193</v>
      </c>
      <c r="E77" s="96"/>
      <c r="F77" s="96"/>
      <c r="G77" s="221">
        <v>0</v>
      </c>
      <c r="H77" s="332"/>
      <c r="I77" s="332"/>
      <c r="J77" s="530"/>
      <c r="K77" s="530"/>
      <c r="L77" s="530"/>
      <c r="M77" s="530"/>
      <c r="N77" s="530"/>
      <c r="O77" s="530"/>
      <c r="P77" s="530"/>
      <c r="Q77" s="530"/>
      <c r="R77" s="530"/>
      <c r="S77" s="530"/>
      <c r="T77" s="530"/>
      <c r="U77" s="530"/>
      <c r="V77" s="530"/>
    </row>
    <row r="78" spans="2:22" ht="15" customHeight="1" x14ac:dyDescent="0.3">
      <c r="B78" s="250" t="s">
        <v>724</v>
      </c>
      <c r="C78" s="242"/>
      <c r="D78" s="272"/>
      <c r="E78" s="242"/>
      <c r="F78" s="242"/>
      <c r="G78" s="272"/>
      <c r="H78" s="221" t="s">
        <v>497</v>
      </c>
      <c r="I78" s="221" t="s">
        <v>1217</v>
      </c>
      <c r="J78" s="288" t="s">
        <v>1911</v>
      </c>
      <c r="K78" s="289"/>
      <c r="L78" s="289"/>
      <c r="M78" s="289"/>
      <c r="N78" s="289"/>
      <c r="O78" s="289"/>
      <c r="P78" s="289"/>
      <c r="Q78" s="289"/>
      <c r="R78" s="289"/>
      <c r="S78" s="289"/>
      <c r="T78" s="289"/>
      <c r="U78" s="289"/>
      <c r="V78" s="290"/>
    </row>
    <row r="79" spans="2:22" ht="15" customHeight="1" x14ac:dyDescent="0.3">
      <c r="B79" s="250" t="s">
        <v>575</v>
      </c>
      <c r="C79" s="242"/>
      <c r="D79" s="272"/>
      <c r="E79" s="242"/>
      <c r="F79" s="242"/>
      <c r="G79" s="34">
        <v>197</v>
      </c>
      <c r="H79" s="221" t="s">
        <v>256</v>
      </c>
      <c r="I79" s="221"/>
      <c r="J79" s="288" t="s">
        <v>577</v>
      </c>
      <c r="K79" s="289"/>
      <c r="L79" s="289"/>
      <c r="M79" s="289"/>
      <c r="N79" s="289"/>
      <c r="O79" s="289"/>
      <c r="P79" s="289"/>
      <c r="Q79" s="289"/>
      <c r="R79" s="289"/>
      <c r="S79" s="289"/>
      <c r="T79" s="289"/>
      <c r="U79" s="289"/>
      <c r="V79" s="290"/>
    </row>
  </sheetData>
  <mergeCells count="65">
    <mergeCell ref="J78:V78"/>
    <mergeCell ref="J79:V79"/>
    <mergeCell ref="C76:C77"/>
    <mergeCell ref="B76:B77"/>
    <mergeCell ref="H76:H77"/>
    <mergeCell ref="I76:I77"/>
    <mergeCell ref="J76:V77"/>
    <mergeCell ref="C74:C75"/>
    <mergeCell ref="B74:B75"/>
    <mergeCell ref="H74:H75"/>
    <mergeCell ref="I74:I75"/>
    <mergeCell ref="J74:V75"/>
    <mergeCell ref="J70:V70"/>
    <mergeCell ref="B71:B73"/>
    <mergeCell ref="C71:C73"/>
    <mergeCell ref="H71:H73"/>
    <mergeCell ref="I71:I73"/>
    <mergeCell ref="J71:V73"/>
    <mergeCell ref="J69:V69"/>
    <mergeCell ref="B52:B55"/>
    <mergeCell ref="C52:C55"/>
    <mergeCell ref="H52:H55"/>
    <mergeCell ref="J52:V55"/>
    <mergeCell ref="I52:I55"/>
    <mergeCell ref="J58:V58"/>
    <mergeCell ref="J59:V59"/>
    <mergeCell ref="J66:V66"/>
    <mergeCell ref="J67:V67"/>
    <mergeCell ref="J68:V68"/>
    <mergeCell ref="B60:B62"/>
    <mergeCell ref="C60:C62"/>
    <mergeCell ref="H60:H62"/>
    <mergeCell ref="I60:I62"/>
    <mergeCell ref="J60:V62"/>
    <mergeCell ref="B63:B65"/>
    <mergeCell ref="C63:C65"/>
    <mergeCell ref="H63:H65"/>
    <mergeCell ref="I63:I65"/>
    <mergeCell ref="J63:V65"/>
    <mergeCell ref="J57:V57"/>
    <mergeCell ref="J51:V51"/>
    <mergeCell ref="J56:V56"/>
    <mergeCell ref="B48:V48"/>
    <mergeCell ref="J49:V49"/>
    <mergeCell ref="J50:V50"/>
    <mergeCell ref="C39:H39"/>
    <mergeCell ref="E42:I42"/>
    <mergeCell ref="E43:I43"/>
    <mergeCell ref="A30:A39"/>
    <mergeCell ref="C30:H30"/>
    <mergeCell ref="C31:H31"/>
    <mergeCell ref="C32:H32"/>
    <mergeCell ref="C33:H33"/>
    <mergeCell ref="C34:H34"/>
    <mergeCell ref="C35:H35"/>
    <mergeCell ref="C36:H36"/>
    <mergeCell ref="C37:H37"/>
    <mergeCell ref="C38:H38"/>
    <mergeCell ref="C24:H24"/>
    <mergeCell ref="A25:A29"/>
    <mergeCell ref="C25:H25"/>
    <mergeCell ref="C26:H26"/>
    <mergeCell ref="C27:H27"/>
    <mergeCell ref="C28:H28"/>
    <mergeCell ref="C29:H29"/>
  </mergeCells>
  <conditionalFormatting sqref="C50:G50 C52 G51 E52:G55">
    <cfRule type="cellIs" dxfId="405" priority="23" operator="notEqual">
      <formula>""</formula>
    </cfRule>
  </conditionalFormatting>
  <conditionalFormatting sqref="C51:F51">
    <cfRule type="cellIs" dxfId="404" priority="22" operator="notEqual">
      <formula>""</formula>
    </cfRule>
  </conditionalFormatting>
  <conditionalFormatting sqref="C56:G56">
    <cfRule type="cellIs" dxfId="403" priority="20" operator="notEqual">
      <formula>""</formula>
    </cfRule>
  </conditionalFormatting>
  <conditionalFormatting sqref="C57:F59">
    <cfRule type="cellIs" dxfId="402" priority="19" operator="notEqual">
      <formula>""</formula>
    </cfRule>
  </conditionalFormatting>
  <conditionalFormatting sqref="G58">
    <cfRule type="cellIs" dxfId="401" priority="17" operator="notEqual">
      <formula>""</formula>
    </cfRule>
  </conditionalFormatting>
  <conditionalFormatting sqref="C60:G60 D61:G62 G63:G65">
    <cfRule type="cellIs" dxfId="400" priority="14" operator="notEqual">
      <formula>""</formula>
    </cfRule>
  </conditionalFormatting>
  <conditionalFormatting sqref="C63:F63 D64:F65">
    <cfRule type="cellIs" dxfId="399" priority="13" operator="notEqual">
      <formula>""</formula>
    </cfRule>
  </conditionalFormatting>
  <conditionalFormatting sqref="C68:F68 C69:G70 E71:G71 E72:F73">
    <cfRule type="cellIs" dxfId="398" priority="11" operator="notEqual">
      <formula>""</formula>
    </cfRule>
  </conditionalFormatting>
  <conditionalFormatting sqref="E66:G67 G68">
    <cfRule type="cellIs" dxfId="397" priority="10" operator="notEqual">
      <formula>""</formula>
    </cfRule>
  </conditionalFormatting>
  <conditionalFormatting sqref="G57">
    <cfRule type="cellIs" dxfId="396" priority="9" operator="notEqual">
      <formula>""</formula>
    </cfRule>
  </conditionalFormatting>
  <conditionalFormatting sqref="G59">
    <cfRule type="cellIs" dxfId="395" priority="8" operator="notEqual">
      <formula>""</formula>
    </cfRule>
  </conditionalFormatting>
  <conditionalFormatting sqref="C66:D66">
    <cfRule type="cellIs" dxfId="394" priority="6" operator="notEqual">
      <formula>""</formula>
    </cfRule>
  </conditionalFormatting>
  <conditionalFormatting sqref="C67:D67">
    <cfRule type="cellIs" dxfId="393" priority="5" operator="notEqual">
      <formula>""</formula>
    </cfRule>
  </conditionalFormatting>
  <conditionalFormatting sqref="C71">
    <cfRule type="cellIs" dxfId="392" priority="4" operator="notEqual">
      <formula>""</formula>
    </cfRule>
  </conditionalFormatting>
  <conditionalFormatting sqref="D71:D73">
    <cfRule type="cellIs" dxfId="391" priority="3" operator="notEqual">
      <formula>""</formula>
    </cfRule>
  </conditionalFormatting>
  <conditionalFormatting sqref="E74:F74 E75:E77">
    <cfRule type="cellIs" dxfId="390" priority="2" operator="notEqual">
      <formula>""</formula>
    </cfRule>
  </conditionalFormatting>
  <conditionalFormatting sqref="C78:G79">
    <cfRule type="cellIs" dxfId="389" priority="1" operator="notEqual">
      <formula>""</formula>
    </cfRule>
  </conditionalFormatting>
  <hyperlinks>
    <hyperlink ref="K11" location="_ftn1" display="_ftn1"/>
    <hyperlink ref="L11" location="_ftn2" display="_ftn2"/>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3"/>
  <sheetViews>
    <sheetView workbookViewId="0">
      <selection activeCell="C27" sqref="C27:H27"/>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Auto Milker Take Off</v>
      </c>
    </row>
    <row r="2" spans="2:9" x14ac:dyDescent="0.3">
      <c r="B2" s="18" t="s">
        <v>191</v>
      </c>
      <c r="C2" s="24" t="s">
        <v>310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311</v>
      </c>
      <c r="D26" s="345"/>
      <c r="E26" s="345"/>
      <c r="F26" s="345"/>
      <c r="G26" s="345"/>
      <c r="H26" s="346"/>
      <c r="P26" s="31"/>
      <c r="Q26" s="31"/>
    </row>
    <row r="27" spans="1:17" x14ac:dyDescent="0.3">
      <c r="A27" s="301"/>
      <c r="B27" s="30" t="s">
        <v>212</v>
      </c>
      <c r="C27" s="344" t="s">
        <v>312</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313</v>
      </c>
      <c r="C55" s="242"/>
      <c r="D55" s="242"/>
      <c r="E55" s="242"/>
      <c r="F55" s="242"/>
      <c r="G55" s="33">
        <v>50</v>
      </c>
      <c r="H55" s="221" t="s">
        <v>256</v>
      </c>
      <c r="I55" s="221"/>
      <c r="J55" s="288" t="s">
        <v>314</v>
      </c>
      <c r="K55" s="289"/>
      <c r="L55" s="289"/>
      <c r="M55" s="289"/>
      <c r="N55" s="289"/>
      <c r="O55" s="289"/>
      <c r="P55" s="289"/>
      <c r="Q55" s="289"/>
      <c r="R55" s="289"/>
      <c r="S55" s="289"/>
      <c r="T55" s="289"/>
      <c r="U55" s="289"/>
      <c r="V55" s="290"/>
    </row>
    <row r="56" spans="2:22" ht="15" customHeight="1" x14ac:dyDescent="0.3">
      <c r="B56" s="250" t="s">
        <v>315</v>
      </c>
      <c r="C56" s="242"/>
      <c r="D56" s="242"/>
      <c r="E56" s="242"/>
      <c r="F56" s="242"/>
      <c r="G56" s="33">
        <v>2</v>
      </c>
      <c r="H56" s="221" t="s">
        <v>264</v>
      </c>
      <c r="I56" s="221"/>
      <c r="J56" s="288" t="s">
        <v>316</v>
      </c>
      <c r="K56" s="289"/>
      <c r="L56" s="289"/>
      <c r="M56" s="289"/>
      <c r="N56" s="289"/>
      <c r="O56" s="289"/>
      <c r="P56" s="289"/>
      <c r="Q56" s="289"/>
      <c r="R56" s="289"/>
      <c r="S56" s="289"/>
      <c r="T56" s="289"/>
      <c r="U56" s="289"/>
      <c r="V56" s="290"/>
    </row>
    <row r="57" spans="2:22" ht="15" customHeight="1" x14ac:dyDescent="0.3">
      <c r="B57" s="250" t="s">
        <v>317</v>
      </c>
      <c r="C57" s="242"/>
      <c r="D57" s="242"/>
      <c r="E57" s="242"/>
      <c r="F57" s="242"/>
      <c r="G57" s="34">
        <v>140</v>
      </c>
      <c r="H57" s="221" t="s">
        <v>264</v>
      </c>
      <c r="I57" s="221"/>
      <c r="J57" s="288" t="s">
        <v>318</v>
      </c>
      <c r="K57" s="289"/>
      <c r="L57" s="289"/>
      <c r="M57" s="289"/>
      <c r="N57" s="289"/>
      <c r="O57" s="289"/>
      <c r="P57" s="289"/>
      <c r="Q57" s="289"/>
      <c r="R57" s="289"/>
      <c r="S57" s="289"/>
      <c r="T57" s="289"/>
      <c r="U57" s="289"/>
      <c r="V57" s="290"/>
    </row>
    <row r="58" spans="2:22" ht="15" customHeight="1" x14ac:dyDescent="0.3">
      <c r="B58" s="250" t="s">
        <v>319</v>
      </c>
      <c r="C58" s="242"/>
      <c r="D58" s="272"/>
      <c r="E58" s="242"/>
      <c r="F58" s="242"/>
      <c r="G58" s="34">
        <v>2703</v>
      </c>
      <c r="H58" s="221" t="s">
        <v>256</v>
      </c>
      <c r="I58" s="221"/>
      <c r="J58" s="288" t="s">
        <v>320</v>
      </c>
      <c r="K58" s="289"/>
      <c r="L58" s="289"/>
      <c r="M58" s="289"/>
      <c r="N58" s="289"/>
      <c r="O58" s="289"/>
      <c r="P58" s="289"/>
      <c r="Q58" s="289"/>
      <c r="R58" s="289"/>
      <c r="S58" s="289"/>
      <c r="T58" s="289"/>
      <c r="U58" s="289"/>
      <c r="V58" s="290"/>
    </row>
    <row r="59" spans="2:22" ht="15" customHeight="1" x14ac:dyDescent="0.3">
      <c r="B59" s="256" t="s">
        <v>321</v>
      </c>
      <c r="C59" s="242"/>
      <c r="D59" s="272"/>
      <c r="E59" s="242"/>
      <c r="F59" s="242"/>
      <c r="G59" s="35">
        <v>0.79300000000000004</v>
      </c>
      <c r="H59" s="221" t="s">
        <v>256</v>
      </c>
      <c r="I59" s="221"/>
      <c r="J59" s="288" t="s">
        <v>322</v>
      </c>
      <c r="K59" s="289"/>
      <c r="L59" s="289"/>
      <c r="M59" s="289"/>
      <c r="N59" s="289"/>
      <c r="O59" s="289"/>
      <c r="P59" s="289"/>
      <c r="Q59" s="289"/>
      <c r="R59" s="289"/>
      <c r="S59" s="289"/>
      <c r="T59" s="289"/>
      <c r="U59" s="289"/>
      <c r="V59" s="290"/>
    </row>
    <row r="61" spans="2:22" ht="45" customHeight="1" x14ac:dyDescent="0.3"/>
    <row r="62" spans="2:22" ht="15" customHeight="1" x14ac:dyDescent="0.3"/>
    <row r="63" spans="2:22" ht="15" customHeight="1" x14ac:dyDescent="0.3"/>
  </sheetData>
  <mergeCells count="26">
    <mergeCell ref="E43:I43"/>
    <mergeCell ref="J58:V58"/>
    <mergeCell ref="J59:V59"/>
    <mergeCell ref="C40:H40"/>
    <mergeCell ref="B53:V53"/>
    <mergeCell ref="J54:V54"/>
    <mergeCell ref="J55:V55"/>
    <mergeCell ref="J56:V56"/>
    <mergeCell ref="J57:V57"/>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9">
    <cfRule type="cellIs" dxfId="189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139"/>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
        <v>135</v>
      </c>
    </row>
    <row r="2" spans="2:11" x14ac:dyDescent="0.3">
      <c r="B2" s="18" t="s">
        <v>191</v>
      </c>
      <c r="C2" s="44" t="s">
        <v>2213</v>
      </c>
    </row>
    <row r="4" spans="2:11" x14ac:dyDescent="0.3">
      <c r="B4" s="24" t="s">
        <v>192</v>
      </c>
      <c r="I4" s="24" t="s">
        <v>193</v>
      </c>
    </row>
    <row r="5" spans="2:11" ht="39.6" x14ac:dyDescent="0.3">
      <c r="B5" s="284" t="s">
        <v>194</v>
      </c>
      <c r="C5" s="284" t="s">
        <v>195</v>
      </c>
      <c r="D5" s="284" t="s">
        <v>799</v>
      </c>
      <c r="E5" s="284" t="s">
        <v>239</v>
      </c>
      <c r="F5" s="25" t="s">
        <v>196</v>
      </c>
      <c r="I5" s="284" t="s">
        <v>194</v>
      </c>
      <c r="J5" s="284" t="s">
        <v>195</v>
      </c>
      <c r="K5" s="25" t="s">
        <v>197</v>
      </c>
    </row>
    <row r="6" spans="2:11" x14ac:dyDescent="0.3">
      <c r="B6" s="332" t="s">
        <v>2214</v>
      </c>
      <c r="C6" s="267" t="s">
        <v>2215</v>
      </c>
      <c r="D6" s="332" t="s">
        <v>2216</v>
      </c>
      <c r="E6" s="332" t="s">
        <v>813</v>
      </c>
      <c r="F6" s="221">
        <v>10</v>
      </c>
      <c r="I6" s="26"/>
      <c r="J6" s="26"/>
      <c r="K6" s="221"/>
    </row>
    <row r="7" spans="2:11" ht="28.8" x14ac:dyDescent="0.3">
      <c r="B7" s="332"/>
      <c r="C7" s="267" t="s">
        <v>2217</v>
      </c>
      <c r="D7" s="332"/>
      <c r="E7" s="332"/>
      <c r="F7" s="221">
        <v>15</v>
      </c>
      <c r="I7" s="68"/>
      <c r="J7" s="68"/>
      <c r="K7" s="275"/>
    </row>
    <row r="8" spans="2:11" ht="28.8" x14ac:dyDescent="0.3">
      <c r="B8" s="332"/>
      <c r="C8" s="267" t="s">
        <v>2218</v>
      </c>
      <c r="D8" s="332"/>
      <c r="E8" s="332"/>
      <c r="F8" s="221">
        <v>20</v>
      </c>
      <c r="I8" s="68"/>
      <c r="J8" s="68"/>
      <c r="K8" s="275"/>
    </row>
    <row r="9" spans="2:11" ht="28.8" x14ac:dyDescent="0.3">
      <c r="B9" s="332"/>
      <c r="C9" s="267" t="s">
        <v>2219</v>
      </c>
      <c r="D9" s="332"/>
      <c r="E9" s="332"/>
      <c r="F9" s="221">
        <v>20</v>
      </c>
      <c r="I9" s="68"/>
      <c r="J9" s="68"/>
      <c r="K9" s="275"/>
    </row>
    <row r="10" spans="2:11" ht="15" customHeight="1" x14ac:dyDescent="0.3">
      <c r="B10" s="332"/>
      <c r="C10" s="267" t="s">
        <v>2215</v>
      </c>
      <c r="D10" s="332"/>
      <c r="E10" s="332" t="s">
        <v>817</v>
      </c>
      <c r="F10" s="221">
        <v>10</v>
      </c>
      <c r="I10" s="68"/>
      <c r="J10" s="68"/>
      <c r="K10" s="275"/>
    </row>
    <row r="11" spans="2:11" ht="28.8" x14ac:dyDescent="0.3">
      <c r="B11" s="332"/>
      <c r="C11" s="267" t="s">
        <v>2217</v>
      </c>
      <c r="D11" s="332"/>
      <c r="E11" s="332"/>
      <c r="F11" s="221">
        <v>15</v>
      </c>
      <c r="I11" s="68"/>
      <c r="J11" s="68"/>
      <c r="K11" s="275"/>
    </row>
    <row r="12" spans="2:11" ht="28.8" x14ac:dyDescent="0.3">
      <c r="B12" s="332"/>
      <c r="C12" s="267" t="s">
        <v>2218</v>
      </c>
      <c r="D12" s="332"/>
      <c r="E12" s="332"/>
      <c r="F12" s="221">
        <v>20</v>
      </c>
      <c r="I12" s="68"/>
      <c r="J12" s="68"/>
      <c r="K12" s="275"/>
    </row>
    <row r="13" spans="2:11" ht="28.8" x14ac:dyDescent="0.3">
      <c r="B13" s="332"/>
      <c r="C13" s="267" t="s">
        <v>2219</v>
      </c>
      <c r="D13" s="332"/>
      <c r="E13" s="332"/>
      <c r="F13" s="221">
        <v>20</v>
      </c>
      <c r="I13" s="68"/>
      <c r="J13" s="68"/>
      <c r="K13" s="275"/>
    </row>
    <row r="14" spans="2:11" ht="15" customHeight="1" x14ac:dyDescent="0.3">
      <c r="B14" s="332"/>
      <c r="C14" s="221" t="s">
        <v>2220</v>
      </c>
      <c r="D14" s="332"/>
      <c r="E14" s="332"/>
      <c r="F14" s="221">
        <v>10</v>
      </c>
      <c r="I14" s="68"/>
      <c r="J14" s="68"/>
      <c r="K14" s="275"/>
    </row>
    <row r="15" spans="2:11" ht="15" customHeight="1" x14ac:dyDescent="0.3">
      <c r="B15" s="68"/>
      <c r="C15" s="68"/>
      <c r="D15" s="275"/>
      <c r="I15" s="68"/>
      <c r="J15" s="68"/>
      <c r="K15" s="275"/>
    </row>
    <row r="16" spans="2:11" x14ac:dyDescent="0.3">
      <c r="B16" s="24" t="s">
        <v>198</v>
      </c>
      <c r="C16" s="28"/>
      <c r="D16" s="27"/>
      <c r="I16" s="24" t="s">
        <v>199</v>
      </c>
      <c r="J16" s="4"/>
      <c r="K16" s="4"/>
    </row>
    <row r="17" spans="2:11" ht="45.75" customHeight="1" x14ac:dyDescent="0.3">
      <c r="B17" s="284" t="s">
        <v>200</v>
      </c>
      <c r="C17" s="284" t="s">
        <v>195</v>
      </c>
      <c r="D17" s="284" t="s">
        <v>232</v>
      </c>
      <c r="E17" s="284" t="s">
        <v>239</v>
      </c>
      <c r="F17" s="25" t="s">
        <v>201</v>
      </c>
      <c r="G17" s="25" t="s">
        <v>202</v>
      </c>
      <c r="I17" s="284" t="s">
        <v>194</v>
      </c>
      <c r="J17" s="284" t="s">
        <v>195</v>
      </c>
      <c r="K17" s="25" t="s">
        <v>203</v>
      </c>
    </row>
    <row r="18" spans="2:11" x14ac:dyDescent="0.3">
      <c r="B18" s="332" t="s">
        <v>2214</v>
      </c>
      <c r="C18" s="267" t="s">
        <v>2215</v>
      </c>
      <c r="D18" s="332" t="s">
        <v>2216</v>
      </c>
      <c r="E18" s="332" t="s">
        <v>813</v>
      </c>
      <c r="F18" s="38">
        <v>50</v>
      </c>
      <c r="G18" s="222"/>
      <c r="I18" s="222"/>
      <c r="J18" s="222"/>
      <c r="K18" s="5"/>
    </row>
    <row r="19" spans="2:11" ht="28.8" x14ac:dyDescent="0.3">
      <c r="B19" s="332"/>
      <c r="C19" s="267" t="s">
        <v>2217</v>
      </c>
      <c r="D19" s="332"/>
      <c r="E19" s="332"/>
      <c r="F19" s="38">
        <v>0</v>
      </c>
      <c r="G19" s="222"/>
      <c r="I19" s="4"/>
      <c r="J19" s="4"/>
      <c r="K19" s="46"/>
    </row>
    <row r="20" spans="2:11" ht="28.8" x14ac:dyDescent="0.3">
      <c r="B20" s="332"/>
      <c r="C20" s="267" t="s">
        <v>2218</v>
      </c>
      <c r="D20" s="332"/>
      <c r="E20" s="332"/>
      <c r="F20" s="38">
        <v>0</v>
      </c>
      <c r="G20" s="222"/>
      <c r="I20" s="4"/>
      <c r="J20" s="4"/>
      <c r="K20" s="46"/>
    </row>
    <row r="21" spans="2:11" ht="28.8" x14ac:dyDescent="0.3">
      <c r="B21" s="332"/>
      <c r="C21" s="267" t="s">
        <v>2219</v>
      </c>
      <c r="D21" s="332"/>
      <c r="E21" s="332"/>
      <c r="F21" s="38">
        <v>970</v>
      </c>
      <c r="G21" s="222"/>
      <c r="I21" s="4"/>
      <c r="J21" s="4"/>
      <c r="K21" s="46"/>
    </row>
    <row r="22" spans="2:11" x14ac:dyDescent="0.3">
      <c r="B22" s="332"/>
      <c r="C22" s="267" t="s">
        <v>2215</v>
      </c>
      <c r="D22" s="332"/>
      <c r="E22" s="332" t="s">
        <v>817</v>
      </c>
      <c r="F22" s="38">
        <v>120</v>
      </c>
      <c r="G22" s="222"/>
      <c r="I22" s="4"/>
      <c r="J22" s="4"/>
      <c r="K22" s="46"/>
    </row>
    <row r="23" spans="2:11" ht="28.8" x14ac:dyDescent="0.3">
      <c r="B23" s="332"/>
      <c r="C23" s="267" t="s">
        <v>2217</v>
      </c>
      <c r="D23" s="332"/>
      <c r="E23" s="332"/>
      <c r="F23" s="38">
        <v>770</v>
      </c>
      <c r="G23" s="222"/>
      <c r="I23" s="4"/>
      <c r="J23" s="4"/>
      <c r="K23" s="46"/>
    </row>
    <row r="24" spans="2:11" ht="28.8" x14ac:dyDescent="0.3">
      <c r="B24" s="332"/>
      <c r="C24" s="267" t="s">
        <v>2218</v>
      </c>
      <c r="D24" s="332"/>
      <c r="E24" s="332"/>
      <c r="F24" s="38">
        <v>2050</v>
      </c>
      <c r="G24" s="222"/>
      <c r="I24" s="4"/>
      <c r="J24" s="4"/>
      <c r="K24" s="46"/>
    </row>
    <row r="25" spans="2:11" ht="28.8" x14ac:dyDescent="0.3">
      <c r="B25" s="332"/>
      <c r="C25" s="267" t="s">
        <v>2219</v>
      </c>
      <c r="D25" s="332"/>
      <c r="E25" s="332"/>
      <c r="F25" s="38">
        <v>970</v>
      </c>
      <c r="G25" s="222"/>
      <c r="I25" s="4"/>
      <c r="J25" s="4"/>
      <c r="K25" s="46"/>
    </row>
    <row r="26" spans="2:11" x14ac:dyDescent="0.3">
      <c r="B26" s="332"/>
      <c r="C26" s="221" t="s">
        <v>2220</v>
      </c>
      <c r="D26" s="332"/>
      <c r="E26" s="332"/>
      <c r="F26" s="38">
        <v>1710</v>
      </c>
      <c r="G26" s="222"/>
      <c r="I26" s="4"/>
      <c r="J26" s="4"/>
      <c r="K26" s="46"/>
    </row>
    <row r="27" spans="2:11" x14ac:dyDescent="0.3">
      <c r="B27" s="4"/>
      <c r="C27" s="4"/>
      <c r="D27" s="4"/>
      <c r="E27" s="4"/>
      <c r="F27" s="4"/>
      <c r="G27" s="4"/>
      <c r="I27" s="4"/>
      <c r="J27" s="4"/>
      <c r="K27" s="46"/>
    </row>
    <row r="28" spans="2:11" x14ac:dyDescent="0.3">
      <c r="B28" s="24" t="s">
        <v>204</v>
      </c>
      <c r="E28" s="4"/>
      <c r="F28" s="4"/>
    </row>
    <row r="29" spans="2:11" x14ac:dyDescent="0.3">
      <c r="E29" s="4"/>
      <c r="F29" s="4"/>
    </row>
    <row r="30" spans="2:11" ht="39.6" x14ac:dyDescent="0.3">
      <c r="B30" s="284" t="s">
        <v>200</v>
      </c>
      <c r="C30" s="284" t="s">
        <v>195</v>
      </c>
      <c r="D30" s="20" t="s">
        <v>205</v>
      </c>
      <c r="E30" s="20" t="s">
        <v>206</v>
      </c>
      <c r="F30" s="4"/>
    </row>
    <row r="31" spans="2:11" x14ac:dyDescent="0.3">
      <c r="B31" s="21"/>
      <c r="C31" s="26"/>
      <c r="D31" s="221"/>
      <c r="E31" s="268"/>
    </row>
    <row r="32" spans="2:11" x14ac:dyDescent="0.3">
      <c r="B32" s="21"/>
      <c r="C32" s="26"/>
      <c r="D32" s="221"/>
      <c r="E32" s="221"/>
    </row>
    <row r="33" spans="1:17" x14ac:dyDescent="0.3">
      <c r="B33" s="2"/>
    </row>
    <row r="34" spans="1:17" x14ac:dyDescent="0.3">
      <c r="B34" s="2"/>
    </row>
    <row r="35" spans="1:17" x14ac:dyDescent="0.3">
      <c r="B35" s="24" t="s">
        <v>207</v>
      </c>
    </row>
    <row r="36" spans="1:17" x14ac:dyDescent="0.3">
      <c r="B36" s="29" t="s">
        <v>208</v>
      </c>
      <c r="C36" s="303" t="s">
        <v>209</v>
      </c>
      <c r="D36" s="304"/>
      <c r="E36" s="304"/>
      <c r="F36" s="304"/>
      <c r="G36" s="304"/>
      <c r="H36" s="305"/>
    </row>
    <row r="37" spans="1:17" ht="15" customHeight="1" x14ac:dyDescent="0.3">
      <c r="A37" s="300" t="s">
        <v>210</v>
      </c>
      <c r="B37" s="30" t="s">
        <v>211</v>
      </c>
      <c r="C37" s="344" t="s">
        <v>2221</v>
      </c>
      <c r="D37" s="345"/>
      <c r="E37" s="345"/>
      <c r="F37" s="345"/>
      <c r="G37" s="345"/>
      <c r="H37" s="346"/>
      <c r="P37" s="31"/>
      <c r="Q37" s="31"/>
    </row>
    <row r="38" spans="1:17" x14ac:dyDescent="0.3">
      <c r="A38" s="301"/>
      <c r="B38" s="30" t="s">
        <v>212</v>
      </c>
      <c r="C38" s="344" t="s">
        <v>2222</v>
      </c>
      <c r="D38" s="345"/>
      <c r="E38" s="345"/>
      <c r="F38" s="345"/>
      <c r="G38" s="345"/>
      <c r="H38" s="346"/>
      <c r="P38" s="31"/>
      <c r="Q38" s="31"/>
    </row>
    <row r="39" spans="1:17" x14ac:dyDescent="0.3">
      <c r="A39" s="301"/>
      <c r="B39" s="30" t="s">
        <v>213</v>
      </c>
      <c r="C39" s="344" t="s">
        <v>2223</v>
      </c>
      <c r="D39" s="345"/>
      <c r="E39" s="345"/>
      <c r="F39" s="345"/>
      <c r="G39" s="345"/>
      <c r="H39" s="346"/>
      <c r="P39" s="31"/>
      <c r="Q39" s="31"/>
    </row>
    <row r="40" spans="1:17" x14ac:dyDescent="0.3">
      <c r="A40" s="301"/>
      <c r="B40" s="30" t="s">
        <v>214</v>
      </c>
      <c r="C40" s="344" t="s">
        <v>2224</v>
      </c>
      <c r="D40" s="345"/>
      <c r="E40" s="345"/>
      <c r="F40" s="345"/>
      <c r="G40" s="345"/>
      <c r="H40" s="346"/>
      <c r="P40" s="1"/>
      <c r="Q40" s="1"/>
    </row>
    <row r="41" spans="1:17" x14ac:dyDescent="0.3">
      <c r="A41" s="302"/>
      <c r="B41" s="30" t="s">
        <v>215</v>
      </c>
      <c r="C41" s="344" t="s">
        <v>2225</v>
      </c>
      <c r="D41" s="345"/>
      <c r="E41" s="345"/>
      <c r="F41" s="345"/>
      <c r="G41" s="345"/>
      <c r="H41" s="346"/>
      <c r="P41" s="31"/>
      <c r="Q41" s="31"/>
    </row>
    <row r="42" spans="1:17" ht="15" customHeight="1" x14ac:dyDescent="0.3">
      <c r="A42" s="300" t="s">
        <v>216</v>
      </c>
      <c r="B42" s="30" t="s">
        <v>217</v>
      </c>
      <c r="C42" s="291"/>
      <c r="D42" s="292"/>
      <c r="E42" s="292"/>
      <c r="F42" s="292"/>
      <c r="G42" s="292"/>
      <c r="H42" s="293"/>
      <c r="P42" s="31"/>
      <c r="Q42" s="31"/>
    </row>
    <row r="43" spans="1:17" x14ac:dyDescent="0.3">
      <c r="A43" s="301"/>
      <c r="B43" s="30" t="s">
        <v>218</v>
      </c>
      <c r="C43" s="291"/>
      <c r="D43" s="292"/>
      <c r="E43" s="292"/>
      <c r="F43" s="292"/>
      <c r="G43" s="292"/>
      <c r="H43" s="293"/>
      <c r="P43" s="31"/>
      <c r="Q43" s="31"/>
    </row>
    <row r="44" spans="1:17" x14ac:dyDescent="0.3">
      <c r="A44" s="301"/>
      <c r="B44" s="30" t="s">
        <v>219</v>
      </c>
      <c r="C44" s="291"/>
      <c r="D44" s="292"/>
      <c r="E44" s="292"/>
      <c r="F44" s="292"/>
      <c r="G44" s="292"/>
      <c r="H44" s="293"/>
      <c r="P44" s="31"/>
      <c r="Q44" s="31"/>
    </row>
    <row r="45" spans="1:17" x14ac:dyDescent="0.3">
      <c r="A45" s="301"/>
      <c r="B45" s="30" t="s">
        <v>220</v>
      </c>
      <c r="C45" s="291"/>
      <c r="D45" s="292"/>
      <c r="E45" s="292"/>
      <c r="F45" s="292"/>
      <c r="G45" s="292"/>
      <c r="H45" s="293"/>
      <c r="P45" s="31"/>
      <c r="Q45" s="31"/>
    </row>
    <row r="46" spans="1:17" x14ac:dyDescent="0.3">
      <c r="A46" s="301"/>
      <c r="B46" s="30" t="s">
        <v>221</v>
      </c>
      <c r="C46" s="291"/>
      <c r="D46" s="292"/>
      <c r="E46" s="292"/>
      <c r="F46" s="292"/>
      <c r="G46" s="292"/>
      <c r="H46" s="293"/>
      <c r="P46" s="31"/>
      <c r="Q46" s="31"/>
    </row>
    <row r="47" spans="1:17" x14ac:dyDescent="0.3">
      <c r="A47" s="301"/>
      <c r="B47" s="30" t="s">
        <v>222</v>
      </c>
      <c r="C47" s="291"/>
      <c r="D47" s="292"/>
      <c r="E47" s="292"/>
      <c r="F47" s="292"/>
      <c r="G47" s="292"/>
      <c r="H47" s="293"/>
      <c r="P47" s="31"/>
      <c r="Q47" s="31"/>
    </row>
    <row r="48" spans="1:17" x14ac:dyDescent="0.3">
      <c r="A48" s="301"/>
      <c r="B48" s="30" t="s">
        <v>223</v>
      </c>
      <c r="C48" s="291"/>
      <c r="D48" s="292"/>
      <c r="E48" s="292"/>
      <c r="F48" s="292"/>
      <c r="G48" s="292"/>
      <c r="H48" s="293"/>
      <c r="P48" s="31"/>
      <c r="Q48" s="31"/>
    </row>
    <row r="49" spans="1:13" x14ac:dyDescent="0.3">
      <c r="A49" s="301"/>
      <c r="B49" s="30" t="s">
        <v>224</v>
      </c>
      <c r="C49" s="291"/>
      <c r="D49" s="292"/>
      <c r="E49" s="292"/>
      <c r="F49" s="292"/>
      <c r="G49" s="292"/>
      <c r="H49" s="293"/>
    </row>
    <row r="50" spans="1:13" x14ac:dyDescent="0.3">
      <c r="A50" s="301"/>
      <c r="B50" s="30" t="s">
        <v>225</v>
      </c>
      <c r="C50" s="291"/>
      <c r="D50" s="292"/>
      <c r="E50" s="292"/>
      <c r="F50" s="292"/>
      <c r="G50" s="292"/>
      <c r="H50" s="293"/>
    </row>
    <row r="51" spans="1:13" x14ac:dyDescent="0.3">
      <c r="A51" s="302"/>
      <c r="B51" s="30" t="s">
        <v>226</v>
      </c>
      <c r="C51" s="291"/>
      <c r="D51" s="292"/>
      <c r="E51" s="292"/>
      <c r="F51" s="292"/>
      <c r="G51" s="292"/>
      <c r="H51" s="293"/>
    </row>
    <row r="52" spans="1:13" x14ac:dyDescent="0.3">
      <c r="L52" s="31"/>
      <c r="M52" s="31"/>
    </row>
    <row r="53" spans="1:13" x14ac:dyDescent="0.3">
      <c r="B53" s="24" t="s">
        <v>227</v>
      </c>
      <c r="L53" s="31"/>
      <c r="M53" s="31"/>
    </row>
    <row r="54" spans="1:13" ht="26.4" x14ac:dyDescent="0.3">
      <c r="B54" s="29" t="s">
        <v>228</v>
      </c>
      <c r="C54" s="284" t="s">
        <v>194</v>
      </c>
      <c r="D54" s="284" t="s">
        <v>195</v>
      </c>
      <c r="E54" s="303" t="s">
        <v>229</v>
      </c>
      <c r="F54" s="304"/>
      <c r="G54" s="304"/>
      <c r="H54" s="304"/>
      <c r="I54" s="305"/>
      <c r="L54" s="31"/>
      <c r="M54" s="31"/>
    </row>
    <row r="55" spans="1:13" ht="30.75" customHeight="1" x14ac:dyDescent="0.3">
      <c r="B55" s="535" t="s">
        <v>2226</v>
      </c>
      <c r="C55" s="338" t="s">
        <v>2227</v>
      </c>
      <c r="D55" s="26" t="s">
        <v>641</v>
      </c>
      <c r="E55" s="407" t="s">
        <v>2228</v>
      </c>
      <c r="F55" s="407"/>
      <c r="G55" s="407"/>
      <c r="H55" s="407"/>
      <c r="I55" s="407"/>
      <c r="L55" s="1"/>
      <c r="M55" s="1"/>
    </row>
    <row r="56" spans="1:13" ht="30.75" customHeight="1" x14ac:dyDescent="0.3">
      <c r="B56" s="536"/>
      <c r="C56" s="340"/>
      <c r="D56" s="26" t="s">
        <v>1356</v>
      </c>
      <c r="E56" s="407" t="s">
        <v>2229</v>
      </c>
      <c r="F56" s="407"/>
      <c r="G56" s="407"/>
      <c r="H56" s="407"/>
      <c r="I56" s="407"/>
      <c r="L56" s="1"/>
      <c r="M56" s="1"/>
    </row>
    <row r="57" spans="1:13" ht="29.25" customHeight="1" x14ac:dyDescent="0.3">
      <c r="B57" s="306" t="s">
        <v>2230</v>
      </c>
      <c r="C57" s="338" t="s">
        <v>2231</v>
      </c>
      <c r="D57" s="26" t="s">
        <v>641</v>
      </c>
      <c r="E57" s="407" t="s">
        <v>2232</v>
      </c>
      <c r="F57" s="423"/>
      <c r="G57" s="423"/>
      <c r="H57" s="423"/>
      <c r="I57" s="423"/>
      <c r="L57" s="31"/>
      <c r="M57" s="31"/>
    </row>
    <row r="58" spans="1:13" ht="29.25" customHeight="1" x14ac:dyDescent="0.3">
      <c r="B58" s="308"/>
      <c r="C58" s="340"/>
      <c r="D58" s="26" t="s">
        <v>1356</v>
      </c>
      <c r="E58" s="407" t="s">
        <v>2233</v>
      </c>
      <c r="F58" s="423"/>
      <c r="G58" s="423"/>
      <c r="H58" s="423"/>
      <c r="I58" s="423"/>
      <c r="L58" s="31"/>
      <c r="M58" s="31"/>
    </row>
    <row r="59" spans="1:13" s="69" customFormat="1" ht="30" customHeight="1" x14ac:dyDescent="0.3">
      <c r="B59" s="250" t="s">
        <v>2234</v>
      </c>
      <c r="C59" s="70"/>
      <c r="D59" s="70"/>
      <c r="E59" s="531" t="s">
        <v>2235</v>
      </c>
      <c r="F59" s="532"/>
      <c r="G59" s="532"/>
      <c r="H59" s="532"/>
      <c r="I59" s="532"/>
    </row>
    <row r="61" spans="1:13" x14ac:dyDescent="0.3">
      <c r="L61" s="31"/>
      <c r="M61" s="31"/>
    </row>
    <row r="62" spans="1:13" x14ac:dyDescent="0.3">
      <c r="L62" s="1"/>
      <c r="M62" s="1"/>
    </row>
    <row r="63" spans="1:13" x14ac:dyDescent="0.3">
      <c r="L63" s="31"/>
      <c r="M63" s="31"/>
    </row>
    <row r="64" spans="1:13" x14ac:dyDescent="0.3">
      <c r="L64" s="31"/>
      <c r="M64" s="31"/>
    </row>
    <row r="66" spans="2:22" x14ac:dyDescent="0.3">
      <c r="B66" s="294" t="s">
        <v>230</v>
      </c>
      <c r="C66" s="295"/>
      <c r="D66" s="295"/>
      <c r="E66" s="295"/>
      <c r="F66" s="295"/>
      <c r="G66" s="295"/>
      <c r="H66" s="295"/>
      <c r="I66" s="295"/>
      <c r="J66" s="295"/>
      <c r="K66" s="295"/>
      <c r="L66" s="295"/>
      <c r="M66" s="295"/>
      <c r="N66" s="295"/>
      <c r="O66" s="295"/>
      <c r="P66" s="295"/>
      <c r="Q66" s="295"/>
      <c r="R66" s="295"/>
      <c r="S66" s="295"/>
      <c r="T66" s="295"/>
      <c r="U66" s="295"/>
      <c r="V66" s="296"/>
    </row>
    <row r="67" spans="2:22" ht="33" customHeight="1" x14ac:dyDescent="0.3">
      <c r="B67" s="228" t="s">
        <v>231</v>
      </c>
      <c r="C67" s="17" t="s">
        <v>200</v>
      </c>
      <c r="D67" s="17" t="s">
        <v>195</v>
      </c>
      <c r="E67" s="17" t="s">
        <v>232</v>
      </c>
      <c r="F67" s="17" t="s">
        <v>233</v>
      </c>
      <c r="G67" s="17" t="s">
        <v>234</v>
      </c>
      <c r="H67" s="17" t="s">
        <v>235</v>
      </c>
      <c r="I67" s="228" t="s">
        <v>236</v>
      </c>
      <c r="J67" s="297" t="s">
        <v>237</v>
      </c>
      <c r="K67" s="298"/>
      <c r="L67" s="298"/>
      <c r="M67" s="298"/>
      <c r="N67" s="298"/>
      <c r="O67" s="298"/>
      <c r="P67" s="298"/>
      <c r="Q67" s="298"/>
      <c r="R67" s="298"/>
      <c r="S67" s="298"/>
      <c r="T67" s="298"/>
      <c r="U67" s="298"/>
      <c r="V67" s="299"/>
    </row>
    <row r="68" spans="2:22" ht="15" customHeight="1" x14ac:dyDescent="0.3">
      <c r="B68" s="250" t="s">
        <v>2236</v>
      </c>
      <c r="C68" s="242"/>
      <c r="D68" s="242"/>
      <c r="E68" s="242"/>
      <c r="F68" s="242"/>
      <c r="G68" s="272"/>
      <c r="H68" s="221" t="s">
        <v>497</v>
      </c>
      <c r="I68" s="265"/>
      <c r="J68" s="288" t="s">
        <v>2237</v>
      </c>
      <c r="K68" s="289"/>
      <c r="L68" s="289"/>
      <c r="M68" s="289"/>
      <c r="N68" s="289"/>
      <c r="O68" s="289"/>
      <c r="P68" s="289"/>
      <c r="Q68" s="289"/>
      <c r="R68" s="289"/>
      <c r="S68" s="289"/>
      <c r="T68" s="289"/>
      <c r="U68" s="289"/>
      <c r="V68" s="290"/>
    </row>
    <row r="69" spans="2:22" ht="15" customHeight="1" x14ac:dyDescent="0.3">
      <c r="B69" s="250" t="s">
        <v>2238</v>
      </c>
      <c r="C69" s="242"/>
      <c r="D69" s="242"/>
      <c r="E69" s="242"/>
      <c r="F69" s="242"/>
      <c r="G69" s="272"/>
      <c r="H69" s="221" t="s">
        <v>497</v>
      </c>
      <c r="I69" s="265"/>
      <c r="J69" s="288" t="s">
        <v>2239</v>
      </c>
      <c r="K69" s="289"/>
      <c r="L69" s="289"/>
      <c r="M69" s="289"/>
      <c r="N69" s="289"/>
      <c r="O69" s="289"/>
      <c r="P69" s="289"/>
      <c r="Q69" s="289"/>
      <c r="R69" s="289"/>
      <c r="S69" s="289"/>
      <c r="T69" s="289"/>
      <c r="U69" s="289"/>
      <c r="V69" s="290"/>
    </row>
    <row r="70" spans="2:22" ht="15" customHeight="1" x14ac:dyDescent="0.3">
      <c r="B70" s="250" t="s">
        <v>2240</v>
      </c>
      <c r="C70" s="242"/>
      <c r="D70" s="242"/>
      <c r="E70" s="242"/>
      <c r="F70" s="242"/>
      <c r="G70" s="272"/>
      <c r="H70" s="221" t="s">
        <v>497</v>
      </c>
      <c r="I70" s="265"/>
      <c r="J70" s="288" t="s">
        <v>2241</v>
      </c>
      <c r="K70" s="289"/>
      <c r="L70" s="289"/>
      <c r="M70" s="289"/>
      <c r="N70" s="289"/>
      <c r="O70" s="289"/>
      <c r="P70" s="289"/>
      <c r="Q70" s="289"/>
      <c r="R70" s="289"/>
      <c r="S70" s="289"/>
      <c r="T70" s="289"/>
      <c r="U70" s="289"/>
      <c r="V70" s="290"/>
    </row>
    <row r="71" spans="2:22" ht="14.25" customHeight="1" x14ac:dyDescent="0.3">
      <c r="B71" s="442" t="s">
        <v>2242</v>
      </c>
      <c r="C71" s="332" t="s">
        <v>2216</v>
      </c>
      <c r="D71" s="332" t="s">
        <v>813</v>
      </c>
      <c r="E71" s="332" t="s">
        <v>2214</v>
      </c>
      <c r="F71" s="267" t="s">
        <v>2215</v>
      </c>
      <c r="G71" s="242">
        <v>1.73</v>
      </c>
      <c r="H71" s="309" t="s">
        <v>264</v>
      </c>
      <c r="I71" s="309" t="s">
        <v>2080</v>
      </c>
      <c r="J71" s="322" t="s">
        <v>2243</v>
      </c>
      <c r="K71" s="323"/>
      <c r="L71" s="323"/>
      <c r="M71" s="323"/>
      <c r="N71" s="323"/>
      <c r="O71" s="323"/>
      <c r="P71" s="323"/>
      <c r="Q71" s="323"/>
      <c r="R71" s="323"/>
      <c r="S71" s="323"/>
      <c r="T71" s="323"/>
      <c r="U71" s="323"/>
      <c r="V71" s="324"/>
    </row>
    <row r="72" spans="2:22" ht="15" customHeight="1" x14ac:dyDescent="0.3">
      <c r="B72" s="443"/>
      <c r="C72" s="332"/>
      <c r="D72" s="332"/>
      <c r="E72" s="332"/>
      <c r="F72" s="267" t="s">
        <v>2217</v>
      </c>
      <c r="G72" s="242">
        <v>2.1</v>
      </c>
      <c r="H72" s="310"/>
      <c r="I72" s="310"/>
      <c r="J72" s="325"/>
      <c r="K72" s="347"/>
      <c r="L72" s="347"/>
      <c r="M72" s="347"/>
      <c r="N72" s="347"/>
      <c r="O72" s="347"/>
      <c r="P72" s="347"/>
      <c r="Q72" s="347"/>
      <c r="R72" s="347"/>
      <c r="S72" s="347"/>
      <c r="T72" s="347"/>
      <c r="U72" s="347"/>
      <c r="V72" s="327"/>
    </row>
    <row r="73" spans="2:22" ht="15" customHeight="1" x14ac:dyDescent="0.3">
      <c r="B73" s="443"/>
      <c r="C73" s="332"/>
      <c r="D73" s="332"/>
      <c r="E73" s="332"/>
      <c r="F73" s="267" t="s">
        <v>2218</v>
      </c>
      <c r="G73" s="272">
        <v>1.31</v>
      </c>
      <c r="H73" s="310"/>
      <c r="I73" s="310"/>
      <c r="J73" s="325"/>
      <c r="K73" s="347"/>
      <c r="L73" s="347"/>
      <c r="M73" s="347"/>
      <c r="N73" s="347"/>
      <c r="O73" s="347"/>
      <c r="P73" s="347"/>
      <c r="Q73" s="347"/>
      <c r="R73" s="347"/>
      <c r="S73" s="347"/>
      <c r="T73" s="347"/>
      <c r="U73" s="347"/>
      <c r="V73" s="327"/>
    </row>
    <row r="74" spans="2:22" ht="15" customHeight="1" x14ac:dyDescent="0.3">
      <c r="B74" s="443"/>
      <c r="C74" s="332"/>
      <c r="D74" s="332"/>
      <c r="E74" s="332"/>
      <c r="F74" s="267" t="s">
        <v>2219</v>
      </c>
      <c r="G74" s="272">
        <v>1.04</v>
      </c>
      <c r="H74" s="310"/>
      <c r="I74" s="310"/>
      <c r="J74" s="325"/>
      <c r="K74" s="347"/>
      <c r="L74" s="347"/>
      <c r="M74" s="347"/>
      <c r="N74" s="347"/>
      <c r="O74" s="347"/>
      <c r="P74" s="347"/>
      <c r="Q74" s="347"/>
      <c r="R74" s="347"/>
      <c r="S74" s="347"/>
      <c r="T74" s="347"/>
      <c r="U74" s="347"/>
      <c r="V74" s="327"/>
    </row>
    <row r="75" spans="2:22" ht="15" customHeight="1" x14ac:dyDescent="0.3">
      <c r="B75" s="443"/>
      <c r="C75" s="332"/>
      <c r="D75" s="332" t="s">
        <v>817</v>
      </c>
      <c r="E75" s="332"/>
      <c r="F75" s="267" t="s">
        <v>2215</v>
      </c>
      <c r="G75" s="272">
        <v>1.0900000000000001</v>
      </c>
      <c r="H75" s="310"/>
      <c r="I75" s="310"/>
      <c r="J75" s="325"/>
      <c r="K75" s="347"/>
      <c r="L75" s="347"/>
      <c r="M75" s="347"/>
      <c r="N75" s="347"/>
      <c r="O75" s="347"/>
      <c r="P75" s="347"/>
      <c r="Q75" s="347"/>
      <c r="R75" s="347"/>
      <c r="S75" s="347"/>
      <c r="T75" s="347"/>
      <c r="U75" s="347"/>
      <c r="V75" s="327"/>
    </row>
    <row r="76" spans="2:22" ht="15" customHeight="1" x14ac:dyDescent="0.3">
      <c r="B76" s="443"/>
      <c r="C76" s="332"/>
      <c r="D76" s="332"/>
      <c r="E76" s="332"/>
      <c r="F76" s="267" t="s">
        <v>2217</v>
      </c>
      <c r="G76" s="272">
        <v>1.29</v>
      </c>
      <c r="H76" s="310"/>
      <c r="I76" s="310"/>
      <c r="J76" s="325"/>
      <c r="K76" s="347"/>
      <c r="L76" s="347"/>
      <c r="M76" s="347"/>
      <c r="N76" s="347"/>
      <c r="O76" s="347"/>
      <c r="P76" s="347"/>
      <c r="Q76" s="347"/>
      <c r="R76" s="347"/>
      <c r="S76" s="347"/>
      <c r="T76" s="347"/>
      <c r="U76" s="347"/>
      <c r="V76" s="327"/>
    </row>
    <row r="77" spans="2:22" ht="15" customHeight="1" x14ac:dyDescent="0.3">
      <c r="B77" s="443"/>
      <c r="C77" s="332"/>
      <c r="D77" s="332"/>
      <c r="E77" s="332"/>
      <c r="F77" s="267" t="s">
        <v>2218</v>
      </c>
      <c r="G77" s="242">
        <v>0.87</v>
      </c>
      <c r="H77" s="310"/>
      <c r="I77" s="310"/>
      <c r="J77" s="325"/>
      <c r="K77" s="347"/>
      <c r="L77" s="347"/>
      <c r="M77" s="347"/>
      <c r="N77" s="347"/>
      <c r="O77" s="347"/>
      <c r="P77" s="347"/>
      <c r="Q77" s="347"/>
      <c r="R77" s="347"/>
      <c r="S77" s="347"/>
      <c r="T77" s="347"/>
      <c r="U77" s="347"/>
      <c r="V77" s="327"/>
    </row>
    <row r="78" spans="2:22" ht="15" customHeight="1" x14ac:dyDescent="0.3">
      <c r="B78" s="443"/>
      <c r="C78" s="332"/>
      <c r="D78" s="332"/>
      <c r="E78" s="332"/>
      <c r="F78" s="267" t="s">
        <v>2219</v>
      </c>
      <c r="G78" s="272">
        <v>0.97</v>
      </c>
      <c r="H78" s="310"/>
      <c r="I78" s="310"/>
      <c r="J78" s="325"/>
      <c r="K78" s="347"/>
      <c r="L78" s="347"/>
      <c r="M78" s="347"/>
      <c r="N78" s="347"/>
      <c r="O78" s="347"/>
      <c r="P78" s="347"/>
      <c r="Q78" s="347"/>
      <c r="R78" s="347"/>
      <c r="S78" s="347"/>
      <c r="T78" s="347"/>
      <c r="U78" s="347"/>
      <c r="V78" s="327"/>
    </row>
    <row r="79" spans="2:22" ht="15" customHeight="1" x14ac:dyDescent="0.3">
      <c r="B79" s="444"/>
      <c r="C79" s="332"/>
      <c r="D79" s="332"/>
      <c r="E79" s="332"/>
      <c r="F79" s="221" t="s">
        <v>2220</v>
      </c>
      <c r="G79" s="272">
        <v>0.7</v>
      </c>
      <c r="H79" s="311"/>
      <c r="I79" s="311"/>
      <c r="J79" s="328"/>
      <c r="K79" s="329"/>
      <c r="L79" s="329"/>
      <c r="M79" s="329"/>
      <c r="N79" s="329"/>
      <c r="O79" s="329"/>
      <c r="P79" s="329"/>
      <c r="Q79" s="329"/>
      <c r="R79" s="329"/>
      <c r="S79" s="329"/>
      <c r="T79" s="329"/>
      <c r="U79" s="329"/>
      <c r="V79" s="330"/>
    </row>
    <row r="80" spans="2:22" ht="15" customHeight="1" x14ac:dyDescent="0.3">
      <c r="B80" s="442" t="s">
        <v>2244</v>
      </c>
      <c r="C80" s="332" t="s">
        <v>2216</v>
      </c>
      <c r="D80" s="332" t="s">
        <v>813</v>
      </c>
      <c r="E80" s="332" t="s">
        <v>2214</v>
      </c>
      <c r="F80" s="267" t="s">
        <v>2215</v>
      </c>
      <c r="G80" s="242">
        <v>1.19</v>
      </c>
      <c r="H80" s="309" t="s">
        <v>264</v>
      </c>
      <c r="I80" s="309" t="s">
        <v>2080</v>
      </c>
      <c r="J80" s="322" t="s">
        <v>2245</v>
      </c>
      <c r="K80" s="323"/>
      <c r="L80" s="323"/>
      <c r="M80" s="323"/>
      <c r="N80" s="323"/>
      <c r="O80" s="323"/>
      <c r="P80" s="323"/>
      <c r="Q80" s="323"/>
      <c r="R80" s="323"/>
      <c r="S80" s="323"/>
      <c r="T80" s="323"/>
      <c r="U80" s="323"/>
      <c r="V80" s="324"/>
    </row>
    <row r="81" spans="2:22" ht="15" customHeight="1" x14ac:dyDescent="0.3">
      <c r="B81" s="443"/>
      <c r="C81" s="332"/>
      <c r="D81" s="332"/>
      <c r="E81" s="332"/>
      <c r="F81" s="267" t="s">
        <v>2217</v>
      </c>
      <c r="G81" s="242">
        <v>1.18</v>
      </c>
      <c r="H81" s="310"/>
      <c r="I81" s="310"/>
      <c r="J81" s="325"/>
      <c r="K81" s="347"/>
      <c r="L81" s="347"/>
      <c r="M81" s="347"/>
      <c r="N81" s="347"/>
      <c r="O81" s="347"/>
      <c r="P81" s="347"/>
      <c r="Q81" s="347"/>
      <c r="R81" s="347"/>
      <c r="S81" s="347"/>
      <c r="T81" s="347"/>
      <c r="U81" s="347"/>
      <c r="V81" s="327"/>
    </row>
    <row r="82" spans="2:22" ht="15" customHeight="1" x14ac:dyDescent="0.3">
      <c r="B82" s="443"/>
      <c r="C82" s="332"/>
      <c r="D82" s="332"/>
      <c r="E82" s="332"/>
      <c r="F82" s="267" t="s">
        <v>2218</v>
      </c>
      <c r="G82" s="272">
        <v>0.79</v>
      </c>
      <c r="H82" s="310"/>
      <c r="I82" s="310"/>
      <c r="J82" s="325"/>
      <c r="K82" s="347"/>
      <c r="L82" s="347"/>
      <c r="M82" s="347"/>
      <c r="N82" s="347"/>
      <c r="O82" s="347"/>
      <c r="P82" s="347"/>
      <c r="Q82" s="347"/>
      <c r="R82" s="347"/>
      <c r="S82" s="347"/>
      <c r="T82" s="347"/>
      <c r="U82" s="347"/>
      <c r="V82" s="327"/>
    </row>
    <row r="83" spans="2:22" ht="15" customHeight="1" x14ac:dyDescent="0.3">
      <c r="B83" s="443"/>
      <c r="C83" s="332"/>
      <c r="D83" s="332"/>
      <c r="E83" s="332"/>
      <c r="F83" s="267" t="s">
        <v>2219</v>
      </c>
      <c r="G83" s="272">
        <v>0.54</v>
      </c>
      <c r="H83" s="310"/>
      <c r="I83" s="310"/>
      <c r="J83" s="325"/>
      <c r="K83" s="347"/>
      <c r="L83" s="347"/>
      <c r="M83" s="347"/>
      <c r="N83" s="347"/>
      <c r="O83" s="347"/>
      <c r="P83" s="347"/>
      <c r="Q83" s="347"/>
      <c r="R83" s="347"/>
      <c r="S83" s="347"/>
      <c r="T83" s="347"/>
      <c r="U83" s="347"/>
      <c r="V83" s="327"/>
    </row>
    <row r="84" spans="2:22" ht="15" customHeight="1" x14ac:dyDescent="0.3">
      <c r="B84" s="443"/>
      <c r="C84" s="332"/>
      <c r="D84" s="332" t="s">
        <v>817</v>
      </c>
      <c r="E84" s="332"/>
      <c r="F84" s="267" t="s">
        <v>2215</v>
      </c>
      <c r="G84" s="272">
        <v>0.86</v>
      </c>
      <c r="H84" s="310"/>
      <c r="I84" s="310"/>
      <c r="J84" s="325"/>
      <c r="K84" s="347"/>
      <c r="L84" s="347"/>
      <c r="M84" s="347"/>
      <c r="N84" s="347"/>
      <c r="O84" s="347"/>
      <c r="P84" s="347"/>
      <c r="Q84" s="347"/>
      <c r="R84" s="347"/>
      <c r="S84" s="347"/>
      <c r="T84" s="347"/>
      <c r="U84" s="347"/>
      <c r="V84" s="327"/>
    </row>
    <row r="85" spans="2:22" ht="15" customHeight="1" x14ac:dyDescent="0.3">
      <c r="B85" s="443"/>
      <c r="C85" s="332"/>
      <c r="D85" s="332"/>
      <c r="E85" s="332"/>
      <c r="F85" s="267" t="s">
        <v>2217</v>
      </c>
      <c r="G85" s="272">
        <v>0.89</v>
      </c>
      <c r="H85" s="310"/>
      <c r="I85" s="310"/>
      <c r="J85" s="325"/>
      <c r="K85" s="347"/>
      <c r="L85" s="347"/>
      <c r="M85" s="347"/>
      <c r="N85" s="347"/>
      <c r="O85" s="347"/>
      <c r="P85" s="347"/>
      <c r="Q85" s="347"/>
      <c r="R85" s="347"/>
      <c r="S85" s="347"/>
      <c r="T85" s="347"/>
      <c r="U85" s="347"/>
      <c r="V85" s="327"/>
    </row>
    <row r="86" spans="2:22" ht="15" customHeight="1" x14ac:dyDescent="0.3">
      <c r="B86" s="443"/>
      <c r="C86" s="332"/>
      <c r="D86" s="332"/>
      <c r="E86" s="332"/>
      <c r="F86" s="267" t="s">
        <v>2218</v>
      </c>
      <c r="G86" s="242">
        <v>0.7</v>
      </c>
      <c r="H86" s="310"/>
      <c r="I86" s="310"/>
      <c r="J86" s="325"/>
      <c r="K86" s="347"/>
      <c r="L86" s="347"/>
      <c r="M86" s="347"/>
      <c r="N86" s="347"/>
      <c r="O86" s="347"/>
      <c r="P86" s="347"/>
      <c r="Q86" s="347"/>
      <c r="R86" s="347"/>
      <c r="S86" s="347"/>
      <c r="T86" s="347"/>
      <c r="U86" s="347"/>
      <c r="V86" s="327"/>
    </row>
    <row r="87" spans="2:22" ht="15" customHeight="1" x14ac:dyDescent="0.3">
      <c r="B87" s="443"/>
      <c r="C87" s="332"/>
      <c r="D87" s="332"/>
      <c r="E87" s="332"/>
      <c r="F87" s="267" t="s">
        <v>2219</v>
      </c>
      <c r="G87" s="272">
        <v>0.54</v>
      </c>
      <c r="H87" s="310"/>
      <c r="I87" s="310"/>
      <c r="J87" s="325"/>
      <c r="K87" s="347"/>
      <c r="L87" s="347"/>
      <c r="M87" s="347"/>
      <c r="N87" s="347"/>
      <c r="O87" s="347"/>
      <c r="P87" s="347"/>
      <c r="Q87" s="347"/>
      <c r="R87" s="347"/>
      <c r="S87" s="347"/>
      <c r="T87" s="347"/>
      <c r="U87" s="347"/>
      <c r="V87" s="327"/>
    </row>
    <row r="88" spans="2:22" ht="15" customHeight="1" x14ac:dyDescent="0.3">
      <c r="B88" s="444"/>
      <c r="C88" s="332"/>
      <c r="D88" s="332"/>
      <c r="E88" s="332"/>
      <c r="F88" s="221" t="s">
        <v>2220</v>
      </c>
      <c r="G88" s="272">
        <v>0.57999999999999996</v>
      </c>
      <c r="H88" s="311"/>
      <c r="I88" s="311"/>
      <c r="J88" s="328"/>
      <c r="K88" s="329"/>
      <c r="L88" s="329"/>
      <c r="M88" s="329"/>
      <c r="N88" s="329"/>
      <c r="O88" s="329"/>
      <c r="P88" s="329"/>
      <c r="Q88" s="329"/>
      <c r="R88" s="329"/>
      <c r="S88" s="329"/>
      <c r="T88" s="329"/>
      <c r="U88" s="329"/>
      <c r="V88" s="330"/>
    </row>
    <row r="89" spans="2:22" ht="15" customHeight="1" x14ac:dyDescent="0.3">
      <c r="B89" s="306" t="s">
        <v>2246</v>
      </c>
      <c r="C89" s="332" t="s">
        <v>2216</v>
      </c>
      <c r="D89" s="332" t="s">
        <v>813</v>
      </c>
      <c r="E89" s="332" t="s">
        <v>2214</v>
      </c>
      <c r="F89" s="267" t="s">
        <v>2215</v>
      </c>
      <c r="G89" s="33">
        <v>75</v>
      </c>
      <c r="H89" s="309" t="s">
        <v>264</v>
      </c>
      <c r="I89" s="309"/>
      <c r="J89" s="322" t="s">
        <v>2247</v>
      </c>
      <c r="K89" s="323"/>
      <c r="L89" s="323"/>
      <c r="M89" s="323"/>
      <c r="N89" s="323"/>
      <c r="O89" s="323"/>
      <c r="P89" s="323"/>
      <c r="Q89" s="323"/>
      <c r="R89" s="323"/>
      <c r="S89" s="323"/>
      <c r="T89" s="323"/>
      <c r="U89" s="323"/>
      <c r="V89" s="324"/>
    </row>
    <row r="90" spans="2:22" ht="15" customHeight="1" x14ac:dyDescent="0.3">
      <c r="B90" s="307"/>
      <c r="C90" s="332"/>
      <c r="D90" s="332"/>
      <c r="E90" s="332"/>
      <c r="F90" s="267" t="s">
        <v>2217</v>
      </c>
      <c r="G90" s="33">
        <v>280</v>
      </c>
      <c r="H90" s="310"/>
      <c r="I90" s="310"/>
      <c r="J90" s="325"/>
      <c r="K90" s="347"/>
      <c r="L90" s="347"/>
      <c r="M90" s="347"/>
      <c r="N90" s="347"/>
      <c r="O90" s="347"/>
      <c r="P90" s="347"/>
      <c r="Q90" s="347"/>
      <c r="R90" s="347"/>
      <c r="S90" s="347"/>
      <c r="T90" s="347"/>
      <c r="U90" s="347"/>
      <c r="V90" s="327"/>
    </row>
    <row r="91" spans="2:22" ht="15" customHeight="1" x14ac:dyDescent="0.3">
      <c r="B91" s="307"/>
      <c r="C91" s="332"/>
      <c r="D91" s="332"/>
      <c r="E91" s="332"/>
      <c r="F91" s="267" t="s">
        <v>2218</v>
      </c>
      <c r="G91" s="34">
        <v>400</v>
      </c>
      <c r="H91" s="310"/>
      <c r="I91" s="310"/>
      <c r="J91" s="325"/>
      <c r="K91" s="347"/>
      <c r="L91" s="347"/>
      <c r="M91" s="347"/>
      <c r="N91" s="347"/>
      <c r="O91" s="347"/>
      <c r="P91" s="347"/>
      <c r="Q91" s="347"/>
      <c r="R91" s="347"/>
      <c r="S91" s="347"/>
      <c r="T91" s="347"/>
      <c r="U91" s="347"/>
      <c r="V91" s="327"/>
    </row>
    <row r="92" spans="2:22" ht="15" customHeight="1" x14ac:dyDescent="0.3">
      <c r="B92" s="307"/>
      <c r="C92" s="332"/>
      <c r="D92" s="332"/>
      <c r="E92" s="332"/>
      <c r="F92" s="267" t="s">
        <v>2219</v>
      </c>
      <c r="G92" s="34">
        <v>600</v>
      </c>
      <c r="H92" s="310"/>
      <c r="I92" s="310"/>
      <c r="J92" s="325"/>
      <c r="K92" s="347"/>
      <c r="L92" s="347"/>
      <c r="M92" s="347"/>
      <c r="N92" s="347"/>
      <c r="O92" s="347"/>
      <c r="P92" s="347"/>
      <c r="Q92" s="347"/>
      <c r="R92" s="347"/>
      <c r="S92" s="347"/>
      <c r="T92" s="347"/>
      <c r="U92" s="347"/>
      <c r="V92" s="327"/>
    </row>
    <row r="93" spans="2:22" ht="15" customHeight="1" x14ac:dyDescent="0.3">
      <c r="B93" s="307"/>
      <c r="C93" s="332"/>
      <c r="D93" s="332" t="s">
        <v>817</v>
      </c>
      <c r="E93" s="332"/>
      <c r="F93" s="267" t="s">
        <v>2215</v>
      </c>
      <c r="G93" s="34">
        <v>75</v>
      </c>
      <c r="H93" s="310"/>
      <c r="I93" s="310"/>
      <c r="J93" s="325"/>
      <c r="K93" s="347"/>
      <c r="L93" s="347"/>
      <c r="M93" s="347"/>
      <c r="N93" s="347"/>
      <c r="O93" s="347"/>
      <c r="P93" s="347"/>
      <c r="Q93" s="347"/>
      <c r="R93" s="347"/>
      <c r="S93" s="347"/>
      <c r="T93" s="347"/>
      <c r="U93" s="347"/>
      <c r="V93" s="327"/>
    </row>
    <row r="94" spans="2:22" ht="28.8" x14ac:dyDescent="0.3">
      <c r="B94" s="307"/>
      <c r="C94" s="332"/>
      <c r="D94" s="332"/>
      <c r="E94" s="332"/>
      <c r="F94" s="267" t="s">
        <v>2217</v>
      </c>
      <c r="G94" s="34">
        <v>280</v>
      </c>
      <c r="H94" s="310"/>
      <c r="I94" s="310"/>
      <c r="J94" s="325"/>
      <c r="K94" s="347"/>
      <c r="L94" s="347"/>
      <c r="M94" s="347"/>
      <c r="N94" s="347"/>
      <c r="O94" s="347"/>
      <c r="P94" s="347"/>
      <c r="Q94" s="347"/>
      <c r="R94" s="347"/>
      <c r="S94" s="347"/>
      <c r="T94" s="347"/>
      <c r="U94" s="347"/>
      <c r="V94" s="327"/>
    </row>
    <row r="95" spans="2:22" ht="28.8" x14ac:dyDescent="0.3">
      <c r="B95" s="307"/>
      <c r="C95" s="332"/>
      <c r="D95" s="332"/>
      <c r="E95" s="332"/>
      <c r="F95" s="267" t="s">
        <v>2218</v>
      </c>
      <c r="G95" s="33">
        <v>400</v>
      </c>
      <c r="H95" s="310"/>
      <c r="I95" s="310"/>
      <c r="J95" s="325"/>
      <c r="K95" s="347"/>
      <c r="L95" s="347"/>
      <c r="M95" s="347"/>
      <c r="N95" s="347"/>
      <c r="O95" s="347"/>
      <c r="P95" s="347"/>
      <c r="Q95" s="347"/>
      <c r="R95" s="347"/>
      <c r="S95" s="347"/>
      <c r="T95" s="347"/>
      <c r="U95" s="347"/>
      <c r="V95" s="327"/>
    </row>
    <row r="96" spans="2:22" ht="28.8" x14ac:dyDescent="0.3">
      <c r="B96" s="307"/>
      <c r="C96" s="332"/>
      <c r="D96" s="332"/>
      <c r="E96" s="332"/>
      <c r="F96" s="267" t="s">
        <v>2219</v>
      </c>
      <c r="G96" s="34">
        <v>600</v>
      </c>
      <c r="H96" s="310"/>
      <c r="I96" s="310"/>
      <c r="J96" s="325"/>
      <c r="K96" s="347"/>
      <c r="L96" s="347"/>
      <c r="M96" s="347"/>
      <c r="N96" s="347"/>
      <c r="O96" s="347"/>
      <c r="P96" s="347"/>
      <c r="Q96" s="347"/>
      <c r="R96" s="347"/>
      <c r="S96" s="347"/>
      <c r="T96" s="347"/>
      <c r="U96" s="347"/>
      <c r="V96" s="327"/>
    </row>
    <row r="97" spans="2:22" ht="15" customHeight="1" x14ac:dyDescent="0.3">
      <c r="B97" s="308"/>
      <c r="C97" s="332"/>
      <c r="D97" s="332"/>
      <c r="E97" s="332"/>
      <c r="F97" s="221" t="s">
        <v>2220</v>
      </c>
      <c r="G97" s="34">
        <v>280</v>
      </c>
      <c r="H97" s="311"/>
      <c r="I97" s="311"/>
      <c r="J97" s="328"/>
      <c r="K97" s="329"/>
      <c r="L97" s="329"/>
      <c r="M97" s="329"/>
      <c r="N97" s="329"/>
      <c r="O97" s="329"/>
      <c r="P97" s="329"/>
      <c r="Q97" s="329"/>
      <c r="R97" s="329"/>
      <c r="S97" s="329"/>
      <c r="T97" s="329"/>
      <c r="U97" s="329"/>
      <c r="V97" s="330"/>
    </row>
    <row r="98" spans="2:22" ht="15" customHeight="1" x14ac:dyDescent="0.3">
      <c r="B98" s="250" t="s">
        <v>404</v>
      </c>
      <c r="C98" s="242"/>
      <c r="D98" s="272"/>
      <c r="E98" s="242"/>
      <c r="F98" s="242"/>
      <c r="G98" s="272">
        <v>365.25</v>
      </c>
      <c r="H98" s="221" t="s">
        <v>264</v>
      </c>
      <c r="I98" s="221" t="s">
        <v>346</v>
      </c>
      <c r="J98" s="288" t="s">
        <v>2248</v>
      </c>
      <c r="K98" s="289"/>
      <c r="L98" s="289"/>
      <c r="M98" s="289"/>
      <c r="N98" s="289"/>
      <c r="O98" s="289"/>
      <c r="P98" s="289"/>
      <c r="Q98" s="289"/>
      <c r="R98" s="289"/>
      <c r="S98" s="289"/>
      <c r="T98" s="289"/>
      <c r="U98" s="289"/>
      <c r="V98" s="290"/>
    </row>
    <row r="99" spans="2:22" ht="30" customHeight="1" x14ac:dyDescent="0.3">
      <c r="B99" s="306" t="s">
        <v>2249</v>
      </c>
      <c r="C99" s="242" t="s">
        <v>2250</v>
      </c>
      <c r="D99" s="272"/>
      <c r="E99" s="242"/>
      <c r="F99" s="242"/>
      <c r="G99" s="277">
        <v>83.5</v>
      </c>
      <c r="H99" s="309" t="s">
        <v>264</v>
      </c>
      <c r="I99" s="414" t="s">
        <v>357</v>
      </c>
      <c r="J99" s="322" t="s">
        <v>2251</v>
      </c>
      <c r="K99" s="323"/>
      <c r="L99" s="323"/>
      <c r="M99" s="323"/>
      <c r="N99" s="323"/>
      <c r="O99" s="323"/>
      <c r="P99" s="323"/>
      <c r="Q99" s="323"/>
      <c r="R99" s="323"/>
      <c r="S99" s="323"/>
      <c r="T99" s="323"/>
      <c r="U99" s="323"/>
      <c r="V99" s="324"/>
    </row>
    <row r="100" spans="2:22" ht="28.8" x14ac:dyDescent="0.3">
      <c r="B100" s="308"/>
      <c r="C100" s="242" t="s">
        <v>2252</v>
      </c>
      <c r="D100" s="272"/>
      <c r="E100" s="242"/>
      <c r="F100" s="242"/>
      <c r="G100" s="34">
        <v>40</v>
      </c>
      <c r="H100" s="311"/>
      <c r="I100" s="311"/>
      <c r="J100" s="328"/>
      <c r="K100" s="329"/>
      <c r="L100" s="329"/>
      <c r="M100" s="329"/>
      <c r="N100" s="329"/>
      <c r="O100" s="329"/>
      <c r="P100" s="329"/>
      <c r="Q100" s="329"/>
      <c r="R100" s="329"/>
      <c r="S100" s="329"/>
      <c r="T100" s="329"/>
      <c r="U100" s="329"/>
      <c r="V100" s="330"/>
    </row>
    <row r="101" spans="2:22" x14ac:dyDescent="0.3">
      <c r="B101" s="250" t="s">
        <v>679</v>
      </c>
      <c r="C101" s="242"/>
      <c r="D101" s="242"/>
      <c r="E101" s="242"/>
      <c r="F101" s="242"/>
      <c r="G101" s="39">
        <v>1</v>
      </c>
      <c r="H101" s="221" t="s">
        <v>256</v>
      </c>
      <c r="I101" s="45" t="s">
        <v>2253</v>
      </c>
      <c r="J101" s="288" t="s">
        <v>414</v>
      </c>
      <c r="K101" s="289"/>
      <c r="L101" s="289"/>
      <c r="M101" s="289"/>
      <c r="N101" s="289"/>
      <c r="O101" s="289"/>
      <c r="P101" s="289"/>
      <c r="Q101" s="289"/>
      <c r="R101" s="289"/>
      <c r="S101" s="289"/>
      <c r="T101" s="289"/>
      <c r="U101" s="289"/>
      <c r="V101" s="290"/>
    </row>
    <row r="102" spans="2:22" x14ac:dyDescent="0.3">
      <c r="B102" s="256" t="s">
        <v>2254</v>
      </c>
      <c r="C102" s="242"/>
      <c r="D102" s="242"/>
      <c r="E102" s="242"/>
      <c r="F102" s="242"/>
      <c r="G102" s="39">
        <v>8.1999999999999993</v>
      </c>
      <c r="H102" s="221" t="s">
        <v>256</v>
      </c>
      <c r="I102" s="221" t="s">
        <v>352</v>
      </c>
      <c r="J102" s="288" t="s">
        <v>412</v>
      </c>
      <c r="K102" s="289"/>
      <c r="L102" s="289"/>
      <c r="M102" s="289"/>
      <c r="N102" s="289"/>
      <c r="O102" s="289"/>
      <c r="P102" s="289"/>
      <c r="Q102" s="289"/>
      <c r="R102" s="289"/>
      <c r="S102" s="289"/>
      <c r="T102" s="289"/>
      <c r="U102" s="289"/>
      <c r="V102" s="290"/>
    </row>
    <row r="103" spans="2:22" ht="15" customHeight="1" x14ac:dyDescent="0.3">
      <c r="B103" s="250" t="s">
        <v>2255</v>
      </c>
      <c r="C103" s="242"/>
      <c r="D103" s="242"/>
      <c r="E103" s="242"/>
      <c r="F103" s="242"/>
      <c r="G103" s="43">
        <v>0.98</v>
      </c>
      <c r="H103" s="221" t="s">
        <v>264</v>
      </c>
      <c r="I103" s="221"/>
      <c r="J103" s="288" t="s">
        <v>2256</v>
      </c>
      <c r="K103" s="289"/>
      <c r="L103" s="289"/>
      <c r="M103" s="289"/>
      <c r="N103" s="289"/>
      <c r="O103" s="289"/>
      <c r="P103" s="289"/>
      <c r="Q103" s="289"/>
      <c r="R103" s="289"/>
      <c r="S103" s="289"/>
      <c r="T103" s="289"/>
      <c r="U103" s="289"/>
      <c r="V103" s="290"/>
    </row>
    <row r="104" spans="2:22" ht="15" customHeight="1" x14ac:dyDescent="0.3">
      <c r="B104" s="250" t="s">
        <v>392</v>
      </c>
      <c r="C104" s="242"/>
      <c r="D104" s="272"/>
      <c r="E104" s="242"/>
      <c r="F104" s="242"/>
      <c r="G104" s="34">
        <v>3412</v>
      </c>
      <c r="H104" s="221" t="s">
        <v>256</v>
      </c>
      <c r="I104" s="221" t="s">
        <v>2257</v>
      </c>
      <c r="J104" s="288" t="s">
        <v>2258</v>
      </c>
      <c r="K104" s="289"/>
      <c r="L104" s="289"/>
      <c r="M104" s="289"/>
      <c r="N104" s="289"/>
      <c r="O104" s="289"/>
      <c r="P104" s="289"/>
      <c r="Q104" s="289"/>
      <c r="R104" s="289"/>
      <c r="S104" s="289"/>
      <c r="T104" s="289"/>
      <c r="U104" s="289"/>
      <c r="V104" s="290"/>
    </row>
    <row r="105" spans="2:22" ht="15" customHeight="1" x14ac:dyDescent="0.3">
      <c r="B105" s="348" t="s">
        <v>2259</v>
      </c>
      <c r="C105" s="332" t="s">
        <v>2216</v>
      </c>
      <c r="D105" s="332" t="s">
        <v>813</v>
      </c>
      <c r="E105" s="332" t="s">
        <v>2214</v>
      </c>
      <c r="F105" s="267" t="s">
        <v>2215</v>
      </c>
      <c r="G105" s="272">
        <v>0.5</v>
      </c>
      <c r="H105" s="309" t="s">
        <v>264</v>
      </c>
      <c r="I105" s="309"/>
      <c r="J105" s="322" t="s">
        <v>2260</v>
      </c>
      <c r="K105" s="323"/>
      <c r="L105" s="323"/>
      <c r="M105" s="323"/>
      <c r="N105" s="323"/>
      <c r="O105" s="323"/>
      <c r="P105" s="323"/>
      <c r="Q105" s="323"/>
      <c r="R105" s="323"/>
      <c r="S105" s="323"/>
      <c r="T105" s="323"/>
      <c r="U105" s="323"/>
      <c r="V105" s="324"/>
    </row>
    <row r="106" spans="2:22" ht="15" customHeight="1" x14ac:dyDescent="0.3">
      <c r="B106" s="349"/>
      <c r="C106" s="332"/>
      <c r="D106" s="332"/>
      <c r="E106" s="332"/>
      <c r="F106" s="267" t="s">
        <v>2217</v>
      </c>
      <c r="G106" s="272">
        <v>0.6</v>
      </c>
      <c r="H106" s="310"/>
      <c r="I106" s="310"/>
      <c r="J106" s="325"/>
      <c r="K106" s="347"/>
      <c r="L106" s="347"/>
      <c r="M106" s="347"/>
      <c r="N106" s="347"/>
      <c r="O106" s="347"/>
      <c r="P106" s="347"/>
      <c r="Q106" s="347"/>
      <c r="R106" s="347"/>
      <c r="S106" s="347"/>
      <c r="T106" s="347"/>
      <c r="U106" s="347"/>
      <c r="V106" s="327"/>
    </row>
    <row r="107" spans="2:22" ht="15" customHeight="1" x14ac:dyDescent="0.3">
      <c r="B107" s="349"/>
      <c r="C107" s="332"/>
      <c r="D107" s="332"/>
      <c r="E107" s="332"/>
      <c r="F107" s="267" t="s">
        <v>2218</v>
      </c>
      <c r="G107" s="272">
        <v>1.6</v>
      </c>
      <c r="H107" s="310"/>
      <c r="I107" s="310"/>
      <c r="J107" s="325"/>
      <c r="K107" s="347"/>
      <c r="L107" s="347"/>
      <c r="M107" s="347"/>
      <c r="N107" s="347"/>
      <c r="O107" s="347"/>
      <c r="P107" s="347"/>
      <c r="Q107" s="347"/>
      <c r="R107" s="347"/>
      <c r="S107" s="347"/>
      <c r="T107" s="347"/>
      <c r="U107" s="347"/>
      <c r="V107" s="327"/>
    </row>
    <row r="108" spans="2:22" ht="15" customHeight="1" x14ac:dyDescent="0.3">
      <c r="B108" s="349"/>
      <c r="C108" s="332"/>
      <c r="D108" s="332"/>
      <c r="E108" s="332"/>
      <c r="F108" s="267" t="s">
        <v>2219</v>
      </c>
      <c r="G108" s="272">
        <v>2</v>
      </c>
      <c r="H108" s="310"/>
      <c r="I108" s="310"/>
      <c r="J108" s="325"/>
      <c r="K108" s="347"/>
      <c r="L108" s="347"/>
      <c r="M108" s="347"/>
      <c r="N108" s="347"/>
      <c r="O108" s="347"/>
      <c r="P108" s="347"/>
      <c r="Q108" s="347"/>
      <c r="R108" s="347"/>
      <c r="S108" s="347"/>
      <c r="T108" s="347"/>
      <c r="U108" s="347"/>
      <c r="V108" s="327"/>
    </row>
    <row r="109" spans="2:22" ht="15" customHeight="1" x14ac:dyDescent="0.3">
      <c r="B109" s="349"/>
      <c r="C109" s="332"/>
      <c r="D109" s="332" t="s">
        <v>817</v>
      </c>
      <c r="E109" s="332"/>
      <c r="F109" s="267" t="s">
        <v>2215</v>
      </c>
      <c r="G109" s="272">
        <v>0.76</v>
      </c>
      <c r="H109" s="310"/>
      <c r="I109" s="310"/>
      <c r="J109" s="325"/>
      <c r="K109" s="347"/>
      <c r="L109" s="347"/>
      <c r="M109" s="347"/>
      <c r="N109" s="347"/>
      <c r="O109" s="347"/>
      <c r="P109" s="347"/>
      <c r="Q109" s="347"/>
      <c r="R109" s="347"/>
      <c r="S109" s="347"/>
      <c r="T109" s="347"/>
      <c r="U109" s="347"/>
      <c r="V109" s="327"/>
    </row>
    <row r="110" spans="2:22" ht="15" customHeight="1" x14ac:dyDescent="0.3">
      <c r="B110" s="349"/>
      <c r="C110" s="332"/>
      <c r="D110" s="332"/>
      <c r="E110" s="332"/>
      <c r="F110" s="267" t="s">
        <v>2217</v>
      </c>
      <c r="G110" s="272">
        <v>0.87</v>
      </c>
      <c r="H110" s="310"/>
      <c r="I110" s="310"/>
      <c r="J110" s="325"/>
      <c r="K110" s="347"/>
      <c r="L110" s="347"/>
      <c r="M110" s="347"/>
      <c r="N110" s="347"/>
      <c r="O110" s="347"/>
      <c r="P110" s="347"/>
      <c r="Q110" s="347"/>
      <c r="R110" s="347"/>
      <c r="S110" s="347"/>
      <c r="T110" s="347"/>
      <c r="U110" s="347"/>
      <c r="V110" s="327"/>
    </row>
    <row r="111" spans="2:22" ht="15" customHeight="1" x14ac:dyDescent="0.3">
      <c r="B111" s="349"/>
      <c r="C111" s="332"/>
      <c r="D111" s="332"/>
      <c r="E111" s="332"/>
      <c r="F111" s="267" t="s">
        <v>2218</v>
      </c>
      <c r="G111" s="272">
        <v>1.93</v>
      </c>
      <c r="H111" s="310"/>
      <c r="I111" s="310"/>
      <c r="J111" s="325"/>
      <c r="K111" s="347"/>
      <c r="L111" s="347"/>
      <c r="M111" s="347"/>
      <c r="N111" s="347"/>
      <c r="O111" s="347"/>
      <c r="P111" s="347"/>
      <c r="Q111" s="347"/>
      <c r="R111" s="347"/>
      <c r="S111" s="347"/>
      <c r="T111" s="347"/>
      <c r="U111" s="347"/>
      <c r="V111" s="327"/>
    </row>
    <row r="112" spans="2:22" ht="15" customHeight="1" x14ac:dyDescent="0.3">
      <c r="B112" s="349"/>
      <c r="C112" s="332"/>
      <c r="D112" s="332"/>
      <c r="E112" s="332"/>
      <c r="F112" s="267" t="s">
        <v>2219</v>
      </c>
      <c r="G112" s="272">
        <v>2.59</v>
      </c>
      <c r="H112" s="310"/>
      <c r="I112" s="310"/>
      <c r="J112" s="325"/>
      <c r="K112" s="347"/>
      <c r="L112" s="347"/>
      <c r="M112" s="347"/>
      <c r="N112" s="347"/>
      <c r="O112" s="347"/>
      <c r="P112" s="347"/>
      <c r="Q112" s="347"/>
      <c r="R112" s="347"/>
      <c r="S112" s="347"/>
      <c r="T112" s="347"/>
      <c r="U112" s="347"/>
      <c r="V112" s="327"/>
    </row>
    <row r="113" spans="2:22" ht="15" customHeight="1" x14ac:dyDescent="0.3">
      <c r="B113" s="350"/>
      <c r="C113" s="332"/>
      <c r="D113" s="332"/>
      <c r="E113" s="332"/>
      <c r="F113" s="221" t="s">
        <v>2220</v>
      </c>
      <c r="G113" s="272">
        <v>1.2</v>
      </c>
      <c r="H113" s="311"/>
      <c r="I113" s="311"/>
      <c r="J113" s="328"/>
      <c r="K113" s="329"/>
      <c r="L113" s="329"/>
      <c r="M113" s="329"/>
      <c r="N113" s="329"/>
      <c r="O113" s="329"/>
      <c r="P113" s="329"/>
      <c r="Q113" s="329"/>
      <c r="R113" s="329"/>
      <c r="S113" s="329"/>
      <c r="T113" s="329"/>
      <c r="U113" s="329"/>
      <c r="V113" s="330"/>
    </row>
    <row r="114" spans="2:22" ht="15" customHeight="1" x14ac:dyDescent="0.3">
      <c r="B114" s="306" t="s">
        <v>2261</v>
      </c>
      <c r="C114" s="332" t="s">
        <v>2216</v>
      </c>
      <c r="D114" s="332" t="s">
        <v>813</v>
      </c>
      <c r="E114" s="332" t="s">
        <v>2214</v>
      </c>
      <c r="F114" s="267" t="s">
        <v>2215</v>
      </c>
      <c r="G114" s="272">
        <v>0.5</v>
      </c>
      <c r="H114" s="309" t="s">
        <v>264</v>
      </c>
      <c r="I114" s="309"/>
      <c r="J114" s="322" t="s">
        <v>2262</v>
      </c>
      <c r="K114" s="323"/>
      <c r="L114" s="323"/>
      <c r="M114" s="323"/>
      <c r="N114" s="323"/>
      <c r="O114" s="323"/>
      <c r="P114" s="323"/>
      <c r="Q114" s="323"/>
      <c r="R114" s="323"/>
      <c r="S114" s="323"/>
      <c r="T114" s="323"/>
      <c r="U114" s="323"/>
      <c r="V114" s="324"/>
    </row>
    <row r="115" spans="2:22" ht="15" customHeight="1" x14ac:dyDescent="0.3">
      <c r="B115" s="307"/>
      <c r="C115" s="332"/>
      <c r="D115" s="332"/>
      <c r="E115" s="332"/>
      <c r="F115" s="267" t="s">
        <v>2217</v>
      </c>
      <c r="G115" s="272">
        <v>0.6</v>
      </c>
      <c r="H115" s="310"/>
      <c r="I115" s="310"/>
      <c r="J115" s="325"/>
      <c r="K115" s="347"/>
      <c r="L115" s="347"/>
      <c r="M115" s="347"/>
      <c r="N115" s="347"/>
      <c r="O115" s="347"/>
      <c r="P115" s="347"/>
      <c r="Q115" s="347"/>
      <c r="R115" s="347"/>
      <c r="S115" s="347"/>
      <c r="T115" s="347"/>
      <c r="U115" s="347"/>
      <c r="V115" s="327"/>
    </row>
    <row r="116" spans="2:22" ht="15" customHeight="1" x14ac:dyDescent="0.3">
      <c r="B116" s="307"/>
      <c r="C116" s="332"/>
      <c r="D116" s="332"/>
      <c r="E116" s="332"/>
      <c r="F116" s="267" t="s">
        <v>2218</v>
      </c>
      <c r="G116" s="272">
        <v>1.5</v>
      </c>
      <c r="H116" s="310"/>
      <c r="I116" s="310"/>
      <c r="J116" s="325"/>
      <c r="K116" s="347"/>
      <c r="L116" s="347"/>
      <c r="M116" s="347"/>
      <c r="N116" s="347"/>
      <c r="O116" s="347"/>
      <c r="P116" s="347"/>
      <c r="Q116" s="347"/>
      <c r="R116" s="347"/>
      <c r="S116" s="347"/>
      <c r="T116" s="347"/>
      <c r="U116" s="347"/>
      <c r="V116" s="327"/>
    </row>
    <row r="117" spans="2:22" ht="15" customHeight="1" x14ac:dyDescent="0.3">
      <c r="B117" s="307"/>
      <c r="C117" s="332"/>
      <c r="D117" s="332"/>
      <c r="E117" s="332"/>
      <c r="F117" s="267" t="s">
        <v>2219</v>
      </c>
      <c r="G117" s="272">
        <v>2</v>
      </c>
      <c r="H117" s="310"/>
      <c r="I117" s="310"/>
      <c r="J117" s="325"/>
      <c r="K117" s="347"/>
      <c r="L117" s="347"/>
      <c r="M117" s="347"/>
      <c r="N117" s="347"/>
      <c r="O117" s="347"/>
      <c r="P117" s="347"/>
      <c r="Q117" s="347"/>
      <c r="R117" s="347"/>
      <c r="S117" s="347"/>
      <c r="T117" s="347"/>
      <c r="U117" s="347"/>
      <c r="V117" s="327"/>
    </row>
    <row r="118" spans="2:22" ht="15" customHeight="1" x14ac:dyDescent="0.3">
      <c r="B118" s="307"/>
      <c r="C118" s="332"/>
      <c r="D118" s="332" t="s">
        <v>817</v>
      </c>
      <c r="E118" s="332"/>
      <c r="F118" s="267" t="s">
        <v>2215</v>
      </c>
      <c r="G118" s="272">
        <v>0.5</v>
      </c>
      <c r="H118" s="310"/>
      <c r="I118" s="310"/>
      <c r="J118" s="325"/>
      <c r="K118" s="347"/>
      <c r="L118" s="347"/>
      <c r="M118" s="347"/>
      <c r="N118" s="347"/>
      <c r="O118" s="347"/>
      <c r="P118" s="347"/>
      <c r="Q118" s="347"/>
      <c r="R118" s="347"/>
      <c r="S118" s="347"/>
      <c r="T118" s="347"/>
      <c r="U118" s="347"/>
      <c r="V118" s="327"/>
    </row>
    <row r="119" spans="2:22" ht="15" customHeight="1" x14ac:dyDescent="0.3">
      <c r="B119" s="307"/>
      <c r="C119" s="332"/>
      <c r="D119" s="332"/>
      <c r="E119" s="332"/>
      <c r="F119" s="267" t="s">
        <v>2217</v>
      </c>
      <c r="G119" s="272">
        <v>0.7</v>
      </c>
      <c r="H119" s="310"/>
      <c r="I119" s="310"/>
      <c r="J119" s="325"/>
      <c r="K119" s="347"/>
      <c r="L119" s="347"/>
      <c r="M119" s="347"/>
      <c r="N119" s="347"/>
      <c r="O119" s="347"/>
      <c r="P119" s="347"/>
      <c r="Q119" s="347"/>
      <c r="R119" s="347"/>
      <c r="S119" s="347"/>
      <c r="T119" s="347"/>
      <c r="U119" s="347"/>
      <c r="V119" s="327"/>
    </row>
    <row r="120" spans="2:22" ht="15" customHeight="1" x14ac:dyDescent="0.3">
      <c r="B120" s="307"/>
      <c r="C120" s="332"/>
      <c r="D120" s="332"/>
      <c r="E120" s="332"/>
      <c r="F120" s="267" t="s">
        <v>2218</v>
      </c>
      <c r="G120" s="272">
        <v>1.5</v>
      </c>
      <c r="H120" s="310"/>
      <c r="I120" s="310"/>
      <c r="J120" s="325"/>
      <c r="K120" s="347"/>
      <c r="L120" s="347"/>
      <c r="M120" s="347"/>
      <c r="N120" s="347"/>
      <c r="O120" s="347"/>
      <c r="P120" s="347"/>
      <c r="Q120" s="347"/>
      <c r="R120" s="347"/>
      <c r="S120" s="347"/>
      <c r="T120" s="347"/>
      <c r="U120" s="347"/>
      <c r="V120" s="327"/>
    </row>
    <row r="121" spans="2:22" ht="15" customHeight="1" x14ac:dyDescent="0.3">
      <c r="B121" s="307"/>
      <c r="C121" s="332"/>
      <c r="D121" s="332"/>
      <c r="E121" s="332"/>
      <c r="F121" s="267" t="s">
        <v>2219</v>
      </c>
      <c r="G121" s="272">
        <v>2.25</v>
      </c>
      <c r="H121" s="310"/>
      <c r="I121" s="310"/>
      <c r="J121" s="325"/>
      <c r="K121" s="347"/>
      <c r="L121" s="347"/>
      <c r="M121" s="347"/>
      <c r="N121" s="347"/>
      <c r="O121" s="347"/>
      <c r="P121" s="347"/>
      <c r="Q121" s="347"/>
      <c r="R121" s="347"/>
      <c r="S121" s="347"/>
      <c r="T121" s="347"/>
      <c r="U121" s="347"/>
      <c r="V121" s="327"/>
    </row>
    <row r="122" spans="2:22" ht="15" customHeight="1" x14ac:dyDescent="0.3">
      <c r="B122" s="308"/>
      <c r="C122" s="332"/>
      <c r="D122" s="332"/>
      <c r="E122" s="332"/>
      <c r="F122" s="221" t="s">
        <v>2220</v>
      </c>
      <c r="G122" s="272">
        <v>1.2</v>
      </c>
      <c r="H122" s="311"/>
      <c r="I122" s="311"/>
      <c r="J122" s="328"/>
      <c r="K122" s="329"/>
      <c r="L122" s="329"/>
      <c r="M122" s="329"/>
      <c r="N122" s="329"/>
      <c r="O122" s="329"/>
      <c r="P122" s="329"/>
      <c r="Q122" s="329"/>
      <c r="R122" s="329"/>
      <c r="S122" s="329"/>
      <c r="T122" s="329"/>
      <c r="U122" s="329"/>
      <c r="V122" s="330"/>
    </row>
    <row r="123" spans="2:22" ht="15" customHeight="1" x14ac:dyDescent="0.3">
      <c r="B123" s="250" t="s">
        <v>261</v>
      </c>
      <c r="C123" s="242"/>
      <c r="D123" s="242"/>
      <c r="E123" s="242"/>
      <c r="F123" s="242"/>
      <c r="G123" s="34">
        <v>18</v>
      </c>
      <c r="H123" s="221" t="s">
        <v>264</v>
      </c>
      <c r="I123" s="265" t="s">
        <v>265</v>
      </c>
      <c r="J123" s="288" t="s">
        <v>2263</v>
      </c>
      <c r="K123" s="289"/>
      <c r="L123" s="289"/>
      <c r="M123" s="289"/>
      <c r="N123" s="289"/>
      <c r="O123" s="289"/>
      <c r="P123" s="289"/>
      <c r="Q123" s="289"/>
      <c r="R123" s="289"/>
      <c r="S123" s="289"/>
      <c r="T123" s="289"/>
      <c r="U123" s="289"/>
      <c r="V123" s="290"/>
    </row>
    <row r="124" spans="2:22" ht="15" customHeight="1" x14ac:dyDescent="0.3">
      <c r="B124" s="306" t="s">
        <v>2264</v>
      </c>
      <c r="C124" s="332" t="s">
        <v>2216</v>
      </c>
      <c r="D124" s="332" t="s">
        <v>813</v>
      </c>
      <c r="E124" s="332" t="s">
        <v>2214</v>
      </c>
      <c r="F124" s="267" t="s">
        <v>2215</v>
      </c>
      <c r="G124" s="277">
        <v>2</v>
      </c>
      <c r="H124" s="309" t="s">
        <v>264</v>
      </c>
      <c r="I124" s="370" t="s">
        <v>745</v>
      </c>
      <c r="J124" s="322" t="s">
        <v>2265</v>
      </c>
      <c r="K124" s="323"/>
      <c r="L124" s="323"/>
      <c r="M124" s="323"/>
      <c r="N124" s="323"/>
      <c r="O124" s="323"/>
      <c r="P124" s="323"/>
      <c r="Q124" s="323"/>
      <c r="R124" s="323"/>
      <c r="S124" s="323"/>
      <c r="T124" s="323"/>
      <c r="U124" s="323"/>
      <c r="V124" s="324"/>
    </row>
    <row r="125" spans="2:22" ht="15" customHeight="1" x14ac:dyDescent="0.3">
      <c r="B125" s="307"/>
      <c r="C125" s="332"/>
      <c r="D125" s="332"/>
      <c r="E125" s="332"/>
      <c r="F125" s="267" t="s">
        <v>2217</v>
      </c>
      <c r="G125" s="277">
        <v>1.5</v>
      </c>
      <c r="H125" s="310"/>
      <c r="I125" s="371"/>
      <c r="J125" s="325"/>
      <c r="K125" s="347"/>
      <c r="L125" s="347"/>
      <c r="M125" s="347"/>
      <c r="N125" s="347"/>
      <c r="O125" s="347"/>
      <c r="P125" s="347"/>
      <c r="Q125" s="347"/>
      <c r="R125" s="347"/>
      <c r="S125" s="347"/>
      <c r="T125" s="347"/>
      <c r="U125" s="347"/>
      <c r="V125" s="327"/>
    </row>
    <row r="126" spans="2:22" ht="15" customHeight="1" x14ac:dyDescent="0.3">
      <c r="B126" s="307"/>
      <c r="C126" s="332"/>
      <c r="D126" s="332"/>
      <c r="E126" s="332"/>
      <c r="F126" s="267" t="s">
        <v>2218</v>
      </c>
      <c r="G126" s="277">
        <v>0.3</v>
      </c>
      <c r="H126" s="310"/>
      <c r="I126" s="371"/>
      <c r="J126" s="325"/>
      <c r="K126" s="347"/>
      <c r="L126" s="347"/>
      <c r="M126" s="347"/>
      <c r="N126" s="347"/>
      <c r="O126" s="347"/>
      <c r="P126" s="347"/>
      <c r="Q126" s="347"/>
      <c r="R126" s="347"/>
      <c r="S126" s="347"/>
      <c r="T126" s="347"/>
      <c r="U126" s="347"/>
      <c r="V126" s="327"/>
    </row>
    <row r="127" spans="2:22" ht="15" customHeight="1" x14ac:dyDescent="0.3">
      <c r="B127" s="307"/>
      <c r="C127" s="332"/>
      <c r="D127" s="332"/>
      <c r="E127" s="332"/>
      <c r="F127" s="267" t="s">
        <v>2219</v>
      </c>
      <c r="G127" s="277">
        <v>0.3</v>
      </c>
      <c r="H127" s="310"/>
      <c r="I127" s="371"/>
      <c r="J127" s="325"/>
      <c r="K127" s="347"/>
      <c r="L127" s="347"/>
      <c r="M127" s="347"/>
      <c r="N127" s="347"/>
      <c r="O127" s="347"/>
      <c r="P127" s="347"/>
      <c r="Q127" s="347"/>
      <c r="R127" s="347"/>
      <c r="S127" s="347"/>
      <c r="T127" s="347"/>
      <c r="U127" s="347"/>
      <c r="V127" s="327"/>
    </row>
    <row r="128" spans="2:22" ht="15" customHeight="1" x14ac:dyDescent="0.3">
      <c r="B128" s="307"/>
      <c r="C128" s="332"/>
      <c r="D128" s="332" t="s">
        <v>817</v>
      </c>
      <c r="E128" s="332"/>
      <c r="F128" s="267" t="s">
        <v>2215</v>
      </c>
      <c r="G128" s="277">
        <v>2</v>
      </c>
      <c r="H128" s="310"/>
      <c r="I128" s="371"/>
      <c r="J128" s="325"/>
      <c r="K128" s="347"/>
      <c r="L128" s="347"/>
      <c r="M128" s="347"/>
      <c r="N128" s="347"/>
      <c r="O128" s="347"/>
      <c r="P128" s="347"/>
      <c r="Q128" s="347"/>
      <c r="R128" s="347"/>
      <c r="S128" s="347"/>
      <c r="T128" s="347"/>
      <c r="U128" s="347"/>
      <c r="V128" s="327"/>
    </row>
    <row r="129" spans="2:22" ht="15" customHeight="1" x14ac:dyDescent="0.3">
      <c r="B129" s="307"/>
      <c r="C129" s="332"/>
      <c r="D129" s="332"/>
      <c r="E129" s="332"/>
      <c r="F129" s="267" t="s">
        <v>2217</v>
      </c>
      <c r="G129" s="277">
        <v>1</v>
      </c>
      <c r="H129" s="310"/>
      <c r="I129" s="371"/>
      <c r="J129" s="325"/>
      <c r="K129" s="347"/>
      <c r="L129" s="347"/>
      <c r="M129" s="347"/>
      <c r="N129" s="347"/>
      <c r="O129" s="347"/>
      <c r="P129" s="347"/>
      <c r="Q129" s="347"/>
      <c r="R129" s="347"/>
      <c r="S129" s="347"/>
      <c r="T129" s="347"/>
      <c r="U129" s="347"/>
      <c r="V129" s="327"/>
    </row>
    <row r="130" spans="2:22" ht="15" customHeight="1" x14ac:dyDescent="0.3">
      <c r="B130" s="307"/>
      <c r="C130" s="332"/>
      <c r="D130" s="332"/>
      <c r="E130" s="332"/>
      <c r="F130" s="267" t="s">
        <v>2218</v>
      </c>
      <c r="G130" s="277">
        <v>0.3</v>
      </c>
      <c r="H130" s="310"/>
      <c r="I130" s="371"/>
      <c r="J130" s="325"/>
      <c r="K130" s="347"/>
      <c r="L130" s="347"/>
      <c r="M130" s="347"/>
      <c r="N130" s="347"/>
      <c r="O130" s="347"/>
      <c r="P130" s="347"/>
      <c r="Q130" s="347"/>
      <c r="R130" s="347"/>
      <c r="S130" s="347"/>
      <c r="T130" s="347"/>
      <c r="U130" s="347"/>
      <c r="V130" s="327"/>
    </row>
    <row r="131" spans="2:22" ht="15" customHeight="1" x14ac:dyDescent="0.3">
      <c r="B131" s="307"/>
      <c r="C131" s="332"/>
      <c r="D131" s="332"/>
      <c r="E131" s="332"/>
      <c r="F131" s="267" t="s">
        <v>2219</v>
      </c>
      <c r="G131" s="277">
        <v>0.2</v>
      </c>
      <c r="H131" s="310"/>
      <c r="I131" s="371"/>
      <c r="J131" s="325"/>
      <c r="K131" s="347"/>
      <c r="L131" s="347"/>
      <c r="M131" s="347"/>
      <c r="N131" s="347"/>
      <c r="O131" s="347"/>
      <c r="P131" s="347"/>
      <c r="Q131" s="347"/>
      <c r="R131" s="347"/>
      <c r="S131" s="347"/>
      <c r="T131" s="347"/>
      <c r="U131" s="347"/>
      <c r="V131" s="327"/>
    </row>
    <row r="132" spans="2:22" ht="15" customHeight="1" x14ac:dyDescent="0.3">
      <c r="B132" s="308"/>
      <c r="C132" s="332"/>
      <c r="D132" s="332"/>
      <c r="E132" s="332"/>
      <c r="F132" s="221" t="s">
        <v>2220</v>
      </c>
      <c r="G132" s="277">
        <v>3</v>
      </c>
      <c r="H132" s="311"/>
      <c r="I132" s="372"/>
      <c r="J132" s="328"/>
      <c r="K132" s="329"/>
      <c r="L132" s="329"/>
      <c r="M132" s="329"/>
      <c r="N132" s="329"/>
      <c r="O132" s="329"/>
      <c r="P132" s="329"/>
      <c r="Q132" s="329"/>
      <c r="R132" s="329"/>
      <c r="S132" s="329"/>
      <c r="T132" s="329"/>
      <c r="U132" s="329"/>
      <c r="V132" s="330"/>
    </row>
    <row r="133" spans="2:22" ht="15" customHeight="1" x14ac:dyDescent="0.3">
      <c r="B133" s="250" t="s">
        <v>1396</v>
      </c>
      <c r="C133" s="242"/>
      <c r="D133" s="242"/>
      <c r="E133" s="242"/>
      <c r="F133" s="242"/>
      <c r="G133" s="34">
        <v>60</v>
      </c>
      <c r="H133" s="221" t="s">
        <v>256</v>
      </c>
      <c r="I133" s="265" t="s">
        <v>745</v>
      </c>
      <c r="J133" s="288" t="s">
        <v>2266</v>
      </c>
      <c r="K133" s="289"/>
      <c r="L133" s="289"/>
      <c r="M133" s="289"/>
      <c r="N133" s="289"/>
      <c r="O133" s="289"/>
      <c r="P133" s="289"/>
      <c r="Q133" s="289"/>
      <c r="R133" s="289"/>
      <c r="S133" s="289"/>
      <c r="T133" s="289"/>
      <c r="U133" s="289"/>
      <c r="V133" s="290"/>
    </row>
    <row r="134" spans="2:22" ht="15" customHeight="1" x14ac:dyDescent="0.3">
      <c r="B134" s="250" t="s">
        <v>697</v>
      </c>
      <c r="C134" s="242"/>
      <c r="D134" s="242"/>
      <c r="E134" s="242"/>
      <c r="F134" s="242"/>
      <c r="G134" s="272"/>
      <c r="H134" s="221" t="s">
        <v>497</v>
      </c>
      <c r="I134" s="265" t="s">
        <v>434</v>
      </c>
      <c r="J134" s="288" t="s">
        <v>2267</v>
      </c>
      <c r="K134" s="289"/>
      <c r="L134" s="289"/>
      <c r="M134" s="289"/>
      <c r="N134" s="289"/>
      <c r="O134" s="289"/>
      <c r="P134" s="289"/>
      <c r="Q134" s="289"/>
      <c r="R134" s="289"/>
      <c r="S134" s="289"/>
      <c r="T134" s="289"/>
      <c r="U134" s="289"/>
      <c r="V134" s="290"/>
    </row>
    <row r="135" spans="2:22" ht="15" customHeight="1" x14ac:dyDescent="0.3">
      <c r="B135" s="250" t="s">
        <v>272</v>
      </c>
      <c r="C135" s="242"/>
      <c r="D135" s="242"/>
      <c r="E135" s="242"/>
      <c r="F135" s="242"/>
      <c r="G135" s="35">
        <v>0.63800000000000001</v>
      </c>
      <c r="H135" s="221" t="s">
        <v>256</v>
      </c>
      <c r="I135" s="265"/>
      <c r="J135" s="288" t="s">
        <v>2268</v>
      </c>
      <c r="K135" s="289"/>
      <c r="L135" s="289"/>
      <c r="M135" s="289"/>
      <c r="N135" s="289"/>
      <c r="O135" s="289"/>
      <c r="P135" s="289"/>
      <c r="Q135" s="289"/>
      <c r="R135" s="289"/>
      <c r="S135" s="289"/>
      <c r="T135" s="289"/>
      <c r="U135" s="289"/>
      <c r="V135" s="290"/>
    </row>
    <row r="136" spans="2:22" ht="30" customHeight="1" x14ac:dyDescent="0.3">
      <c r="B136" s="306" t="s">
        <v>2269</v>
      </c>
      <c r="C136" s="242" t="s">
        <v>2250</v>
      </c>
      <c r="D136" s="242"/>
      <c r="E136" s="242"/>
      <c r="F136" s="242"/>
      <c r="G136" s="71">
        <v>0.78</v>
      </c>
      <c r="H136" s="533" t="s">
        <v>264</v>
      </c>
      <c r="I136" s="370"/>
      <c r="J136" s="322" t="s">
        <v>2270</v>
      </c>
      <c r="K136" s="323"/>
      <c r="L136" s="323"/>
      <c r="M136" s="323"/>
      <c r="N136" s="323"/>
      <c r="O136" s="323"/>
      <c r="P136" s="323"/>
      <c r="Q136" s="323"/>
      <c r="R136" s="323"/>
      <c r="S136" s="323"/>
      <c r="T136" s="323"/>
      <c r="U136" s="323"/>
      <c r="V136" s="324"/>
    </row>
    <row r="137" spans="2:22" ht="29.25" customHeight="1" x14ac:dyDescent="0.3">
      <c r="B137" s="308"/>
      <c r="C137" s="242" t="s">
        <v>2252</v>
      </c>
      <c r="D137" s="242"/>
      <c r="E137" s="242"/>
      <c r="F137" s="242"/>
      <c r="G137" s="71">
        <v>0.8</v>
      </c>
      <c r="H137" s="534"/>
      <c r="I137" s="372"/>
      <c r="J137" s="328"/>
      <c r="K137" s="329"/>
      <c r="L137" s="329"/>
      <c r="M137" s="329"/>
      <c r="N137" s="329"/>
      <c r="O137" s="329"/>
      <c r="P137" s="329"/>
      <c r="Q137" s="329"/>
      <c r="R137" s="329"/>
      <c r="S137" s="329"/>
      <c r="T137" s="329"/>
      <c r="U137" s="329"/>
      <c r="V137" s="330"/>
    </row>
    <row r="138" spans="2:22" ht="15" customHeight="1" x14ac:dyDescent="0.3">
      <c r="B138" s="250" t="s">
        <v>721</v>
      </c>
      <c r="C138" s="242"/>
      <c r="D138" s="242"/>
      <c r="E138" s="242"/>
      <c r="F138" s="242"/>
      <c r="G138" s="34">
        <v>100000</v>
      </c>
      <c r="H138" s="221" t="s">
        <v>256</v>
      </c>
      <c r="I138" s="265" t="s">
        <v>2271</v>
      </c>
      <c r="J138" s="288" t="s">
        <v>2272</v>
      </c>
      <c r="K138" s="289"/>
      <c r="L138" s="289"/>
      <c r="M138" s="289"/>
      <c r="N138" s="289"/>
      <c r="O138" s="289"/>
      <c r="P138" s="289"/>
      <c r="Q138" s="289"/>
      <c r="R138" s="289"/>
      <c r="S138" s="289"/>
      <c r="T138" s="289"/>
      <c r="U138" s="289"/>
      <c r="V138" s="290"/>
    </row>
    <row r="139" spans="2:22" ht="15" customHeight="1" x14ac:dyDescent="0.3">
      <c r="B139" s="250" t="s">
        <v>1216</v>
      </c>
      <c r="C139" s="242"/>
      <c r="D139" s="242"/>
      <c r="E139" s="242"/>
      <c r="F139" s="242"/>
      <c r="G139" s="272"/>
      <c r="H139" s="221" t="s">
        <v>497</v>
      </c>
      <c r="I139" s="265" t="s">
        <v>1217</v>
      </c>
      <c r="J139" s="288" t="s">
        <v>2273</v>
      </c>
      <c r="K139" s="289"/>
      <c r="L139" s="289"/>
      <c r="M139" s="289"/>
      <c r="N139" s="289"/>
      <c r="O139" s="289"/>
      <c r="P139" s="289"/>
      <c r="Q139" s="289"/>
      <c r="R139" s="289"/>
      <c r="S139" s="289"/>
      <c r="T139" s="289"/>
      <c r="U139" s="289"/>
      <c r="V139" s="290"/>
    </row>
  </sheetData>
  <mergeCells count="108">
    <mergeCell ref="B136:B137"/>
    <mergeCell ref="I136:I137"/>
    <mergeCell ref="H136:H137"/>
    <mergeCell ref="J136:V137"/>
    <mergeCell ref="J139:V139"/>
    <mergeCell ref="B57:B58"/>
    <mergeCell ref="B55:B56"/>
    <mergeCell ref="J138:V138"/>
    <mergeCell ref="J124:V132"/>
    <mergeCell ref="J133:V133"/>
    <mergeCell ref="J134:V134"/>
    <mergeCell ref="J135:V135"/>
    <mergeCell ref="E56:I56"/>
    <mergeCell ref="E58:I58"/>
    <mergeCell ref="B114:B122"/>
    <mergeCell ref="J123:V123"/>
    <mergeCell ref="C124:C132"/>
    <mergeCell ref="E124:E132"/>
    <mergeCell ref="B124:B132"/>
    <mergeCell ref="H124:H132"/>
    <mergeCell ref="I124:I132"/>
    <mergeCell ref="I105:I113"/>
    <mergeCell ref="J105:V113"/>
    <mergeCell ref="J114:V122"/>
    <mergeCell ref="J71:V79"/>
    <mergeCell ref="J80:V88"/>
    <mergeCell ref="D109:D113"/>
    <mergeCell ref="D114:D117"/>
    <mergeCell ref="D118:D122"/>
    <mergeCell ref="H99:H100"/>
    <mergeCell ref="I99:I100"/>
    <mergeCell ref="J99:V100"/>
    <mergeCell ref="E105:E113"/>
    <mergeCell ref="H105:H113"/>
    <mergeCell ref="E89:E97"/>
    <mergeCell ref="H89:H97"/>
    <mergeCell ref="I89:I97"/>
    <mergeCell ref="J89:V97"/>
    <mergeCell ref="B71:B79"/>
    <mergeCell ref="B80:B88"/>
    <mergeCell ref="E80:E88"/>
    <mergeCell ref="H80:H88"/>
    <mergeCell ref="C71:C79"/>
    <mergeCell ref="D71:D74"/>
    <mergeCell ref="I80:I88"/>
    <mergeCell ref="C114:C122"/>
    <mergeCell ref="E114:E122"/>
    <mergeCell ref="B105:B113"/>
    <mergeCell ref="B89:B97"/>
    <mergeCell ref="B99:B100"/>
    <mergeCell ref="C105:C113"/>
    <mergeCell ref="H71:H79"/>
    <mergeCell ref="I71:I79"/>
    <mergeCell ref="H114:H122"/>
    <mergeCell ref="I114:I122"/>
    <mergeCell ref="D75:D79"/>
    <mergeCell ref="B6:B14"/>
    <mergeCell ref="D6:D14"/>
    <mergeCell ref="E10:E14"/>
    <mergeCell ref="B18:B26"/>
    <mergeCell ref="D18:D26"/>
    <mergeCell ref="E18:E21"/>
    <mergeCell ref="E22:E26"/>
    <mergeCell ref="J104:V104"/>
    <mergeCell ref="E6:E9"/>
    <mergeCell ref="E54:I54"/>
    <mergeCell ref="E55:I55"/>
    <mergeCell ref="E57:I57"/>
    <mergeCell ref="J98:V98"/>
    <mergeCell ref="J101:V101"/>
    <mergeCell ref="J102:V102"/>
    <mergeCell ref="J103:V103"/>
    <mergeCell ref="J69:V69"/>
    <mergeCell ref="J70:V70"/>
    <mergeCell ref="C51:H51"/>
    <mergeCell ref="B66:V66"/>
    <mergeCell ref="J67:V67"/>
    <mergeCell ref="J68:V68"/>
    <mergeCell ref="E59:I59"/>
    <mergeCell ref="E71:E79"/>
    <mergeCell ref="C36:H36"/>
    <mergeCell ref="A37:A41"/>
    <mergeCell ref="C37:H37"/>
    <mergeCell ref="C38:H38"/>
    <mergeCell ref="C39:H39"/>
    <mergeCell ref="C40:H40"/>
    <mergeCell ref="C41:H41"/>
    <mergeCell ref="A42:A51"/>
    <mergeCell ref="C42:H42"/>
    <mergeCell ref="C43:H43"/>
    <mergeCell ref="C44:H44"/>
    <mergeCell ref="C45:H45"/>
    <mergeCell ref="C46:H46"/>
    <mergeCell ref="C47:H47"/>
    <mergeCell ref="C48:H48"/>
    <mergeCell ref="C49:H49"/>
    <mergeCell ref="C50:H50"/>
    <mergeCell ref="D124:D127"/>
    <mergeCell ref="D128:D132"/>
    <mergeCell ref="C55:C56"/>
    <mergeCell ref="C57:C58"/>
    <mergeCell ref="C80:C88"/>
    <mergeCell ref="D80:D83"/>
    <mergeCell ref="D84:D88"/>
    <mergeCell ref="C89:C97"/>
    <mergeCell ref="D89:D92"/>
    <mergeCell ref="D93:D97"/>
    <mergeCell ref="D105:D108"/>
  </mergeCells>
  <conditionalFormatting sqref="C98:G104 G71:G79 C123:G123 G105:G122 C133:G135 G124:G132 C138:G139 C136:F137">
    <cfRule type="cellIs" dxfId="388" priority="13" operator="notEqual">
      <formula>""</formula>
    </cfRule>
  </conditionalFormatting>
  <conditionalFormatting sqref="G80:G88">
    <cfRule type="cellIs" dxfId="387" priority="12" operator="notEqual">
      <formula>""</formula>
    </cfRule>
  </conditionalFormatting>
  <conditionalFormatting sqref="G89:G97">
    <cfRule type="cellIs" dxfId="386" priority="11" operator="notEqual">
      <formula>""</formula>
    </cfRule>
  </conditionalFormatting>
  <conditionalFormatting sqref="C70:G70">
    <cfRule type="cellIs" dxfId="385" priority="10" operator="notEqual">
      <formula>""</formula>
    </cfRule>
  </conditionalFormatting>
  <conditionalFormatting sqref="C68:G68">
    <cfRule type="cellIs" dxfId="384" priority="9" operator="notEqual">
      <formula>""</formula>
    </cfRule>
  </conditionalFormatting>
  <conditionalFormatting sqref="C69:G69">
    <cfRule type="cellIs" dxfId="383" priority="8" operator="notEqual">
      <formula>""</formula>
    </cfRule>
  </conditionalFormatting>
  <hyperlinks>
    <hyperlink ref="J16" location="_ftn1" display="_ftn1"/>
    <hyperlink ref="K16" location="_ftn2" display="_ftn2"/>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90"/>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Com Solid and Glass Door Fridge</v>
      </c>
    </row>
    <row r="2" spans="2:9" x14ac:dyDescent="0.3">
      <c r="B2" s="18" t="s">
        <v>191</v>
      </c>
      <c r="C2" s="44" t="s">
        <v>2274</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ht="28.8" x14ac:dyDescent="0.3">
      <c r="B13" s="333" t="s">
        <v>495</v>
      </c>
      <c r="C13" s="242" t="s">
        <v>2275</v>
      </c>
      <c r="D13" s="119" t="s">
        <v>2276</v>
      </c>
      <c r="E13" s="222"/>
      <c r="G13" s="222"/>
      <c r="H13" s="222"/>
      <c r="I13" s="5"/>
    </row>
    <row r="14" spans="2:9" ht="28.8" x14ac:dyDescent="0.3">
      <c r="B14" s="333"/>
      <c r="C14" s="242" t="s">
        <v>2277</v>
      </c>
      <c r="D14" s="119" t="s">
        <v>2278</v>
      </c>
      <c r="E14" s="222"/>
    </row>
    <row r="15" spans="2:9" ht="28.8" x14ac:dyDescent="0.3">
      <c r="B15" s="333"/>
      <c r="C15" s="242" t="s">
        <v>2279</v>
      </c>
      <c r="D15" s="119" t="s">
        <v>2280</v>
      </c>
      <c r="E15" s="222"/>
    </row>
    <row r="16" spans="2:9" ht="28.8" x14ac:dyDescent="0.3">
      <c r="B16" s="333"/>
      <c r="C16" s="242" t="s">
        <v>2281</v>
      </c>
      <c r="D16" s="119" t="s">
        <v>2282</v>
      </c>
      <c r="E16" s="222"/>
      <c r="F16" s="4"/>
    </row>
    <row r="17" spans="1:17" ht="39.6" x14ac:dyDescent="0.3">
      <c r="B17" s="333"/>
      <c r="C17" s="222" t="s">
        <v>2283</v>
      </c>
      <c r="D17" s="119" t="s">
        <v>2284</v>
      </c>
      <c r="E17" s="222"/>
      <c r="F17" s="4"/>
    </row>
    <row r="18" spans="1:17" ht="39.6" x14ac:dyDescent="0.3">
      <c r="B18" s="333"/>
      <c r="C18" s="222" t="s">
        <v>2285</v>
      </c>
      <c r="D18" s="119" t="s">
        <v>2286</v>
      </c>
      <c r="E18" s="222"/>
      <c r="F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303" t="s">
        <v>209</v>
      </c>
      <c r="D28" s="304"/>
      <c r="E28" s="304"/>
      <c r="F28" s="304"/>
      <c r="G28" s="304"/>
      <c r="H28" s="305"/>
    </row>
    <row r="29" spans="1:17" ht="15" customHeight="1" x14ac:dyDescent="0.3">
      <c r="A29" s="300" t="s">
        <v>210</v>
      </c>
      <c r="B29" s="30" t="s">
        <v>211</v>
      </c>
      <c r="C29" s="344" t="s">
        <v>2287</v>
      </c>
      <c r="D29" s="345"/>
      <c r="E29" s="345"/>
      <c r="F29" s="345"/>
      <c r="G29" s="345"/>
      <c r="H29" s="346"/>
      <c r="P29" s="31"/>
      <c r="Q29" s="31"/>
    </row>
    <row r="30" spans="1:17" x14ac:dyDescent="0.3">
      <c r="A30" s="301"/>
      <c r="B30" s="30" t="s">
        <v>212</v>
      </c>
      <c r="C30" s="344" t="s">
        <v>2288</v>
      </c>
      <c r="D30" s="345"/>
      <c r="E30" s="345"/>
      <c r="F30" s="345"/>
      <c r="G30" s="345"/>
      <c r="H30" s="346"/>
      <c r="P30" s="31"/>
      <c r="Q30" s="31"/>
    </row>
    <row r="31" spans="1:17" x14ac:dyDescent="0.3">
      <c r="A31" s="301"/>
      <c r="B31" s="30" t="s">
        <v>213</v>
      </c>
      <c r="C31" s="291"/>
      <c r="D31" s="292"/>
      <c r="E31" s="292"/>
      <c r="F31" s="292"/>
      <c r="G31" s="292"/>
      <c r="H31" s="293"/>
      <c r="P31" s="31"/>
      <c r="Q31" s="31"/>
    </row>
    <row r="32" spans="1:17" x14ac:dyDescent="0.3">
      <c r="A32" s="301"/>
      <c r="B32" s="30" t="s">
        <v>214</v>
      </c>
      <c r="C32" s="291"/>
      <c r="D32" s="292"/>
      <c r="E32" s="292"/>
      <c r="F32" s="292"/>
      <c r="G32" s="292"/>
      <c r="H32" s="293"/>
      <c r="P32" s="1"/>
      <c r="Q32" s="1"/>
    </row>
    <row r="33" spans="1:17" x14ac:dyDescent="0.3">
      <c r="A33" s="302"/>
      <c r="B33" s="30" t="s">
        <v>215</v>
      </c>
      <c r="C33" s="291"/>
      <c r="D33" s="292"/>
      <c r="E33" s="292"/>
      <c r="F33" s="292"/>
      <c r="G33" s="292"/>
      <c r="H33" s="293"/>
      <c r="P33" s="31"/>
      <c r="Q33" s="31"/>
    </row>
    <row r="34" spans="1:17" ht="15" customHeight="1" x14ac:dyDescent="0.3">
      <c r="A34" s="300" t="s">
        <v>216</v>
      </c>
      <c r="B34" s="30" t="s">
        <v>217</v>
      </c>
      <c r="C34" s="291"/>
      <c r="D34" s="292"/>
      <c r="E34" s="292"/>
      <c r="F34" s="292"/>
      <c r="G34" s="292"/>
      <c r="H34" s="293"/>
      <c r="P34" s="31"/>
      <c r="Q34" s="31"/>
    </row>
    <row r="35" spans="1:17" x14ac:dyDescent="0.3">
      <c r="A35" s="301"/>
      <c r="B35" s="30" t="s">
        <v>218</v>
      </c>
      <c r="C35" s="291"/>
      <c r="D35" s="292"/>
      <c r="E35" s="292"/>
      <c r="F35" s="292"/>
      <c r="G35" s="292"/>
      <c r="H35" s="293"/>
      <c r="P35" s="31"/>
      <c r="Q35" s="31"/>
    </row>
    <row r="36" spans="1:17" x14ac:dyDescent="0.3">
      <c r="A36" s="301"/>
      <c r="B36" s="30" t="s">
        <v>219</v>
      </c>
      <c r="C36" s="291"/>
      <c r="D36" s="292"/>
      <c r="E36" s="292"/>
      <c r="F36" s="292"/>
      <c r="G36" s="292"/>
      <c r="H36" s="293"/>
      <c r="P36" s="31"/>
      <c r="Q36" s="31"/>
    </row>
    <row r="37" spans="1:17" x14ac:dyDescent="0.3">
      <c r="A37" s="301"/>
      <c r="B37" s="30" t="s">
        <v>220</v>
      </c>
      <c r="C37" s="291"/>
      <c r="D37" s="292"/>
      <c r="E37" s="292"/>
      <c r="F37" s="292"/>
      <c r="G37" s="292"/>
      <c r="H37" s="293"/>
      <c r="P37" s="31"/>
      <c r="Q37" s="31"/>
    </row>
    <row r="38" spans="1:17" x14ac:dyDescent="0.3">
      <c r="A38" s="301"/>
      <c r="B38" s="30" t="s">
        <v>221</v>
      </c>
      <c r="C38" s="291"/>
      <c r="D38" s="292"/>
      <c r="E38" s="292"/>
      <c r="F38" s="292"/>
      <c r="G38" s="292"/>
      <c r="H38" s="293"/>
      <c r="P38" s="31"/>
      <c r="Q38" s="31"/>
    </row>
    <row r="39" spans="1:17" x14ac:dyDescent="0.3">
      <c r="A39" s="301"/>
      <c r="B39" s="30" t="s">
        <v>222</v>
      </c>
      <c r="C39" s="291"/>
      <c r="D39" s="292"/>
      <c r="E39" s="292"/>
      <c r="F39" s="292"/>
      <c r="G39" s="292"/>
      <c r="H39" s="293"/>
      <c r="P39" s="31"/>
      <c r="Q39" s="31"/>
    </row>
    <row r="40" spans="1:17" x14ac:dyDescent="0.3">
      <c r="A40" s="301"/>
      <c r="B40" s="30" t="s">
        <v>223</v>
      </c>
      <c r="C40" s="291"/>
      <c r="D40" s="292"/>
      <c r="E40" s="292"/>
      <c r="F40" s="292"/>
      <c r="G40" s="292"/>
      <c r="H40" s="293"/>
      <c r="P40" s="31"/>
      <c r="Q40" s="31"/>
    </row>
    <row r="41" spans="1:17" x14ac:dyDescent="0.3">
      <c r="A41" s="301"/>
      <c r="B41" s="30" t="s">
        <v>224</v>
      </c>
      <c r="C41" s="291"/>
      <c r="D41" s="292"/>
      <c r="E41" s="292"/>
      <c r="F41" s="292"/>
      <c r="G41" s="292"/>
      <c r="H41" s="293"/>
    </row>
    <row r="42" spans="1:17" x14ac:dyDescent="0.3">
      <c r="A42" s="301"/>
      <c r="B42" s="30" t="s">
        <v>225</v>
      </c>
      <c r="C42" s="291"/>
      <c r="D42" s="292"/>
      <c r="E42" s="292"/>
      <c r="F42" s="292"/>
      <c r="G42" s="292"/>
      <c r="H42" s="293"/>
    </row>
    <row r="43" spans="1:17" x14ac:dyDescent="0.3">
      <c r="A43" s="302"/>
      <c r="B43" s="30" t="s">
        <v>226</v>
      </c>
      <c r="C43" s="291"/>
      <c r="D43" s="292"/>
      <c r="E43" s="292"/>
      <c r="F43" s="292"/>
      <c r="G43" s="292"/>
      <c r="H43" s="293"/>
    </row>
    <row r="44" spans="1:17" x14ac:dyDescent="0.3">
      <c r="L44" s="31"/>
      <c r="M44" s="31"/>
    </row>
    <row r="45" spans="1:17" x14ac:dyDescent="0.3">
      <c r="B45" s="24" t="s">
        <v>227</v>
      </c>
      <c r="L45" s="31"/>
      <c r="M45" s="31"/>
    </row>
    <row r="46" spans="1:17" ht="26.4" x14ac:dyDescent="0.3">
      <c r="B46" s="29" t="s">
        <v>228</v>
      </c>
      <c r="C46" s="284" t="s">
        <v>194</v>
      </c>
      <c r="D46" s="284" t="s">
        <v>195</v>
      </c>
      <c r="E46" s="284" t="s">
        <v>799</v>
      </c>
      <c r="F46" s="284" t="s">
        <v>239</v>
      </c>
      <c r="G46" s="537" t="s">
        <v>229</v>
      </c>
      <c r="H46" s="538"/>
      <c r="I46" s="538"/>
      <c r="J46" s="538"/>
      <c r="K46" s="539"/>
    </row>
    <row r="47" spans="1:17" ht="28.8" x14ac:dyDescent="0.3">
      <c r="B47" s="306" t="s">
        <v>2289</v>
      </c>
      <c r="C47" s="312" t="s">
        <v>495</v>
      </c>
      <c r="D47" s="242" t="s">
        <v>2275</v>
      </c>
      <c r="E47" s="26"/>
      <c r="F47" s="26"/>
      <c r="G47" s="434" t="s">
        <v>2290</v>
      </c>
      <c r="H47" s="434"/>
      <c r="I47" s="434"/>
      <c r="J47" s="434"/>
      <c r="K47" s="434"/>
    </row>
    <row r="48" spans="1:17" ht="28.8" x14ac:dyDescent="0.3">
      <c r="B48" s="307"/>
      <c r="C48" s="313"/>
      <c r="D48" s="242" t="s">
        <v>2277</v>
      </c>
      <c r="E48" s="26"/>
      <c r="F48" s="26"/>
      <c r="G48" s="434" t="s">
        <v>2291</v>
      </c>
      <c r="H48" s="434"/>
      <c r="I48" s="434"/>
      <c r="J48" s="434"/>
      <c r="K48" s="434"/>
    </row>
    <row r="49" spans="2:11" x14ac:dyDescent="0.3">
      <c r="B49" s="307"/>
      <c r="C49" s="313"/>
      <c r="D49" s="242" t="s">
        <v>2279</v>
      </c>
      <c r="E49" s="26"/>
      <c r="F49" s="26"/>
      <c r="G49" s="434" t="s">
        <v>2292</v>
      </c>
      <c r="H49" s="434"/>
      <c r="I49" s="434"/>
      <c r="J49" s="434"/>
      <c r="K49" s="434"/>
    </row>
    <row r="50" spans="2:11" x14ac:dyDescent="0.3">
      <c r="B50" s="307"/>
      <c r="C50" s="313"/>
      <c r="D50" s="272" t="s">
        <v>2281</v>
      </c>
      <c r="E50" s="26"/>
      <c r="F50" s="26"/>
      <c r="G50" s="434" t="s">
        <v>2293</v>
      </c>
      <c r="H50" s="434"/>
      <c r="I50" s="434"/>
      <c r="J50" s="434"/>
      <c r="K50" s="434"/>
    </row>
    <row r="51" spans="2:11" ht="28.8" x14ac:dyDescent="0.3">
      <c r="B51" s="307"/>
      <c r="C51" s="313"/>
      <c r="D51" s="242" t="s">
        <v>2294</v>
      </c>
      <c r="E51" s="26"/>
      <c r="F51" s="26"/>
      <c r="G51" s="434" t="s">
        <v>2295</v>
      </c>
      <c r="H51" s="434"/>
      <c r="I51" s="434"/>
      <c r="J51" s="434"/>
      <c r="K51" s="434"/>
    </row>
    <row r="52" spans="2:11" ht="28.8" x14ac:dyDescent="0.3">
      <c r="B52" s="307"/>
      <c r="C52" s="313"/>
      <c r="D52" s="242" t="s">
        <v>2296</v>
      </c>
      <c r="E52" s="26"/>
      <c r="F52" s="26"/>
      <c r="G52" s="434" t="s">
        <v>2297</v>
      </c>
      <c r="H52" s="434"/>
      <c r="I52" s="434"/>
      <c r="J52" s="434"/>
      <c r="K52" s="434"/>
    </row>
    <row r="53" spans="2:11" ht="28.8" x14ac:dyDescent="0.3">
      <c r="B53" s="307"/>
      <c r="C53" s="313"/>
      <c r="D53" s="242" t="s">
        <v>2298</v>
      </c>
      <c r="E53" s="26"/>
      <c r="F53" s="26"/>
      <c r="G53" s="434" t="s">
        <v>2299</v>
      </c>
      <c r="H53" s="434"/>
      <c r="I53" s="434"/>
      <c r="J53" s="434"/>
      <c r="K53" s="434"/>
    </row>
    <row r="54" spans="2:11" ht="28.8" x14ac:dyDescent="0.3">
      <c r="B54" s="308"/>
      <c r="C54" s="314"/>
      <c r="D54" s="242" t="s">
        <v>2300</v>
      </c>
      <c r="E54" s="26"/>
      <c r="F54" s="26"/>
      <c r="G54" s="434" t="s">
        <v>2301</v>
      </c>
      <c r="H54" s="434"/>
      <c r="I54" s="434"/>
      <c r="J54" s="434"/>
      <c r="K54" s="434"/>
    </row>
    <row r="55" spans="2:11" x14ac:dyDescent="0.3">
      <c r="B55" s="403" t="s">
        <v>2302</v>
      </c>
      <c r="C55" s="332" t="s">
        <v>495</v>
      </c>
      <c r="D55" s="343" t="s">
        <v>2303</v>
      </c>
      <c r="E55" s="332" t="s">
        <v>2304</v>
      </c>
      <c r="F55" s="36" t="s">
        <v>2305</v>
      </c>
      <c r="G55" s="434" t="s">
        <v>2306</v>
      </c>
      <c r="H55" s="434"/>
      <c r="I55" s="434"/>
      <c r="J55" s="434"/>
      <c r="K55" s="434"/>
    </row>
    <row r="56" spans="2:11" x14ac:dyDescent="0.3">
      <c r="B56" s="403"/>
      <c r="C56" s="332"/>
      <c r="D56" s="343"/>
      <c r="E56" s="332"/>
      <c r="F56" s="36" t="s">
        <v>2307</v>
      </c>
      <c r="G56" s="434" t="s">
        <v>2308</v>
      </c>
      <c r="H56" s="434"/>
      <c r="I56" s="434"/>
      <c r="J56" s="434"/>
      <c r="K56" s="434"/>
    </row>
    <row r="57" spans="2:11" x14ac:dyDescent="0.3">
      <c r="B57" s="403"/>
      <c r="C57" s="332"/>
      <c r="D57" s="343"/>
      <c r="E57" s="332"/>
      <c r="F57" s="273" t="s">
        <v>2309</v>
      </c>
      <c r="G57" s="434" t="s">
        <v>2310</v>
      </c>
      <c r="H57" s="434"/>
      <c r="I57" s="434"/>
      <c r="J57" s="434"/>
      <c r="K57" s="434"/>
    </row>
    <row r="58" spans="2:11" x14ac:dyDescent="0.3">
      <c r="B58" s="403"/>
      <c r="C58" s="332"/>
      <c r="D58" s="343"/>
      <c r="E58" s="332"/>
      <c r="F58" s="36" t="s">
        <v>2311</v>
      </c>
      <c r="G58" s="434" t="s">
        <v>2312</v>
      </c>
      <c r="H58" s="434"/>
      <c r="I58" s="434"/>
      <c r="J58" s="434"/>
      <c r="K58" s="434"/>
    </row>
    <row r="59" spans="2:11" x14ac:dyDescent="0.3">
      <c r="B59" s="403"/>
      <c r="C59" s="332"/>
      <c r="D59" s="343" t="s">
        <v>2313</v>
      </c>
      <c r="E59" s="332"/>
      <c r="F59" s="36" t="s">
        <v>2305</v>
      </c>
      <c r="G59" s="434" t="s">
        <v>2314</v>
      </c>
      <c r="H59" s="434"/>
      <c r="I59" s="434"/>
      <c r="J59" s="434"/>
      <c r="K59" s="434"/>
    </row>
    <row r="60" spans="2:11" x14ac:dyDescent="0.3">
      <c r="B60" s="403"/>
      <c r="C60" s="332"/>
      <c r="D60" s="343"/>
      <c r="E60" s="332"/>
      <c r="F60" s="36" t="s">
        <v>2307</v>
      </c>
      <c r="G60" s="434" t="s">
        <v>2315</v>
      </c>
      <c r="H60" s="434"/>
      <c r="I60" s="434"/>
      <c r="J60" s="434"/>
      <c r="K60" s="434"/>
    </row>
    <row r="61" spans="2:11" x14ac:dyDescent="0.3">
      <c r="B61" s="403"/>
      <c r="C61" s="332"/>
      <c r="D61" s="343"/>
      <c r="E61" s="332"/>
      <c r="F61" s="273" t="s">
        <v>2309</v>
      </c>
      <c r="G61" s="434" t="s">
        <v>2316</v>
      </c>
      <c r="H61" s="434"/>
      <c r="I61" s="434"/>
      <c r="J61" s="434"/>
      <c r="K61" s="434"/>
    </row>
    <row r="62" spans="2:11" x14ac:dyDescent="0.3">
      <c r="B62" s="403"/>
      <c r="C62" s="332"/>
      <c r="D62" s="343"/>
      <c r="E62" s="332"/>
      <c r="F62" s="36" t="s">
        <v>2311</v>
      </c>
      <c r="G62" s="434" t="s">
        <v>2317</v>
      </c>
      <c r="H62" s="434"/>
      <c r="I62" s="434"/>
      <c r="J62" s="434"/>
      <c r="K62" s="434"/>
    </row>
    <row r="63" spans="2:11" ht="43.2" x14ac:dyDescent="0.3">
      <c r="B63" s="403"/>
      <c r="C63" s="332"/>
      <c r="D63" s="242" t="s">
        <v>2318</v>
      </c>
      <c r="E63" s="332"/>
      <c r="F63" s="272" t="s">
        <v>2319</v>
      </c>
      <c r="G63" s="434" t="s">
        <v>2320</v>
      </c>
      <c r="H63" s="434"/>
      <c r="I63" s="434"/>
      <c r="J63" s="434"/>
      <c r="K63" s="434"/>
    </row>
    <row r="64" spans="2:11" x14ac:dyDescent="0.3">
      <c r="B64" s="403"/>
      <c r="C64" s="332"/>
      <c r="D64" s="343" t="s">
        <v>2321</v>
      </c>
      <c r="E64" s="332"/>
      <c r="F64" s="36" t="s">
        <v>2305</v>
      </c>
      <c r="G64" s="434" t="s">
        <v>2322</v>
      </c>
      <c r="H64" s="434"/>
      <c r="I64" s="434"/>
      <c r="J64" s="434"/>
      <c r="K64" s="434"/>
    </row>
    <row r="65" spans="2:22" x14ac:dyDescent="0.3">
      <c r="B65" s="403"/>
      <c r="C65" s="332"/>
      <c r="D65" s="343"/>
      <c r="E65" s="332"/>
      <c r="F65" s="36" t="s">
        <v>2307</v>
      </c>
      <c r="G65" s="434" t="s">
        <v>2323</v>
      </c>
      <c r="H65" s="434"/>
      <c r="I65" s="434"/>
      <c r="J65" s="434"/>
      <c r="K65" s="434"/>
    </row>
    <row r="66" spans="2:22" x14ac:dyDescent="0.3">
      <c r="B66" s="403"/>
      <c r="C66" s="332"/>
      <c r="D66" s="343"/>
      <c r="E66" s="332"/>
      <c r="F66" s="273" t="s">
        <v>2309</v>
      </c>
      <c r="G66" s="434" t="s">
        <v>2324</v>
      </c>
      <c r="H66" s="434"/>
      <c r="I66" s="434"/>
      <c r="J66" s="434"/>
      <c r="K66" s="434"/>
    </row>
    <row r="67" spans="2:22" x14ac:dyDescent="0.3">
      <c r="B67" s="403"/>
      <c r="C67" s="332"/>
      <c r="D67" s="343"/>
      <c r="E67" s="332"/>
      <c r="F67" s="36" t="s">
        <v>2311</v>
      </c>
      <c r="G67" s="434" t="s">
        <v>2325</v>
      </c>
      <c r="H67" s="434"/>
      <c r="I67" s="434"/>
      <c r="J67" s="434"/>
      <c r="K67" s="434"/>
    </row>
    <row r="68" spans="2:22" ht="45" customHeight="1" x14ac:dyDescent="0.3">
      <c r="B68" s="403"/>
      <c r="C68" s="332"/>
      <c r="D68" s="242" t="s">
        <v>2326</v>
      </c>
      <c r="E68" s="332"/>
      <c r="F68" s="272" t="s">
        <v>2319</v>
      </c>
      <c r="G68" s="434" t="s">
        <v>2327</v>
      </c>
      <c r="H68" s="434"/>
      <c r="I68" s="434"/>
      <c r="J68" s="434"/>
      <c r="K68" s="434"/>
    </row>
    <row r="69" spans="2:22" ht="43.2" x14ac:dyDescent="0.3">
      <c r="B69" s="403"/>
      <c r="C69" s="332"/>
      <c r="D69" s="242" t="s">
        <v>2328</v>
      </c>
      <c r="E69" s="332"/>
      <c r="F69" s="272" t="s">
        <v>2319</v>
      </c>
      <c r="G69" s="434" t="s">
        <v>2329</v>
      </c>
      <c r="H69" s="434"/>
      <c r="I69" s="434"/>
      <c r="J69" s="434"/>
      <c r="K69" s="434"/>
    </row>
    <row r="70" spans="2:22" x14ac:dyDescent="0.3">
      <c r="L70" s="31"/>
      <c r="M70" s="31"/>
    </row>
    <row r="73" spans="2:22" x14ac:dyDescent="0.3">
      <c r="L73" s="31"/>
      <c r="M73" s="31"/>
    </row>
    <row r="74" spans="2:22" x14ac:dyDescent="0.3">
      <c r="L74" s="1"/>
      <c r="M74" s="1"/>
    </row>
    <row r="75" spans="2:22" x14ac:dyDescent="0.3">
      <c r="L75" s="31"/>
      <c r="M75" s="31"/>
    </row>
    <row r="76" spans="2:22" x14ac:dyDescent="0.3">
      <c r="L76" s="31"/>
      <c r="M76" s="31"/>
    </row>
    <row r="78" spans="2:22" x14ac:dyDescent="0.3">
      <c r="B78" s="294" t="s">
        <v>230</v>
      </c>
      <c r="C78" s="295"/>
      <c r="D78" s="295"/>
      <c r="E78" s="295"/>
      <c r="F78" s="295"/>
      <c r="G78" s="295"/>
      <c r="H78" s="295"/>
      <c r="I78" s="295"/>
      <c r="J78" s="295"/>
      <c r="K78" s="295"/>
      <c r="L78" s="295"/>
      <c r="M78" s="295"/>
      <c r="N78" s="295"/>
      <c r="O78" s="295"/>
      <c r="P78" s="295"/>
      <c r="Q78" s="295"/>
      <c r="R78" s="295"/>
      <c r="S78" s="295"/>
      <c r="T78" s="295"/>
      <c r="U78" s="295"/>
      <c r="V78" s="296"/>
    </row>
    <row r="79" spans="2:22" ht="33" customHeight="1" x14ac:dyDescent="0.3">
      <c r="B79" s="228" t="s">
        <v>231</v>
      </c>
      <c r="C79" s="17" t="s">
        <v>200</v>
      </c>
      <c r="D79" s="17" t="s">
        <v>195</v>
      </c>
      <c r="E79" s="17" t="s">
        <v>232</v>
      </c>
      <c r="F79" s="17" t="s">
        <v>233</v>
      </c>
      <c r="G79" s="17" t="s">
        <v>234</v>
      </c>
      <c r="H79" s="17" t="s">
        <v>235</v>
      </c>
      <c r="I79" s="228" t="s">
        <v>236</v>
      </c>
      <c r="J79" s="297" t="s">
        <v>237</v>
      </c>
      <c r="K79" s="298"/>
      <c r="L79" s="298"/>
      <c r="M79" s="298"/>
      <c r="N79" s="298"/>
      <c r="O79" s="298"/>
      <c r="P79" s="298"/>
      <c r="Q79" s="298"/>
      <c r="R79" s="298"/>
      <c r="S79" s="298"/>
      <c r="T79" s="298"/>
      <c r="U79" s="298"/>
      <c r="V79" s="299"/>
    </row>
    <row r="80" spans="2:22" x14ac:dyDescent="0.3">
      <c r="B80" s="229" t="s">
        <v>2289</v>
      </c>
      <c r="C80" s="242"/>
      <c r="D80" s="242"/>
      <c r="E80" s="242"/>
      <c r="F80" s="242"/>
      <c r="G80" s="242"/>
      <c r="H80" s="235" t="s">
        <v>497</v>
      </c>
      <c r="I80" s="235" t="s">
        <v>434</v>
      </c>
      <c r="J80" s="322" t="s">
        <v>2330</v>
      </c>
      <c r="K80" s="323"/>
      <c r="L80" s="323"/>
      <c r="M80" s="323"/>
      <c r="N80" s="323"/>
      <c r="O80" s="323"/>
      <c r="P80" s="323"/>
      <c r="Q80" s="323"/>
      <c r="R80" s="323"/>
      <c r="S80" s="323"/>
      <c r="T80" s="323"/>
      <c r="U80" s="323"/>
      <c r="V80" s="324"/>
    </row>
    <row r="81" spans="2:22" ht="15" customHeight="1" x14ac:dyDescent="0.3">
      <c r="B81" s="244" t="s">
        <v>2302</v>
      </c>
      <c r="C81" s="242"/>
      <c r="D81" s="242"/>
      <c r="E81" s="242"/>
      <c r="F81" s="242"/>
      <c r="G81" s="242"/>
      <c r="H81" s="235" t="s">
        <v>497</v>
      </c>
      <c r="I81" s="235" t="s">
        <v>434</v>
      </c>
      <c r="J81" s="322" t="s">
        <v>2331</v>
      </c>
      <c r="K81" s="323"/>
      <c r="L81" s="323"/>
      <c r="M81" s="323"/>
      <c r="N81" s="323"/>
      <c r="O81" s="323"/>
      <c r="P81" s="323"/>
      <c r="Q81" s="323"/>
      <c r="R81" s="323"/>
      <c r="S81" s="323"/>
      <c r="T81" s="323"/>
      <c r="U81" s="323"/>
      <c r="V81" s="324"/>
    </row>
    <row r="82" spans="2:22" ht="15" customHeight="1" x14ac:dyDescent="0.3">
      <c r="B82" s="250" t="s">
        <v>2332</v>
      </c>
      <c r="C82" s="242"/>
      <c r="D82" s="242"/>
      <c r="E82" s="242"/>
      <c r="F82" s="242"/>
      <c r="G82" s="272"/>
      <c r="H82" s="221" t="s">
        <v>264</v>
      </c>
      <c r="I82" s="267" t="s">
        <v>2042</v>
      </c>
      <c r="J82" s="288" t="s">
        <v>2333</v>
      </c>
      <c r="K82" s="289"/>
      <c r="L82" s="289"/>
      <c r="M82" s="289"/>
      <c r="N82" s="289"/>
      <c r="O82" s="289"/>
      <c r="P82" s="289"/>
      <c r="Q82" s="289"/>
      <c r="R82" s="289"/>
      <c r="S82" s="289"/>
      <c r="T82" s="289"/>
      <c r="U82" s="289"/>
      <c r="V82" s="290"/>
    </row>
    <row r="83" spans="2:22" x14ac:dyDescent="0.3">
      <c r="B83" s="250" t="s">
        <v>404</v>
      </c>
      <c r="C83" s="242"/>
      <c r="D83" s="272"/>
      <c r="E83" s="242"/>
      <c r="F83" s="242"/>
      <c r="G83" s="272">
        <v>365.25</v>
      </c>
      <c r="H83" s="221" t="s">
        <v>256</v>
      </c>
      <c r="I83" s="221" t="s">
        <v>346</v>
      </c>
      <c r="J83" s="288" t="s">
        <v>2334</v>
      </c>
      <c r="K83" s="289"/>
      <c r="L83" s="289"/>
      <c r="M83" s="289"/>
      <c r="N83" s="289"/>
      <c r="O83" s="289"/>
      <c r="P83" s="289"/>
      <c r="Q83" s="289"/>
      <c r="R83" s="289"/>
      <c r="S83" s="289"/>
      <c r="T83" s="289"/>
      <c r="U83" s="289"/>
      <c r="V83" s="290"/>
    </row>
    <row r="84" spans="2:22" x14ac:dyDescent="0.3">
      <c r="B84" s="250" t="s">
        <v>2335</v>
      </c>
      <c r="C84" s="242"/>
      <c r="D84" s="272"/>
      <c r="E84" s="242"/>
      <c r="F84" s="242"/>
      <c r="G84" s="272"/>
      <c r="H84" s="221" t="s">
        <v>497</v>
      </c>
      <c r="I84" s="221" t="s">
        <v>434</v>
      </c>
      <c r="J84" s="288" t="s">
        <v>2267</v>
      </c>
      <c r="K84" s="289"/>
      <c r="L84" s="289"/>
      <c r="M84" s="289"/>
      <c r="N84" s="289"/>
      <c r="O84" s="289"/>
      <c r="P84" s="289"/>
      <c r="Q84" s="289"/>
      <c r="R84" s="289"/>
      <c r="S84" s="289"/>
      <c r="T84" s="289"/>
      <c r="U84" s="289"/>
      <c r="V84" s="290"/>
    </row>
    <row r="85" spans="2:22" x14ac:dyDescent="0.3">
      <c r="B85" s="250" t="s">
        <v>261</v>
      </c>
      <c r="C85" s="242"/>
      <c r="D85" s="272"/>
      <c r="E85" s="242"/>
      <c r="F85" s="242"/>
      <c r="G85" s="34">
        <v>8766</v>
      </c>
      <c r="H85" s="221" t="s">
        <v>256</v>
      </c>
      <c r="I85" s="221" t="s">
        <v>265</v>
      </c>
      <c r="J85" s="288" t="s">
        <v>2336</v>
      </c>
      <c r="K85" s="289"/>
      <c r="L85" s="289"/>
      <c r="M85" s="289"/>
      <c r="N85" s="289"/>
      <c r="O85" s="289"/>
      <c r="P85" s="289"/>
      <c r="Q85" s="289"/>
      <c r="R85" s="289"/>
      <c r="S85" s="289"/>
      <c r="T85" s="289"/>
      <c r="U85" s="289"/>
      <c r="V85" s="290"/>
    </row>
    <row r="86" spans="2:22" ht="15" customHeight="1" x14ac:dyDescent="0.3">
      <c r="B86" s="250" t="s">
        <v>272</v>
      </c>
      <c r="C86" s="242"/>
      <c r="D86" s="242"/>
      <c r="E86" s="242"/>
      <c r="F86" s="242"/>
      <c r="G86" s="35">
        <v>0.96399999999999997</v>
      </c>
      <c r="H86" s="221" t="s">
        <v>256</v>
      </c>
      <c r="I86" s="221"/>
      <c r="J86" s="288" t="s">
        <v>2268</v>
      </c>
      <c r="K86" s="289"/>
      <c r="L86" s="289"/>
      <c r="M86" s="289"/>
      <c r="N86" s="289"/>
      <c r="O86" s="289"/>
      <c r="P86" s="289"/>
      <c r="Q86" s="289"/>
      <c r="R86" s="289"/>
      <c r="S86" s="289"/>
      <c r="T86" s="289"/>
      <c r="U86" s="289"/>
      <c r="V86" s="290"/>
    </row>
    <row r="88" spans="2:22" ht="45" customHeight="1" x14ac:dyDescent="0.3"/>
    <row r="89" spans="2:22" ht="15" customHeight="1" x14ac:dyDescent="0.3"/>
    <row r="90" spans="2:22" ht="15" customHeight="1" x14ac:dyDescent="0.3"/>
  </sheetData>
  <mergeCells count="60">
    <mergeCell ref="J81:V81"/>
    <mergeCell ref="J82:V82"/>
    <mergeCell ref="J83:V83"/>
    <mergeCell ref="J84:V84"/>
    <mergeCell ref="J85:V85"/>
    <mergeCell ref="J86:V86"/>
    <mergeCell ref="C43:H43"/>
    <mergeCell ref="B78:V78"/>
    <mergeCell ref="J79:V79"/>
    <mergeCell ref="G47:K47"/>
    <mergeCell ref="G48:K48"/>
    <mergeCell ref="G49:K49"/>
    <mergeCell ref="G50:K50"/>
    <mergeCell ref="G55:K55"/>
    <mergeCell ref="G56:K56"/>
    <mergeCell ref="G57:K57"/>
    <mergeCell ref="G58:K58"/>
    <mergeCell ref="G59:K59"/>
    <mergeCell ref="G60:K60"/>
    <mergeCell ref="J80:V80"/>
    <mergeCell ref="G69:K69"/>
    <mergeCell ref="A34:A43"/>
    <mergeCell ref="C34:H34"/>
    <mergeCell ref="C35:H35"/>
    <mergeCell ref="C36:H36"/>
    <mergeCell ref="C37:H37"/>
    <mergeCell ref="C38:H38"/>
    <mergeCell ref="C39:H39"/>
    <mergeCell ref="C40:H40"/>
    <mergeCell ref="C41:H41"/>
    <mergeCell ref="C42:H42"/>
    <mergeCell ref="A29:A33"/>
    <mergeCell ref="C29:H29"/>
    <mergeCell ref="C30:H30"/>
    <mergeCell ref="C31:H31"/>
    <mergeCell ref="C32:H32"/>
    <mergeCell ref="C33:H33"/>
    <mergeCell ref="B55:B69"/>
    <mergeCell ref="D55:D58"/>
    <mergeCell ref="D59:D62"/>
    <mergeCell ref="D64:D67"/>
    <mergeCell ref="C55:C69"/>
    <mergeCell ref="E55:E69"/>
    <mergeCell ref="G66:K66"/>
    <mergeCell ref="G67:K67"/>
    <mergeCell ref="G68:K68"/>
    <mergeCell ref="G61:K61"/>
    <mergeCell ref="G62:K62"/>
    <mergeCell ref="G63:K63"/>
    <mergeCell ref="G64:K64"/>
    <mergeCell ref="G65:K65"/>
    <mergeCell ref="B13:B18"/>
    <mergeCell ref="B47:B54"/>
    <mergeCell ref="C47:C54"/>
    <mergeCell ref="G51:K51"/>
    <mergeCell ref="G52:K52"/>
    <mergeCell ref="G53:K53"/>
    <mergeCell ref="G54:K54"/>
    <mergeCell ref="G46:K46"/>
    <mergeCell ref="C28:H28"/>
  </mergeCells>
  <conditionalFormatting sqref="D55 F55 D59 F59 D63:D64 F63:F64 D68:D69 C80:G86 F68:F69 G48:G69">
    <cfRule type="cellIs" dxfId="382" priority="12" operator="notEqual">
      <formula>""</formula>
    </cfRule>
  </conditionalFormatting>
  <conditionalFormatting sqref="G47">
    <cfRule type="cellIs" dxfId="381" priority="7" operator="notEqual">
      <formula>""</formula>
    </cfRule>
  </conditionalFormatting>
  <conditionalFormatting sqref="C47:D47 F56:F58 D48:D54">
    <cfRule type="cellIs" dxfId="380" priority="5" operator="notEqual">
      <formula>""</formula>
    </cfRule>
  </conditionalFormatting>
  <conditionalFormatting sqref="F60:F62">
    <cfRule type="cellIs" dxfId="379" priority="4" operator="notEqual">
      <formula>""</formula>
    </cfRule>
  </conditionalFormatting>
  <conditionalFormatting sqref="F65:F67">
    <cfRule type="cellIs" dxfId="378" priority="3" operator="notEqual">
      <formula>""</formula>
    </cfRule>
  </conditionalFormatting>
  <conditionalFormatting sqref="C13:C16">
    <cfRule type="cellIs" dxfId="377"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81"/>
  <sheetViews>
    <sheetView workbookViewId="0">
      <selection activeCell="H64" sqref="H64:H65"/>
    </sheetView>
  </sheetViews>
  <sheetFormatPr defaultColWidth="9.109375" defaultRowHeight="14.4" x14ac:dyDescent="0.3"/>
  <cols>
    <col min="1" max="1" width="4.88671875" style="18" customWidth="1"/>
    <col min="2" max="2" width="37.33203125" style="18" customWidth="1"/>
    <col min="3" max="3" width="17.664062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Pre-Rinse Spray Valve</v>
      </c>
    </row>
    <row r="2" spans="2:9" x14ac:dyDescent="0.3">
      <c r="B2" s="18" t="s">
        <v>191</v>
      </c>
      <c r="C2" s="44" t="s">
        <v>2337</v>
      </c>
    </row>
    <row r="4" spans="2:9" x14ac:dyDescent="0.3">
      <c r="B4" s="24" t="s">
        <v>192</v>
      </c>
      <c r="G4" s="24" t="s">
        <v>193</v>
      </c>
    </row>
    <row r="5" spans="2:9" ht="26.4"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2338</v>
      </c>
      <c r="C13" s="222" t="s">
        <v>2339</v>
      </c>
      <c r="D13" s="38">
        <v>0</v>
      </c>
      <c r="E13" s="222"/>
      <c r="G13" s="222"/>
      <c r="H13" s="222"/>
      <c r="I13" s="5"/>
    </row>
    <row r="14" spans="2:9" x14ac:dyDescent="0.3">
      <c r="B14" s="360"/>
      <c r="C14" s="222" t="s">
        <v>2340</v>
      </c>
      <c r="D14" s="38">
        <v>54</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26.4"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c r="C24" s="75"/>
    </row>
    <row r="25" spans="1:17" x14ac:dyDescent="0.3">
      <c r="B25" s="29" t="s">
        <v>208</v>
      </c>
      <c r="C25" s="303" t="s">
        <v>209</v>
      </c>
      <c r="D25" s="304"/>
      <c r="E25" s="304"/>
      <c r="F25" s="304"/>
      <c r="G25" s="304"/>
      <c r="H25" s="305"/>
    </row>
    <row r="26" spans="1:17" ht="15" customHeight="1" x14ac:dyDescent="0.3">
      <c r="A26" s="300" t="s">
        <v>210</v>
      </c>
      <c r="B26" s="30" t="s">
        <v>211</v>
      </c>
      <c r="C26" s="344" t="s">
        <v>2341</v>
      </c>
      <c r="D26" s="345"/>
      <c r="E26" s="345"/>
      <c r="F26" s="345"/>
      <c r="G26" s="345"/>
      <c r="H26" s="346"/>
      <c r="P26" s="31"/>
      <c r="Q26" s="31"/>
    </row>
    <row r="27" spans="1:17" x14ac:dyDescent="0.3">
      <c r="A27" s="301"/>
      <c r="B27" s="30" t="s">
        <v>212</v>
      </c>
      <c r="C27" s="344" t="s">
        <v>2342</v>
      </c>
      <c r="D27" s="345"/>
      <c r="E27" s="345"/>
      <c r="F27" s="345"/>
      <c r="G27" s="345"/>
      <c r="H27" s="346"/>
      <c r="P27" s="31"/>
      <c r="Q27" s="31"/>
    </row>
    <row r="28" spans="1:17" x14ac:dyDescent="0.3">
      <c r="A28" s="301"/>
      <c r="B28" s="30" t="s">
        <v>213</v>
      </c>
      <c r="C28" s="344" t="s">
        <v>2343</v>
      </c>
      <c r="D28" s="345"/>
      <c r="E28" s="345"/>
      <c r="F28" s="345"/>
      <c r="G28" s="345"/>
      <c r="H28" s="346"/>
      <c r="P28" s="31"/>
      <c r="Q28" s="31"/>
    </row>
    <row r="29" spans="1:17" x14ac:dyDescent="0.3">
      <c r="A29" s="301"/>
      <c r="B29" s="30" t="s">
        <v>214</v>
      </c>
      <c r="C29" s="344" t="s">
        <v>2224</v>
      </c>
      <c r="D29" s="345"/>
      <c r="E29" s="345"/>
      <c r="F29" s="345"/>
      <c r="G29" s="345"/>
      <c r="H29" s="346"/>
      <c r="P29" s="1"/>
      <c r="Q29" s="1"/>
    </row>
    <row r="30" spans="1:17" x14ac:dyDescent="0.3">
      <c r="A30" s="302"/>
      <c r="B30" s="30" t="s">
        <v>215</v>
      </c>
      <c r="C30" s="344" t="s">
        <v>2344</v>
      </c>
      <c r="D30" s="345"/>
      <c r="E30" s="345"/>
      <c r="F30" s="345"/>
      <c r="G30" s="345"/>
      <c r="H30" s="346"/>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442" t="s">
        <v>697</v>
      </c>
      <c r="C55" s="312" t="s">
        <v>1172</v>
      </c>
      <c r="D55" s="242" t="s">
        <v>12</v>
      </c>
      <c r="E55" s="242"/>
      <c r="F55" s="242"/>
      <c r="G55" s="73">
        <v>1215.5999999999999</v>
      </c>
      <c r="H55" s="309" t="s">
        <v>497</v>
      </c>
      <c r="I55" s="309" t="s">
        <v>434</v>
      </c>
      <c r="J55" s="322" t="s">
        <v>2345</v>
      </c>
      <c r="K55" s="323"/>
      <c r="L55" s="323"/>
      <c r="M55" s="323"/>
      <c r="N55" s="323"/>
      <c r="O55" s="323"/>
      <c r="P55" s="323"/>
      <c r="Q55" s="323"/>
      <c r="R55" s="323"/>
      <c r="S55" s="323"/>
      <c r="T55" s="323"/>
      <c r="U55" s="323"/>
      <c r="V55" s="324"/>
    </row>
    <row r="56" spans="2:22" ht="15" customHeight="1" x14ac:dyDescent="0.3">
      <c r="B56" s="444"/>
      <c r="C56" s="314"/>
      <c r="D56" s="242" t="s">
        <v>43</v>
      </c>
      <c r="E56" s="242"/>
      <c r="F56" s="242"/>
      <c r="G56" s="73">
        <v>5640.6</v>
      </c>
      <c r="H56" s="311"/>
      <c r="I56" s="311"/>
      <c r="J56" s="328"/>
      <c r="K56" s="329"/>
      <c r="L56" s="329"/>
      <c r="M56" s="329"/>
      <c r="N56" s="329"/>
      <c r="O56" s="329"/>
      <c r="P56" s="329"/>
      <c r="Q56" s="329"/>
      <c r="R56" s="329"/>
      <c r="S56" s="329"/>
      <c r="T56" s="329"/>
      <c r="U56" s="329"/>
      <c r="V56" s="330"/>
    </row>
    <row r="57" spans="2:22" ht="15" customHeight="1" x14ac:dyDescent="0.3">
      <c r="B57" s="250" t="s">
        <v>2346</v>
      </c>
      <c r="C57" s="242"/>
      <c r="D57" s="242"/>
      <c r="E57" s="242"/>
      <c r="F57" s="242"/>
      <c r="G57" s="59">
        <v>1</v>
      </c>
      <c r="H57" s="221" t="s">
        <v>264</v>
      </c>
      <c r="I57" s="221"/>
      <c r="J57" s="288" t="s">
        <v>2347</v>
      </c>
      <c r="K57" s="289"/>
      <c r="L57" s="289"/>
      <c r="M57" s="289"/>
      <c r="N57" s="289"/>
      <c r="O57" s="289"/>
      <c r="P57" s="289"/>
      <c r="Q57" s="289"/>
      <c r="R57" s="289"/>
      <c r="S57" s="289"/>
      <c r="T57" s="289"/>
      <c r="U57" s="289"/>
      <c r="V57" s="290"/>
    </row>
    <row r="58" spans="2:22" ht="15" customHeight="1" x14ac:dyDescent="0.3">
      <c r="B58" s="250" t="s">
        <v>834</v>
      </c>
      <c r="C58" s="242"/>
      <c r="D58" s="242"/>
      <c r="E58" s="242"/>
      <c r="F58" s="242"/>
      <c r="G58" s="33">
        <v>140</v>
      </c>
      <c r="H58" s="221" t="s">
        <v>264</v>
      </c>
      <c r="I58" s="265" t="s">
        <v>357</v>
      </c>
      <c r="J58" s="288" t="s">
        <v>927</v>
      </c>
      <c r="K58" s="289"/>
      <c r="L58" s="289"/>
      <c r="M58" s="289"/>
      <c r="N58" s="289"/>
      <c r="O58" s="289"/>
      <c r="P58" s="289"/>
      <c r="Q58" s="289"/>
      <c r="R58" s="289"/>
      <c r="S58" s="289"/>
      <c r="T58" s="289"/>
      <c r="U58" s="289"/>
      <c r="V58" s="290"/>
    </row>
    <row r="59" spans="2:22" ht="15" customHeight="1" x14ac:dyDescent="0.3">
      <c r="B59" s="250" t="s">
        <v>836</v>
      </c>
      <c r="C59" s="242"/>
      <c r="D59" s="242"/>
      <c r="E59" s="242"/>
      <c r="F59" s="242"/>
      <c r="G59" s="39">
        <v>56.5</v>
      </c>
      <c r="H59" s="221" t="s">
        <v>264</v>
      </c>
      <c r="I59" s="265" t="s">
        <v>357</v>
      </c>
      <c r="J59" s="288" t="s">
        <v>928</v>
      </c>
      <c r="K59" s="289"/>
      <c r="L59" s="289"/>
      <c r="M59" s="289"/>
      <c r="N59" s="289"/>
      <c r="O59" s="289"/>
      <c r="P59" s="289"/>
      <c r="Q59" s="289"/>
      <c r="R59" s="289"/>
      <c r="S59" s="289"/>
      <c r="T59" s="289"/>
      <c r="U59" s="289"/>
      <c r="V59" s="290"/>
    </row>
    <row r="60" spans="2:22" ht="15" customHeight="1" x14ac:dyDescent="0.3">
      <c r="B60" s="250" t="s">
        <v>679</v>
      </c>
      <c r="C60" s="242"/>
      <c r="D60" s="242"/>
      <c r="E60" s="242"/>
      <c r="F60" s="242"/>
      <c r="G60" s="39">
        <v>1</v>
      </c>
      <c r="H60" s="221" t="s">
        <v>256</v>
      </c>
      <c r="I60" s="45" t="s">
        <v>2253</v>
      </c>
      <c r="J60" s="288" t="s">
        <v>414</v>
      </c>
      <c r="K60" s="289"/>
      <c r="L60" s="289"/>
      <c r="M60" s="289"/>
      <c r="N60" s="289"/>
      <c r="O60" s="289"/>
      <c r="P60" s="289"/>
      <c r="Q60" s="289"/>
      <c r="R60" s="289"/>
      <c r="S60" s="289"/>
      <c r="T60" s="289"/>
      <c r="U60" s="289"/>
      <c r="V60" s="290"/>
    </row>
    <row r="61" spans="2:22" ht="15" customHeight="1" x14ac:dyDescent="0.3">
      <c r="B61" s="256" t="s">
        <v>2348</v>
      </c>
      <c r="C61" s="242"/>
      <c r="D61" s="242"/>
      <c r="E61" s="242"/>
      <c r="F61" s="242"/>
      <c r="G61" s="242">
        <v>8.33</v>
      </c>
      <c r="H61" s="221" t="s">
        <v>256</v>
      </c>
      <c r="I61" s="221" t="s">
        <v>352</v>
      </c>
      <c r="J61" s="288" t="s">
        <v>930</v>
      </c>
      <c r="K61" s="289"/>
      <c r="L61" s="289"/>
      <c r="M61" s="289"/>
      <c r="N61" s="289"/>
      <c r="O61" s="289"/>
      <c r="P61" s="289"/>
      <c r="Q61" s="289"/>
      <c r="R61" s="289"/>
      <c r="S61" s="289"/>
      <c r="T61" s="289"/>
      <c r="U61" s="289"/>
      <c r="V61" s="290"/>
    </row>
    <row r="62" spans="2:22" ht="15" customHeight="1" x14ac:dyDescent="0.3">
      <c r="B62" s="250" t="s">
        <v>2255</v>
      </c>
      <c r="C62" s="242"/>
      <c r="D62" s="242"/>
      <c r="E62" s="242"/>
      <c r="F62" s="242"/>
      <c r="G62" s="43">
        <v>0.98</v>
      </c>
      <c r="H62" s="221" t="s">
        <v>264</v>
      </c>
      <c r="I62" s="221"/>
      <c r="J62" s="288" t="s">
        <v>2349</v>
      </c>
      <c r="K62" s="289"/>
      <c r="L62" s="289"/>
      <c r="M62" s="289"/>
      <c r="N62" s="289"/>
      <c r="O62" s="289"/>
      <c r="P62" s="289"/>
      <c r="Q62" s="289"/>
      <c r="R62" s="289"/>
      <c r="S62" s="289"/>
      <c r="T62" s="289"/>
      <c r="U62" s="289"/>
      <c r="V62" s="290"/>
    </row>
    <row r="63" spans="2:22" ht="15" customHeight="1" x14ac:dyDescent="0.3">
      <c r="B63" s="250" t="s">
        <v>392</v>
      </c>
      <c r="C63" s="242"/>
      <c r="D63" s="272"/>
      <c r="E63" s="242"/>
      <c r="F63" s="242"/>
      <c r="G63" s="34">
        <v>3412</v>
      </c>
      <c r="H63" s="221" t="s">
        <v>256</v>
      </c>
      <c r="I63" s="221" t="s">
        <v>2257</v>
      </c>
      <c r="J63" s="288" t="s">
        <v>2258</v>
      </c>
      <c r="K63" s="289"/>
      <c r="L63" s="289"/>
      <c r="M63" s="289"/>
      <c r="N63" s="289"/>
      <c r="O63" s="289"/>
      <c r="P63" s="289"/>
      <c r="Q63" s="289"/>
      <c r="R63" s="289"/>
      <c r="S63" s="289"/>
      <c r="T63" s="289"/>
      <c r="U63" s="289"/>
      <c r="V63" s="290"/>
    </row>
    <row r="64" spans="2:22" ht="15" customHeight="1" x14ac:dyDescent="0.3">
      <c r="B64" s="306" t="s">
        <v>2350</v>
      </c>
      <c r="C64" s="242" t="s">
        <v>12</v>
      </c>
      <c r="D64" s="242"/>
      <c r="E64" s="242"/>
      <c r="F64" s="242"/>
      <c r="G64" s="39">
        <v>5844</v>
      </c>
      <c r="H64" s="309" t="s">
        <v>497</v>
      </c>
      <c r="I64" s="309" t="s">
        <v>2351</v>
      </c>
      <c r="J64" s="322" t="s">
        <v>2352</v>
      </c>
      <c r="K64" s="323"/>
      <c r="L64" s="323"/>
      <c r="M64" s="323"/>
      <c r="N64" s="323"/>
      <c r="O64" s="323"/>
      <c r="P64" s="323"/>
      <c r="Q64" s="323"/>
      <c r="R64" s="323"/>
      <c r="S64" s="323"/>
      <c r="T64" s="323"/>
      <c r="U64" s="323"/>
      <c r="V64" s="324"/>
    </row>
    <row r="65" spans="2:22" ht="15" customHeight="1" x14ac:dyDescent="0.3">
      <c r="B65" s="308"/>
      <c r="C65" s="242" t="s">
        <v>43</v>
      </c>
      <c r="D65" s="272"/>
      <c r="E65" s="242"/>
      <c r="F65" s="242"/>
      <c r="G65" s="277">
        <v>27116</v>
      </c>
      <c r="H65" s="311"/>
      <c r="I65" s="311"/>
      <c r="J65" s="328"/>
      <c r="K65" s="329"/>
      <c r="L65" s="329"/>
      <c r="M65" s="329"/>
      <c r="N65" s="329"/>
      <c r="O65" s="329"/>
      <c r="P65" s="329"/>
      <c r="Q65" s="329"/>
      <c r="R65" s="329"/>
      <c r="S65" s="329"/>
      <c r="T65" s="329"/>
      <c r="U65" s="329"/>
      <c r="V65" s="330"/>
    </row>
    <row r="66" spans="2:22" ht="15" customHeight="1" x14ac:dyDescent="0.3">
      <c r="B66" s="250" t="s">
        <v>2353</v>
      </c>
      <c r="C66" s="242"/>
      <c r="D66" s="272"/>
      <c r="E66" s="242"/>
      <c r="F66" s="242"/>
      <c r="G66" s="34">
        <v>64</v>
      </c>
      <c r="H66" s="221" t="s">
        <v>264</v>
      </c>
      <c r="I66" s="221" t="s">
        <v>2354</v>
      </c>
      <c r="J66" s="288" t="s">
        <v>2355</v>
      </c>
      <c r="K66" s="289"/>
      <c r="L66" s="289"/>
      <c r="M66" s="289"/>
      <c r="N66" s="289"/>
      <c r="O66" s="289"/>
      <c r="P66" s="289"/>
      <c r="Q66" s="289"/>
      <c r="R66" s="289"/>
      <c r="S66" s="289"/>
      <c r="T66" s="289"/>
      <c r="U66" s="289"/>
      <c r="V66" s="290"/>
    </row>
    <row r="67" spans="2:22" ht="15" customHeight="1" x14ac:dyDescent="0.3">
      <c r="B67" s="250" t="s">
        <v>1396</v>
      </c>
      <c r="C67" s="242"/>
      <c r="D67" s="272"/>
      <c r="E67" s="242"/>
      <c r="F67" s="272"/>
      <c r="G67" s="34">
        <v>60</v>
      </c>
      <c r="H67" s="221" t="s">
        <v>256</v>
      </c>
      <c r="I67" s="221" t="s">
        <v>2354</v>
      </c>
      <c r="J67" s="288" t="s">
        <v>2266</v>
      </c>
      <c r="K67" s="289"/>
      <c r="L67" s="289"/>
      <c r="M67" s="289"/>
      <c r="N67" s="289"/>
      <c r="O67" s="289"/>
      <c r="P67" s="289"/>
      <c r="Q67" s="289"/>
      <c r="R67" s="289"/>
      <c r="S67" s="289"/>
      <c r="T67" s="289"/>
      <c r="U67" s="289"/>
      <c r="V67" s="290"/>
    </row>
    <row r="68" spans="2:22" ht="15" customHeight="1" x14ac:dyDescent="0.3">
      <c r="B68" s="250" t="s">
        <v>404</v>
      </c>
      <c r="C68" s="242"/>
      <c r="D68" s="272"/>
      <c r="E68" s="242"/>
      <c r="F68" s="272"/>
      <c r="G68" s="272">
        <v>365.25</v>
      </c>
      <c r="H68" s="221" t="s">
        <v>264</v>
      </c>
      <c r="I68" s="221" t="s">
        <v>576</v>
      </c>
      <c r="J68" s="288" t="s">
        <v>2356</v>
      </c>
      <c r="K68" s="289"/>
      <c r="L68" s="289"/>
      <c r="M68" s="289"/>
      <c r="N68" s="289"/>
      <c r="O68" s="289"/>
      <c r="P68" s="289"/>
      <c r="Q68" s="289"/>
      <c r="R68" s="289"/>
      <c r="S68" s="289"/>
      <c r="T68" s="289"/>
      <c r="U68" s="289"/>
      <c r="V68" s="290"/>
    </row>
    <row r="69" spans="2:22" ht="15" customHeight="1" x14ac:dyDescent="0.3">
      <c r="B69" s="306" t="s">
        <v>272</v>
      </c>
      <c r="C69" s="312" t="s">
        <v>2357</v>
      </c>
      <c r="D69" s="272" t="s">
        <v>2358</v>
      </c>
      <c r="E69" s="242"/>
      <c r="F69" s="272"/>
      <c r="G69" s="72">
        <v>1.14E-2</v>
      </c>
      <c r="H69" s="309" t="s">
        <v>256</v>
      </c>
      <c r="I69" s="309"/>
      <c r="J69" s="322" t="s">
        <v>2268</v>
      </c>
      <c r="K69" s="323"/>
      <c r="L69" s="323"/>
      <c r="M69" s="323"/>
      <c r="N69" s="323"/>
      <c r="O69" s="323"/>
      <c r="P69" s="323"/>
      <c r="Q69" s="323"/>
      <c r="R69" s="323"/>
      <c r="S69" s="323"/>
      <c r="T69" s="323"/>
      <c r="U69" s="323"/>
      <c r="V69" s="324"/>
    </row>
    <row r="70" spans="2:22" ht="15" customHeight="1" x14ac:dyDescent="0.3">
      <c r="B70" s="308"/>
      <c r="C70" s="314"/>
      <c r="D70" s="272" t="s">
        <v>2359</v>
      </c>
      <c r="E70" s="242"/>
      <c r="F70" s="242"/>
      <c r="G70" s="72">
        <v>2.5000000000000001E-2</v>
      </c>
      <c r="H70" s="311"/>
      <c r="I70" s="311"/>
      <c r="J70" s="328"/>
      <c r="K70" s="329"/>
      <c r="L70" s="329"/>
      <c r="M70" s="329"/>
      <c r="N70" s="329"/>
      <c r="O70" s="329"/>
      <c r="P70" s="329"/>
      <c r="Q70" s="329"/>
      <c r="R70" s="329"/>
      <c r="S70" s="329"/>
      <c r="T70" s="329"/>
      <c r="U70" s="329"/>
      <c r="V70" s="330"/>
    </row>
    <row r="71" spans="2:22" ht="15" customHeight="1" x14ac:dyDescent="0.3">
      <c r="B71" s="348" t="s">
        <v>1216</v>
      </c>
      <c r="C71" s="312" t="s">
        <v>1172</v>
      </c>
      <c r="D71" s="242" t="s">
        <v>12</v>
      </c>
      <c r="E71" s="242"/>
      <c r="F71" s="242"/>
      <c r="G71" s="39">
        <v>52.1</v>
      </c>
      <c r="H71" s="309" t="s">
        <v>497</v>
      </c>
      <c r="I71" s="309" t="s">
        <v>877</v>
      </c>
      <c r="J71" s="322" t="s">
        <v>2345</v>
      </c>
      <c r="K71" s="323"/>
      <c r="L71" s="323"/>
      <c r="M71" s="323"/>
      <c r="N71" s="323"/>
      <c r="O71" s="323"/>
      <c r="P71" s="323"/>
      <c r="Q71" s="323"/>
      <c r="R71" s="323"/>
      <c r="S71" s="323"/>
      <c r="T71" s="323"/>
      <c r="U71" s="323"/>
      <c r="V71" s="324"/>
    </row>
    <row r="72" spans="2:22" ht="15" customHeight="1" x14ac:dyDescent="0.3">
      <c r="B72" s="350"/>
      <c r="C72" s="314"/>
      <c r="D72" s="242" t="s">
        <v>43</v>
      </c>
      <c r="E72" s="242"/>
      <c r="F72" s="242"/>
      <c r="G72" s="39">
        <v>241.8</v>
      </c>
      <c r="H72" s="311"/>
      <c r="I72" s="311"/>
      <c r="J72" s="328"/>
      <c r="K72" s="329"/>
      <c r="L72" s="329"/>
      <c r="M72" s="329"/>
      <c r="N72" s="329"/>
      <c r="O72" s="329"/>
      <c r="P72" s="329"/>
      <c r="Q72" s="329"/>
      <c r="R72" s="329"/>
      <c r="S72" s="329"/>
      <c r="T72" s="329"/>
      <c r="U72" s="329"/>
      <c r="V72" s="330"/>
    </row>
    <row r="73" spans="2:22" ht="15" customHeight="1" x14ac:dyDescent="0.3">
      <c r="B73" s="250" t="s">
        <v>2269</v>
      </c>
      <c r="C73" s="242"/>
      <c r="D73" s="242"/>
      <c r="E73" s="242"/>
      <c r="F73" s="242"/>
      <c r="G73" s="71">
        <v>0.78</v>
      </c>
      <c r="H73" s="71" t="s">
        <v>264</v>
      </c>
      <c r="I73" s="265"/>
      <c r="J73" s="288" t="s">
        <v>2360</v>
      </c>
      <c r="K73" s="289"/>
      <c r="L73" s="289"/>
      <c r="M73" s="289"/>
      <c r="N73" s="289"/>
      <c r="O73" s="289"/>
      <c r="P73" s="289"/>
      <c r="Q73" s="289"/>
      <c r="R73" s="289"/>
      <c r="S73" s="289"/>
      <c r="T73" s="289"/>
      <c r="U73" s="289"/>
      <c r="V73" s="290"/>
    </row>
    <row r="74" spans="2:22" ht="15" customHeight="1" x14ac:dyDescent="0.3">
      <c r="B74" s="250" t="s">
        <v>721</v>
      </c>
      <c r="C74" s="242"/>
      <c r="D74" s="242"/>
      <c r="E74" s="242"/>
      <c r="F74" s="242"/>
      <c r="G74" s="34">
        <v>100000</v>
      </c>
      <c r="H74" s="221" t="s">
        <v>256</v>
      </c>
      <c r="I74" s="265" t="s">
        <v>2271</v>
      </c>
      <c r="J74" s="288" t="s">
        <v>2272</v>
      </c>
      <c r="K74" s="289"/>
      <c r="L74" s="289"/>
      <c r="M74" s="289"/>
      <c r="N74" s="289"/>
      <c r="O74" s="289"/>
      <c r="P74" s="289"/>
      <c r="Q74" s="289"/>
      <c r="R74" s="289"/>
      <c r="S74" s="289"/>
      <c r="T74" s="289"/>
      <c r="U74" s="289"/>
      <c r="V74" s="290"/>
    </row>
    <row r="75" spans="2:22" ht="15" customHeight="1" x14ac:dyDescent="0.3">
      <c r="B75" s="306" t="s">
        <v>2361</v>
      </c>
      <c r="C75" s="242" t="s">
        <v>12</v>
      </c>
      <c r="D75" s="272"/>
      <c r="E75" s="242"/>
      <c r="F75" s="242"/>
      <c r="G75" s="272">
        <v>1.23</v>
      </c>
      <c r="H75" s="309" t="s">
        <v>264</v>
      </c>
      <c r="I75" s="309" t="s">
        <v>2362</v>
      </c>
      <c r="J75" s="322" t="s">
        <v>2363</v>
      </c>
      <c r="K75" s="323"/>
      <c r="L75" s="323"/>
      <c r="M75" s="323"/>
      <c r="N75" s="323"/>
      <c r="O75" s="323"/>
      <c r="P75" s="323"/>
      <c r="Q75" s="323"/>
      <c r="R75" s="323"/>
      <c r="S75" s="323"/>
      <c r="T75" s="323"/>
      <c r="U75" s="323"/>
      <c r="V75" s="324"/>
    </row>
    <row r="76" spans="2:22" ht="15" customHeight="1" x14ac:dyDescent="0.3">
      <c r="B76" s="308"/>
      <c r="C76" s="242" t="s">
        <v>43</v>
      </c>
      <c r="D76" s="242"/>
      <c r="E76" s="242"/>
      <c r="F76" s="242"/>
      <c r="G76" s="242">
        <v>2.14</v>
      </c>
      <c r="H76" s="311"/>
      <c r="I76" s="311"/>
      <c r="J76" s="328"/>
      <c r="K76" s="329"/>
      <c r="L76" s="329"/>
      <c r="M76" s="329"/>
      <c r="N76" s="329"/>
      <c r="O76" s="329"/>
      <c r="P76" s="329"/>
      <c r="Q76" s="329"/>
      <c r="R76" s="329"/>
      <c r="S76" s="329"/>
      <c r="T76" s="329"/>
      <c r="U76" s="329"/>
      <c r="V76" s="330"/>
    </row>
    <row r="77" spans="2:22" ht="15" customHeight="1" x14ac:dyDescent="0.3">
      <c r="B77" s="250" t="s">
        <v>2364</v>
      </c>
      <c r="C77" s="242"/>
      <c r="D77" s="272"/>
      <c r="E77" s="242"/>
      <c r="F77" s="242"/>
      <c r="G77" s="272">
        <v>0.98</v>
      </c>
      <c r="H77" s="221" t="s">
        <v>264</v>
      </c>
      <c r="I77" s="221" t="s">
        <v>2362</v>
      </c>
      <c r="J77" s="288" t="s">
        <v>2365</v>
      </c>
      <c r="K77" s="289"/>
      <c r="L77" s="289"/>
      <c r="M77" s="289"/>
      <c r="N77" s="289"/>
      <c r="O77" s="289"/>
      <c r="P77" s="289"/>
      <c r="Q77" s="289"/>
      <c r="R77" s="289"/>
      <c r="S77" s="289"/>
      <c r="T77" s="289"/>
      <c r="U77" s="289"/>
      <c r="V77" s="290"/>
    </row>
    <row r="79" spans="2:22" ht="45" customHeight="1" x14ac:dyDescent="0.3"/>
    <row r="80" spans="2:22" ht="15" customHeight="1" x14ac:dyDescent="0.3"/>
    <row r="81" ht="15" customHeight="1" x14ac:dyDescent="0.3"/>
  </sheetData>
  <mergeCells count="57">
    <mergeCell ref="B13:B14"/>
    <mergeCell ref="B64:B65"/>
    <mergeCell ref="B69:B70"/>
    <mergeCell ref="J64:V65"/>
    <mergeCell ref="H69:H70"/>
    <mergeCell ref="I69:I70"/>
    <mergeCell ref="J69:V70"/>
    <mergeCell ref="C69:C70"/>
    <mergeCell ref="I64:I65"/>
    <mergeCell ref="H64:H65"/>
    <mergeCell ref="J61:V61"/>
    <mergeCell ref="J62:V62"/>
    <mergeCell ref="J63:V63"/>
    <mergeCell ref="C40:H40"/>
    <mergeCell ref="B53:V53"/>
    <mergeCell ref="J54:V54"/>
    <mergeCell ref="B71:B72"/>
    <mergeCell ref="H71:H72"/>
    <mergeCell ref="I71:I72"/>
    <mergeCell ref="H75:H76"/>
    <mergeCell ref="J71:V72"/>
    <mergeCell ref="I75:I76"/>
    <mergeCell ref="C71:C72"/>
    <mergeCell ref="B75:B76"/>
    <mergeCell ref="J60:V60"/>
    <mergeCell ref="J57:V57"/>
    <mergeCell ref="H55:H56"/>
    <mergeCell ref="I55:I56"/>
    <mergeCell ref="J77:V77"/>
    <mergeCell ref="J66:V66"/>
    <mergeCell ref="J67:V67"/>
    <mergeCell ref="J68:V68"/>
    <mergeCell ref="J73:V73"/>
    <mergeCell ref="J75:V76"/>
    <mergeCell ref="J74:V74"/>
    <mergeCell ref="C55:C56"/>
    <mergeCell ref="B55:B56"/>
    <mergeCell ref="J55:V56"/>
    <mergeCell ref="J59:V59"/>
    <mergeCell ref="A31:A40"/>
    <mergeCell ref="C31:H31"/>
    <mergeCell ref="C32:H32"/>
    <mergeCell ref="C33:H33"/>
    <mergeCell ref="C34:H34"/>
    <mergeCell ref="C35:H35"/>
    <mergeCell ref="C36:H36"/>
    <mergeCell ref="C37:H37"/>
    <mergeCell ref="C38:H38"/>
    <mergeCell ref="C39:H39"/>
    <mergeCell ref="J58:V58"/>
    <mergeCell ref="C25:H25"/>
    <mergeCell ref="A26:A30"/>
    <mergeCell ref="C26:H26"/>
    <mergeCell ref="C27:H27"/>
    <mergeCell ref="C28:H28"/>
    <mergeCell ref="C29:H29"/>
    <mergeCell ref="C30:H30"/>
  </mergeCells>
  <conditionalFormatting sqref="D70:G70 C55:G55 D56:G56 C60:G61 C71:G71 C64:G69 C74:G77">
    <cfRule type="cellIs" dxfId="376" priority="6" operator="notEqual">
      <formula>""</formula>
    </cfRule>
  </conditionalFormatting>
  <conditionalFormatting sqref="C62:G62 D72:G72">
    <cfRule type="cellIs" dxfId="375" priority="5" operator="notEqual">
      <formula>""</formula>
    </cfRule>
  </conditionalFormatting>
  <conditionalFormatting sqref="C63:G63">
    <cfRule type="cellIs" dxfId="374" priority="4" operator="notEqual">
      <formula>""</formula>
    </cfRule>
  </conditionalFormatting>
  <conditionalFormatting sqref="C73:F73">
    <cfRule type="cellIs" dxfId="373" priority="3" operator="notEqual">
      <formula>""</formula>
    </cfRule>
  </conditionalFormatting>
  <conditionalFormatting sqref="C57:G57">
    <cfRule type="cellIs" dxfId="372" priority="2" operator="notEqual">
      <formula>""</formula>
    </cfRule>
  </conditionalFormatting>
  <conditionalFormatting sqref="C58:G59">
    <cfRule type="cellIs" dxfId="371"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5"/>
  <sheetViews>
    <sheetView zoomScaleNormal="100"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Infrared Upright Broiler</v>
      </c>
    </row>
    <row r="2" spans="2:9" x14ac:dyDescent="0.3">
      <c r="B2" s="18" t="s">
        <v>191</v>
      </c>
      <c r="C2" s="44" t="s">
        <v>2366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5900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291"/>
      <c r="D26" s="292"/>
      <c r="E26" s="292"/>
      <c r="F26" s="292"/>
      <c r="G26" s="292"/>
      <c r="H26" s="293"/>
      <c r="P26" s="31"/>
      <c r="Q26" s="31"/>
    </row>
    <row r="27" spans="1:17" x14ac:dyDescent="0.3">
      <c r="A27" s="301"/>
      <c r="B27" s="30" t="s">
        <v>212</v>
      </c>
      <c r="C27" s="291"/>
      <c r="D27" s="292"/>
      <c r="E27" s="292"/>
      <c r="F27" s="292"/>
      <c r="G27" s="292"/>
      <c r="H27" s="293"/>
      <c r="P27" s="31"/>
      <c r="Q27" s="31"/>
    </row>
    <row r="28" spans="1:17" x14ac:dyDescent="0.3">
      <c r="A28" s="301"/>
      <c r="B28" s="30" t="s">
        <v>213</v>
      </c>
      <c r="C28" s="344" t="s">
        <v>2367</v>
      </c>
      <c r="D28" s="345"/>
      <c r="E28" s="345"/>
      <c r="F28" s="345"/>
      <c r="G28" s="345"/>
      <c r="H28" s="346"/>
      <c r="P28" s="31"/>
      <c r="Q28" s="31"/>
    </row>
    <row r="29" spans="1:17" x14ac:dyDescent="0.3">
      <c r="A29" s="301"/>
      <c r="B29" s="30" t="s">
        <v>214</v>
      </c>
      <c r="C29" s="344" t="s">
        <v>2224</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2368</v>
      </c>
      <c r="C55" s="242"/>
      <c r="D55" s="242"/>
      <c r="E55" s="242"/>
      <c r="F55" s="242"/>
      <c r="G55" s="39"/>
      <c r="H55" s="221" t="s">
        <v>497</v>
      </c>
      <c r="I55" s="221" t="s">
        <v>1217</v>
      </c>
      <c r="J55" s="288" t="s">
        <v>2369</v>
      </c>
      <c r="K55" s="289"/>
      <c r="L55" s="289"/>
      <c r="M55" s="289"/>
      <c r="N55" s="289"/>
      <c r="O55" s="289"/>
      <c r="P55" s="289"/>
      <c r="Q55" s="289"/>
      <c r="R55" s="289"/>
      <c r="S55" s="289"/>
      <c r="T55" s="289"/>
      <c r="U55" s="289"/>
      <c r="V55" s="290"/>
    </row>
    <row r="56" spans="2:22" ht="15" customHeight="1" x14ac:dyDescent="0.3">
      <c r="B56" s="250" t="s">
        <v>2370</v>
      </c>
      <c r="C56" s="242"/>
      <c r="D56" s="242"/>
      <c r="E56" s="242"/>
      <c r="F56" s="242"/>
      <c r="G56" s="33">
        <v>95000</v>
      </c>
      <c r="H56" s="221" t="s">
        <v>256</v>
      </c>
      <c r="I56" s="221" t="s">
        <v>965</v>
      </c>
      <c r="J56" s="288" t="s">
        <v>2371</v>
      </c>
      <c r="K56" s="289"/>
      <c r="L56" s="289"/>
      <c r="M56" s="289"/>
      <c r="N56" s="289"/>
      <c r="O56" s="289"/>
      <c r="P56" s="289"/>
      <c r="Q56" s="289"/>
      <c r="R56" s="289"/>
      <c r="S56" s="289"/>
      <c r="T56" s="289"/>
      <c r="U56" s="289"/>
      <c r="V56" s="290"/>
    </row>
    <row r="57" spans="2:22" ht="15" customHeight="1" x14ac:dyDescent="0.3">
      <c r="B57" s="256" t="s">
        <v>2372</v>
      </c>
      <c r="C57" s="242"/>
      <c r="D57" s="242"/>
      <c r="E57" s="242"/>
      <c r="F57" s="242"/>
      <c r="G57" s="34">
        <v>82333</v>
      </c>
      <c r="H57" s="221" t="s">
        <v>264</v>
      </c>
      <c r="I57" s="221" t="s">
        <v>965</v>
      </c>
      <c r="J57" s="288" t="s">
        <v>2373</v>
      </c>
      <c r="K57" s="289"/>
      <c r="L57" s="289"/>
      <c r="M57" s="289"/>
      <c r="N57" s="289"/>
      <c r="O57" s="289"/>
      <c r="P57" s="289"/>
      <c r="Q57" s="289"/>
      <c r="R57" s="289"/>
      <c r="S57" s="289"/>
      <c r="T57" s="289"/>
      <c r="U57" s="289"/>
      <c r="V57" s="290"/>
    </row>
    <row r="58" spans="2:22" ht="15" customHeight="1" x14ac:dyDescent="0.3">
      <c r="B58" s="250" t="s">
        <v>2374</v>
      </c>
      <c r="C58" s="242"/>
      <c r="D58" s="272"/>
      <c r="E58" s="242"/>
      <c r="F58" s="242"/>
      <c r="G58" s="43">
        <v>0.7</v>
      </c>
      <c r="H58" s="221" t="s">
        <v>264</v>
      </c>
      <c r="I58" s="221"/>
      <c r="J58" s="288" t="s">
        <v>2375</v>
      </c>
      <c r="K58" s="289"/>
      <c r="L58" s="289"/>
      <c r="M58" s="289"/>
      <c r="N58" s="289"/>
      <c r="O58" s="289"/>
      <c r="P58" s="289"/>
      <c r="Q58" s="289"/>
      <c r="R58" s="289"/>
      <c r="S58" s="289"/>
      <c r="T58" s="289"/>
      <c r="U58" s="289"/>
      <c r="V58" s="290"/>
    </row>
    <row r="59" spans="2:22" ht="15" customHeight="1" x14ac:dyDescent="0.3">
      <c r="B59" s="250" t="s">
        <v>261</v>
      </c>
      <c r="C59" s="242"/>
      <c r="D59" s="272"/>
      <c r="E59" s="242"/>
      <c r="F59" s="242"/>
      <c r="G59" s="34">
        <v>2496</v>
      </c>
      <c r="H59" s="221" t="s">
        <v>264</v>
      </c>
      <c r="I59" s="221" t="s">
        <v>371</v>
      </c>
      <c r="J59" s="288" t="s">
        <v>2376</v>
      </c>
      <c r="K59" s="289"/>
      <c r="L59" s="289"/>
      <c r="M59" s="289"/>
      <c r="N59" s="289"/>
      <c r="O59" s="289"/>
      <c r="P59" s="289"/>
      <c r="Q59" s="289"/>
      <c r="R59" s="289"/>
      <c r="S59" s="289"/>
      <c r="T59" s="289"/>
      <c r="U59" s="289"/>
      <c r="V59" s="290"/>
    </row>
    <row r="60" spans="2:22" ht="15" customHeight="1" x14ac:dyDescent="0.3">
      <c r="B60" s="250" t="s">
        <v>1378</v>
      </c>
      <c r="C60" s="242"/>
      <c r="D60" s="272"/>
      <c r="E60" s="242"/>
      <c r="F60" s="242"/>
      <c r="G60" s="34">
        <v>100000</v>
      </c>
      <c r="H60" s="221" t="s">
        <v>256</v>
      </c>
      <c r="I60" s="221" t="s">
        <v>2377</v>
      </c>
      <c r="J60" s="288" t="s">
        <v>2378</v>
      </c>
      <c r="K60" s="289"/>
      <c r="L60" s="289"/>
      <c r="M60" s="289"/>
      <c r="N60" s="289"/>
      <c r="O60" s="289"/>
      <c r="P60" s="289"/>
      <c r="Q60" s="289"/>
      <c r="R60" s="289"/>
      <c r="S60" s="289"/>
      <c r="T60" s="289"/>
      <c r="U60" s="289"/>
      <c r="V60" s="290"/>
    </row>
    <row r="61" spans="2:22" ht="15" customHeight="1" x14ac:dyDescent="0.3">
      <c r="B61" s="250" t="s">
        <v>404</v>
      </c>
      <c r="C61" s="242"/>
      <c r="D61" s="272"/>
      <c r="E61" s="242"/>
      <c r="F61" s="242"/>
      <c r="G61" s="34">
        <v>312</v>
      </c>
      <c r="H61" s="221" t="s">
        <v>497</v>
      </c>
      <c r="I61" s="221" t="s">
        <v>576</v>
      </c>
      <c r="J61" s="288" t="s">
        <v>2379</v>
      </c>
      <c r="K61" s="289"/>
      <c r="L61" s="289"/>
      <c r="M61" s="289"/>
      <c r="N61" s="289"/>
      <c r="O61" s="289"/>
      <c r="P61" s="289"/>
      <c r="Q61" s="289"/>
      <c r="R61" s="289"/>
      <c r="S61" s="289"/>
      <c r="T61" s="289"/>
      <c r="U61" s="289"/>
      <c r="V61" s="290"/>
    </row>
    <row r="63" spans="2:22" ht="45" customHeight="1" x14ac:dyDescent="0.3"/>
    <row r="64" spans="2:22" ht="15" customHeight="1" x14ac:dyDescent="0.3"/>
    <row r="65" ht="15" customHeight="1" x14ac:dyDescent="0.3"/>
  </sheetData>
  <mergeCells count="27">
    <mergeCell ref="J61:V61"/>
    <mergeCell ref="C40:H40"/>
    <mergeCell ref="B53:V53"/>
    <mergeCell ref="J54:V54"/>
    <mergeCell ref="J55:V55"/>
    <mergeCell ref="J56:V56"/>
    <mergeCell ref="J57:V57"/>
    <mergeCell ref="J58:V58"/>
    <mergeCell ref="J59:V59"/>
    <mergeCell ref="J60:V60"/>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61">
    <cfRule type="cellIs" dxfId="37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5"/>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Infrared Salamander Broiler</v>
      </c>
    </row>
    <row r="2" spans="2:9" x14ac:dyDescent="0.3">
      <c r="B2" s="18" t="s">
        <v>191</v>
      </c>
      <c r="C2" s="44" t="s">
        <v>2380</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1000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291"/>
      <c r="D26" s="292"/>
      <c r="E26" s="292"/>
      <c r="F26" s="292"/>
      <c r="G26" s="292"/>
      <c r="H26" s="293"/>
      <c r="P26" s="31"/>
      <c r="Q26" s="31"/>
    </row>
    <row r="27" spans="1:17" x14ac:dyDescent="0.3">
      <c r="A27" s="301"/>
      <c r="B27" s="30" t="s">
        <v>212</v>
      </c>
      <c r="C27" s="291"/>
      <c r="D27" s="292"/>
      <c r="E27" s="292"/>
      <c r="F27" s="292"/>
      <c r="G27" s="292"/>
      <c r="H27" s="293"/>
      <c r="P27" s="31"/>
      <c r="Q27" s="31"/>
    </row>
    <row r="28" spans="1:17" x14ac:dyDescent="0.3">
      <c r="A28" s="301"/>
      <c r="B28" s="30" t="s">
        <v>213</v>
      </c>
      <c r="C28" s="344" t="s">
        <v>2381</v>
      </c>
      <c r="D28" s="345"/>
      <c r="E28" s="345"/>
      <c r="F28" s="345"/>
      <c r="G28" s="345"/>
      <c r="H28" s="346"/>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2382</v>
      </c>
      <c r="C55" s="242"/>
      <c r="D55" s="242"/>
      <c r="E55" s="242"/>
      <c r="F55" s="242"/>
      <c r="G55" s="39"/>
      <c r="H55" s="221" t="s">
        <v>497</v>
      </c>
      <c r="I55" s="221" t="s">
        <v>1217</v>
      </c>
      <c r="J55" s="288" t="s">
        <v>2383</v>
      </c>
      <c r="K55" s="289"/>
      <c r="L55" s="289"/>
      <c r="M55" s="289"/>
      <c r="N55" s="289"/>
      <c r="O55" s="289"/>
      <c r="P55" s="289"/>
      <c r="Q55" s="289"/>
      <c r="R55" s="289"/>
      <c r="S55" s="289"/>
      <c r="T55" s="289"/>
      <c r="U55" s="289"/>
      <c r="V55" s="290"/>
    </row>
    <row r="56" spans="2:22" ht="15" customHeight="1" x14ac:dyDescent="0.3">
      <c r="B56" s="250" t="s">
        <v>2370</v>
      </c>
      <c r="C56" s="242"/>
      <c r="D56" s="242"/>
      <c r="E56" s="242"/>
      <c r="F56" s="242"/>
      <c r="G56" s="33">
        <v>38500</v>
      </c>
      <c r="H56" s="221" t="s">
        <v>256</v>
      </c>
      <c r="I56" s="221" t="s">
        <v>965</v>
      </c>
      <c r="J56" s="288" t="s">
        <v>2384</v>
      </c>
      <c r="K56" s="289"/>
      <c r="L56" s="289"/>
      <c r="M56" s="289"/>
      <c r="N56" s="289"/>
      <c r="O56" s="289"/>
      <c r="P56" s="289"/>
      <c r="Q56" s="289"/>
      <c r="R56" s="289"/>
      <c r="S56" s="289"/>
      <c r="T56" s="289"/>
      <c r="U56" s="289"/>
      <c r="V56" s="290"/>
    </row>
    <row r="57" spans="2:22" ht="15" customHeight="1" x14ac:dyDescent="0.3">
      <c r="B57" s="250" t="s">
        <v>2385</v>
      </c>
      <c r="C57" s="242"/>
      <c r="D57" s="242"/>
      <c r="E57" s="242"/>
      <c r="F57" s="242"/>
      <c r="G57" s="34">
        <v>24750</v>
      </c>
      <c r="H57" s="221" t="s">
        <v>264</v>
      </c>
      <c r="I57" s="221" t="s">
        <v>965</v>
      </c>
      <c r="J57" s="288" t="s">
        <v>2386</v>
      </c>
      <c r="K57" s="289"/>
      <c r="L57" s="289"/>
      <c r="M57" s="289"/>
      <c r="N57" s="289"/>
      <c r="O57" s="289"/>
      <c r="P57" s="289"/>
      <c r="Q57" s="289"/>
      <c r="R57" s="289"/>
      <c r="S57" s="289"/>
      <c r="T57" s="289"/>
      <c r="U57" s="289"/>
      <c r="V57" s="290"/>
    </row>
    <row r="58" spans="2:22" ht="15" customHeight="1" x14ac:dyDescent="0.3">
      <c r="B58" s="250" t="s">
        <v>2374</v>
      </c>
      <c r="C58" s="242"/>
      <c r="D58" s="272"/>
      <c r="E58" s="242"/>
      <c r="F58" s="242"/>
      <c r="G58" s="43">
        <v>0.7</v>
      </c>
      <c r="H58" s="221" t="s">
        <v>264</v>
      </c>
      <c r="I58" s="221"/>
      <c r="J58" s="288" t="s">
        <v>2387</v>
      </c>
      <c r="K58" s="289"/>
      <c r="L58" s="289"/>
      <c r="M58" s="289"/>
      <c r="N58" s="289"/>
      <c r="O58" s="289"/>
      <c r="P58" s="289"/>
      <c r="Q58" s="289"/>
      <c r="R58" s="289"/>
      <c r="S58" s="289"/>
      <c r="T58" s="289"/>
      <c r="U58" s="289"/>
      <c r="V58" s="290"/>
    </row>
    <row r="59" spans="2:22" ht="15" customHeight="1" x14ac:dyDescent="0.3">
      <c r="B59" s="250" t="s">
        <v>261</v>
      </c>
      <c r="C59" s="242"/>
      <c r="D59" s="272"/>
      <c r="E59" s="242"/>
      <c r="F59" s="242"/>
      <c r="G59" s="34">
        <v>2496</v>
      </c>
      <c r="H59" s="221" t="s">
        <v>264</v>
      </c>
      <c r="I59" s="221" t="s">
        <v>371</v>
      </c>
      <c r="J59" s="288" t="s">
        <v>2388</v>
      </c>
      <c r="K59" s="289"/>
      <c r="L59" s="289"/>
      <c r="M59" s="289"/>
      <c r="N59" s="289"/>
      <c r="O59" s="289"/>
      <c r="P59" s="289"/>
      <c r="Q59" s="289"/>
      <c r="R59" s="289"/>
      <c r="S59" s="289"/>
      <c r="T59" s="289"/>
      <c r="U59" s="289"/>
      <c r="V59" s="290"/>
    </row>
    <row r="60" spans="2:22" ht="15" customHeight="1" x14ac:dyDescent="0.3">
      <c r="B60" s="250" t="s">
        <v>1378</v>
      </c>
      <c r="C60" s="242"/>
      <c r="D60" s="272"/>
      <c r="E60" s="242"/>
      <c r="F60" s="242"/>
      <c r="G60" s="34">
        <v>100000</v>
      </c>
      <c r="H60" s="221" t="s">
        <v>256</v>
      </c>
      <c r="I60" s="221" t="s">
        <v>2377</v>
      </c>
      <c r="J60" s="288" t="s">
        <v>2378</v>
      </c>
      <c r="K60" s="289"/>
      <c r="L60" s="289"/>
      <c r="M60" s="289"/>
      <c r="N60" s="289"/>
      <c r="O60" s="289"/>
      <c r="P60" s="289"/>
      <c r="Q60" s="289"/>
      <c r="R60" s="289"/>
      <c r="S60" s="289"/>
      <c r="T60" s="289"/>
      <c r="U60" s="289"/>
      <c r="V60" s="290"/>
    </row>
    <row r="61" spans="2:22" ht="15" customHeight="1" x14ac:dyDescent="0.3">
      <c r="B61" s="250" t="s">
        <v>404</v>
      </c>
      <c r="C61" s="242"/>
      <c r="D61" s="272"/>
      <c r="E61" s="242"/>
      <c r="F61" s="242"/>
      <c r="G61" s="34">
        <v>312</v>
      </c>
      <c r="H61" s="221" t="s">
        <v>497</v>
      </c>
      <c r="I61" s="221" t="s">
        <v>576</v>
      </c>
      <c r="J61" s="288" t="s">
        <v>2379</v>
      </c>
      <c r="K61" s="289"/>
      <c r="L61" s="289"/>
      <c r="M61" s="289"/>
      <c r="N61" s="289"/>
      <c r="O61" s="289"/>
      <c r="P61" s="289"/>
      <c r="Q61" s="289"/>
      <c r="R61" s="289"/>
      <c r="S61" s="289"/>
      <c r="T61" s="289"/>
      <c r="U61" s="289"/>
      <c r="V61" s="290"/>
    </row>
    <row r="63" spans="2:22" ht="45" customHeight="1" x14ac:dyDescent="0.3"/>
    <row r="64" spans="2:22" ht="15" customHeight="1" x14ac:dyDescent="0.3"/>
    <row r="65" ht="15" customHeight="1" x14ac:dyDescent="0.3"/>
  </sheetData>
  <mergeCells count="27">
    <mergeCell ref="J61:V61"/>
    <mergeCell ref="J58:V58"/>
    <mergeCell ref="J59:V59"/>
    <mergeCell ref="J60:V60"/>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C25:H25"/>
    <mergeCell ref="A26:A30"/>
    <mergeCell ref="C26:H26"/>
    <mergeCell ref="C27:H27"/>
    <mergeCell ref="C28:H28"/>
    <mergeCell ref="C29:H29"/>
    <mergeCell ref="C30:H30"/>
  </mergeCells>
  <conditionalFormatting sqref="C55:G57 C60:G61">
    <cfRule type="cellIs" dxfId="369" priority="5" operator="notEqual">
      <formula>""</formula>
    </cfRule>
  </conditionalFormatting>
  <conditionalFormatting sqref="C58:G58">
    <cfRule type="cellIs" dxfId="368" priority="4" operator="notEqual">
      <formula>""</formula>
    </cfRule>
  </conditionalFormatting>
  <conditionalFormatting sqref="C59:G59">
    <cfRule type="cellIs" dxfId="367" priority="3"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9"/>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Infrared Charbroiler</v>
      </c>
    </row>
    <row r="2" spans="2:9" x14ac:dyDescent="0.3">
      <c r="B2" s="18" t="s">
        <v>191</v>
      </c>
      <c r="C2" s="44" t="s">
        <v>2389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2200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291"/>
      <c r="D26" s="292"/>
      <c r="E26" s="292"/>
      <c r="F26" s="292"/>
      <c r="G26" s="292"/>
      <c r="H26" s="293"/>
      <c r="P26" s="31"/>
      <c r="Q26" s="31"/>
    </row>
    <row r="27" spans="1:17" x14ac:dyDescent="0.3">
      <c r="A27" s="301"/>
      <c r="B27" s="30" t="s">
        <v>212</v>
      </c>
      <c r="C27" s="291"/>
      <c r="D27" s="292"/>
      <c r="E27" s="292"/>
      <c r="F27" s="292"/>
      <c r="G27" s="292"/>
      <c r="H27" s="293"/>
      <c r="P27" s="31"/>
      <c r="Q27" s="31"/>
    </row>
    <row r="28" spans="1:17" x14ac:dyDescent="0.3">
      <c r="A28" s="301"/>
      <c r="B28" s="30" t="s">
        <v>213</v>
      </c>
      <c r="C28" s="344" t="s">
        <v>2390</v>
      </c>
      <c r="D28" s="345"/>
      <c r="E28" s="345"/>
      <c r="F28" s="345"/>
      <c r="G28" s="345"/>
      <c r="H28" s="346"/>
      <c r="P28" s="31"/>
      <c r="Q28" s="31"/>
    </row>
    <row r="29" spans="1:17" x14ac:dyDescent="0.3">
      <c r="A29" s="301"/>
      <c r="B29" s="30" t="s">
        <v>214</v>
      </c>
      <c r="C29" s="344" t="s">
        <v>2224</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30" customHeight="1" x14ac:dyDescent="0.3">
      <c r="B44" s="262" t="s">
        <v>2391</v>
      </c>
      <c r="C44" s="26"/>
      <c r="D44" s="26"/>
      <c r="E44" s="288" t="s">
        <v>2392</v>
      </c>
      <c r="F44" s="289"/>
      <c r="G44" s="289"/>
      <c r="H44" s="289"/>
      <c r="I44" s="290"/>
      <c r="L44" s="1"/>
      <c r="M44" s="1"/>
    </row>
    <row r="45" spans="1:17" x14ac:dyDescent="0.3">
      <c r="B45" s="26" t="s">
        <v>2393</v>
      </c>
      <c r="C45" s="26"/>
      <c r="D45" s="26"/>
      <c r="E45" s="403" t="s">
        <v>2394</v>
      </c>
      <c r="F45" s="403"/>
      <c r="G45" s="403"/>
      <c r="H45" s="403"/>
      <c r="I45" s="4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1216</v>
      </c>
      <c r="C55" s="242"/>
      <c r="D55" s="242"/>
      <c r="E55" s="242"/>
      <c r="F55" s="242"/>
      <c r="G55" s="39"/>
      <c r="H55" s="221" t="s">
        <v>497</v>
      </c>
      <c r="I55" s="221" t="s">
        <v>1217</v>
      </c>
      <c r="J55" s="288" t="s">
        <v>2395</v>
      </c>
      <c r="K55" s="289"/>
      <c r="L55" s="289"/>
      <c r="M55" s="289"/>
      <c r="N55" s="289"/>
      <c r="O55" s="289"/>
      <c r="P55" s="289"/>
      <c r="Q55" s="289"/>
      <c r="R55" s="289"/>
      <c r="S55" s="289"/>
      <c r="T55" s="289"/>
      <c r="U55" s="289"/>
      <c r="V55" s="290"/>
    </row>
    <row r="56" spans="2:22" ht="15" customHeight="1" x14ac:dyDescent="0.3">
      <c r="B56" s="250" t="s">
        <v>404</v>
      </c>
      <c r="C56" s="242"/>
      <c r="D56" s="272"/>
      <c r="E56" s="242"/>
      <c r="F56" s="242"/>
      <c r="G56" s="34">
        <v>312</v>
      </c>
      <c r="H56" s="221" t="s">
        <v>264</v>
      </c>
      <c r="I56" s="221" t="s">
        <v>576</v>
      </c>
      <c r="J56" s="288" t="s">
        <v>2379</v>
      </c>
      <c r="K56" s="289"/>
      <c r="L56" s="289"/>
      <c r="M56" s="289"/>
      <c r="N56" s="289"/>
      <c r="O56" s="289"/>
      <c r="P56" s="289"/>
      <c r="Q56" s="289"/>
      <c r="R56" s="289"/>
      <c r="S56" s="289"/>
      <c r="T56" s="289"/>
      <c r="U56" s="289"/>
      <c r="V56" s="290"/>
    </row>
    <row r="57" spans="2:22" ht="15" customHeight="1" x14ac:dyDescent="0.3">
      <c r="B57" s="250" t="s">
        <v>1378</v>
      </c>
      <c r="C57" s="242"/>
      <c r="D57" s="272"/>
      <c r="E57" s="242"/>
      <c r="F57" s="242"/>
      <c r="G57" s="34">
        <v>100000</v>
      </c>
      <c r="H57" s="221" t="s">
        <v>256</v>
      </c>
      <c r="I57" s="221" t="s">
        <v>2377</v>
      </c>
      <c r="J57" s="288" t="s">
        <v>2378</v>
      </c>
      <c r="K57" s="289"/>
      <c r="L57" s="289"/>
      <c r="M57" s="289"/>
      <c r="N57" s="289"/>
      <c r="O57" s="289"/>
      <c r="P57" s="289"/>
      <c r="Q57" s="289"/>
      <c r="R57" s="289"/>
      <c r="S57" s="289"/>
      <c r="T57" s="289"/>
      <c r="U57" s="289"/>
      <c r="V57" s="290"/>
    </row>
    <row r="58" spans="2:22" ht="15" customHeight="1" x14ac:dyDescent="0.3">
      <c r="B58" s="250" t="s">
        <v>2396</v>
      </c>
      <c r="C58" s="242"/>
      <c r="D58" s="272"/>
      <c r="E58" s="242"/>
      <c r="F58" s="242"/>
      <c r="G58" s="34">
        <v>64000</v>
      </c>
      <c r="H58" s="221" t="s">
        <v>256</v>
      </c>
      <c r="I58" s="221" t="s">
        <v>965</v>
      </c>
      <c r="J58" s="288" t="s">
        <v>2397</v>
      </c>
      <c r="K58" s="289"/>
      <c r="L58" s="289"/>
      <c r="M58" s="289"/>
      <c r="N58" s="289"/>
      <c r="O58" s="289"/>
      <c r="P58" s="289"/>
      <c r="Q58" s="289"/>
      <c r="R58" s="289"/>
      <c r="S58" s="289"/>
      <c r="T58" s="289"/>
      <c r="U58" s="289"/>
      <c r="V58" s="290"/>
    </row>
    <row r="59" spans="2:22" ht="15" customHeight="1" x14ac:dyDescent="0.3">
      <c r="B59" s="250" t="s">
        <v>2398</v>
      </c>
      <c r="C59" s="242"/>
      <c r="D59" s="272"/>
      <c r="E59" s="242"/>
      <c r="F59" s="242"/>
      <c r="G59" s="34">
        <v>54000</v>
      </c>
      <c r="H59" s="221" t="s">
        <v>264</v>
      </c>
      <c r="I59" s="221" t="s">
        <v>965</v>
      </c>
      <c r="J59" s="288" t="s">
        <v>2399</v>
      </c>
      <c r="K59" s="289"/>
      <c r="L59" s="289"/>
      <c r="M59" s="289"/>
      <c r="N59" s="289"/>
      <c r="O59" s="289"/>
      <c r="P59" s="289"/>
      <c r="Q59" s="289"/>
      <c r="R59" s="289"/>
      <c r="S59" s="289"/>
      <c r="T59" s="289"/>
      <c r="U59" s="289"/>
      <c r="V59" s="290"/>
    </row>
    <row r="60" spans="2:22" ht="15" customHeight="1" x14ac:dyDescent="0.3">
      <c r="B60" s="250" t="s">
        <v>2400</v>
      </c>
      <c r="C60" s="242"/>
      <c r="D60" s="242"/>
      <c r="E60" s="242"/>
      <c r="F60" s="242"/>
      <c r="G60" s="33">
        <v>1</v>
      </c>
      <c r="H60" s="221" t="s">
        <v>264</v>
      </c>
      <c r="I60" s="221"/>
      <c r="J60" s="288" t="s">
        <v>2401</v>
      </c>
      <c r="K60" s="289"/>
      <c r="L60" s="289"/>
      <c r="M60" s="289"/>
      <c r="N60" s="289"/>
      <c r="O60" s="289"/>
      <c r="P60" s="289"/>
      <c r="Q60" s="289"/>
      <c r="R60" s="289"/>
      <c r="S60" s="289"/>
      <c r="T60" s="289"/>
      <c r="U60" s="289"/>
      <c r="V60" s="290"/>
    </row>
    <row r="61" spans="2:22" ht="15" customHeight="1" x14ac:dyDescent="0.3">
      <c r="B61" s="250" t="s">
        <v>2402</v>
      </c>
      <c r="C61" s="242"/>
      <c r="D61" s="272"/>
      <c r="E61" s="242"/>
      <c r="F61" s="242"/>
      <c r="G61" s="34">
        <v>15</v>
      </c>
      <c r="H61" s="221" t="s">
        <v>264</v>
      </c>
      <c r="I61" s="221" t="s">
        <v>2354</v>
      </c>
      <c r="J61" s="288" t="s">
        <v>2403</v>
      </c>
      <c r="K61" s="289"/>
      <c r="L61" s="289"/>
      <c r="M61" s="289"/>
      <c r="N61" s="289"/>
      <c r="O61" s="289"/>
      <c r="P61" s="289"/>
      <c r="Q61" s="289"/>
      <c r="R61" s="289"/>
      <c r="S61" s="289"/>
      <c r="T61" s="289"/>
      <c r="U61" s="289"/>
      <c r="V61" s="290"/>
    </row>
    <row r="62" spans="2:22" ht="15" customHeight="1" x14ac:dyDescent="0.3">
      <c r="B62" s="250" t="s">
        <v>1396</v>
      </c>
      <c r="C62" s="242"/>
      <c r="D62" s="272"/>
      <c r="E62" s="242"/>
      <c r="F62" s="242"/>
      <c r="G62" s="34">
        <v>60</v>
      </c>
      <c r="H62" s="221" t="s">
        <v>256</v>
      </c>
      <c r="I62" s="221" t="s">
        <v>2404</v>
      </c>
      <c r="J62" s="288" t="s">
        <v>2266</v>
      </c>
      <c r="K62" s="289"/>
      <c r="L62" s="289"/>
      <c r="M62" s="289"/>
      <c r="N62" s="289"/>
      <c r="O62" s="289"/>
      <c r="P62" s="289"/>
      <c r="Q62" s="289"/>
      <c r="R62" s="289"/>
      <c r="S62" s="289"/>
      <c r="T62" s="289"/>
      <c r="U62" s="289"/>
      <c r="V62" s="290"/>
    </row>
    <row r="63" spans="2:22" ht="15" customHeight="1" x14ac:dyDescent="0.3">
      <c r="B63" s="250" t="s">
        <v>2370</v>
      </c>
      <c r="C63" s="242"/>
      <c r="D63" s="272"/>
      <c r="E63" s="242"/>
      <c r="F63" s="242"/>
      <c r="G63" s="34">
        <v>128000</v>
      </c>
      <c r="H63" s="221" t="s">
        <v>256</v>
      </c>
      <c r="I63" s="221" t="s">
        <v>965</v>
      </c>
      <c r="J63" s="288" t="s">
        <v>2405</v>
      </c>
      <c r="K63" s="289"/>
      <c r="L63" s="289"/>
      <c r="M63" s="289"/>
      <c r="N63" s="289"/>
      <c r="O63" s="289"/>
      <c r="P63" s="289"/>
      <c r="Q63" s="289"/>
      <c r="R63" s="289"/>
      <c r="S63" s="289"/>
      <c r="T63" s="289"/>
      <c r="U63" s="289"/>
      <c r="V63" s="290"/>
    </row>
    <row r="64" spans="2:22" ht="15" customHeight="1" x14ac:dyDescent="0.3">
      <c r="B64" s="250" t="s">
        <v>2385</v>
      </c>
      <c r="C64" s="242"/>
      <c r="D64" s="272"/>
      <c r="E64" s="242"/>
      <c r="F64" s="272"/>
      <c r="G64" s="34">
        <v>96000</v>
      </c>
      <c r="H64" s="221" t="s">
        <v>264</v>
      </c>
      <c r="I64" s="221" t="s">
        <v>965</v>
      </c>
      <c r="J64" s="288" t="s">
        <v>2406</v>
      </c>
      <c r="K64" s="289"/>
      <c r="L64" s="289"/>
      <c r="M64" s="289"/>
      <c r="N64" s="289"/>
      <c r="O64" s="289"/>
      <c r="P64" s="289"/>
      <c r="Q64" s="289"/>
      <c r="R64" s="289"/>
      <c r="S64" s="289"/>
      <c r="T64" s="289"/>
      <c r="U64" s="289"/>
      <c r="V64" s="290"/>
    </row>
    <row r="65" spans="2:22" ht="15" customHeight="1" x14ac:dyDescent="0.3">
      <c r="B65" s="250" t="s">
        <v>261</v>
      </c>
      <c r="C65" s="242"/>
      <c r="D65" s="272"/>
      <c r="E65" s="242"/>
      <c r="F65" s="272"/>
      <c r="G65" s="34">
        <v>8</v>
      </c>
      <c r="H65" s="221" t="s">
        <v>264</v>
      </c>
      <c r="I65" s="221" t="s">
        <v>371</v>
      </c>
      <c r="J65" s="288" t="s">
        <v>2407</v>
      </c>
      <c r="K65" s="289"/>
      <c r="L65" s="289"/>
      <c r="M65" s="289"/>
      <c r="N65" s="289"/>
      <c r="O65" s="289"/>
      <c r="P65" s="289"/>
      <c r="Q65" s="289"/>
      <c r="R65" s="289"/>
      <c r="S65" s="289"/>
      <c r="T65" s="289"/>
      <c r="U65" s="289"/>
      <c r="V65" s="290"/>
    </row>
    <row r="67" spans="2:22" ht="45" customHeight="1" x14ac:dyDescent="0.3"/>
    <row r="68" spans="2:22" ht="15" customHeight="1" x14ac:dyDescent="0.3"/>
    <row r="69" spans="2:22" ht="15" customHeight="1" x14ac:dyDescent="0.3"/>
  </sheetData>
  <mergeCells count="34">
    <mergeCell ref="J62:V62"/>
    <mergeCell ref="J63:V63"/>
    <mergeCell ref="J64:V64"/>
    <mergeCell ref="J65:V65"/>
    <mergeCell ref="J57:V57"/>
    <mergeCell ref="J58:V58"/>
    <mergeCell ref="J59:V59"/>
    <mergeCell ref="J60:V60"/>
    <mergeCell ref="J61:V61"/>
    <mergeCell ref="B53:V53"/>
    <mergeCell ref="J54:V54"/>
    <mergeCell ref="J55:V55"/>
    <mergeCell ref="J56:V56"/>
    <mergeCell ref="E43:I43"/>
    <mergeCell ref="E44:I44"/>
    <mergeCell ref="E45:I4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F55 C58:G65">
    <cfRule type="cellIs" dxfId="366" priority="5" operator="notEqual">
      <formula>""</formula>
    </cfRule>
  </conditionalFormatting>
  <conditionalFormatting sqref="C56:G56">
    <cfRule type="cellIs" dxfId="365" priority="4" operator="notEqual">
      <formula>""</formula>
    </cfRule>
  </conditionalFormatting>
  <conditionalFormatting sqref="C57:G57">
    <cfRule type="cellIs" dxfId="364" priority="3" operator="notEqual">
      <formula>""</formula>
    </cfRule>
  </conditionalFormatting>
  <conditionalFormatting sqref="G55">
    <cfRule type="cellIs" dxfId="363"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88"/>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Convection Oven</v>
      </c>
    </row>
    <row r="2" spans="2:9" x14ac:dyDescent="0.3">
      <c r="B2" s="18" t="s">
        <v>191</v>
      </c>
      <c r="C2" s="44" t="s">
        <v>2408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400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2409</v>
      </c>
      <c r="D26" s="345"/>
      <c r="E26" s="345"/>
      <c r="F26" s="345"/>
      <c r="G26" s="345"/>
      <c r="H26" s="346"/>
      <c r="P26" s="31"/>
      <c r="Q26" s="31"/>
    </row>
    <row r="27" spans="1:17" x14ac:dyDescent="0.3">
      <c r="A27" s="301"/>
      <c r="B27" s="30" t="s">
        <v>212</v>
      </c>
      <c r="C27" s="344" t="s">
        <v>2222</v>
      </c>
      <c r="D27" s="345"/>
      <c r="E27" s="345"/>
      <c r="F27" s="345"/>
      <c r="G27" s="345"/>
      <c r="H27" s="346"/>
      <c r="P27" s="31"/>
      <c r="Q27" s="31"/>
    </row>
    <row r="28" spans="1:17" x14ac:dyDescent="0.3">
      <c r="A28" s="301"/>
      <c r="B28" s="30" t="s">
        <v>213</v>
      </c>
      <c r="C28" s="344" t="s">
        <v>2410</v>
      </c>
      <c r="D28" s="345"/>
      <c r="E28" s="345"/>
      <c r="F28" s="345"/>
      <c r="G28" s="345"/>
      <c r="H28" s="346"/>
      <c r="P28" s="31"/>
      <c r="Q28" s="31"/>
    </row>
    <row r="29" spans="1:17" x14ac:dyDescent="0.3">
      <c r="A29" s="301"/>
      <c r="B29" s="30" t="s">
        <v>214</v>
      </c>
      <c r="C29" s="344" t="s">
        <v>2411</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29.25" customHeight="1" x14ac:dyDescent="0.3">
      <c r="B44" s="535" t="s">
        <v>2412</v>
      </c>
      <c r="C44" s="309" t="s">
        <v>2413</v>
      </c>
      <c r="D44" s="26" t="s">
        <v>641</v>
      </c>
      <c r="E44" s="288" t="s">
        <v>2414</v>
      </c>
      <c r="F44" s="289"/>
      <c r="G44" s="289"/>
      <c r="H44" s="289"/>
      <c r="I44" s="290"/>
      <c r="L44" s="1"/>
      <c r="M44" s="1"/>
    </row>
    <row r="45" spans="1:17" ht="29.25" customHeight="1" x14ac:dyDescent="0.3">
      <c r="B45" s="536"/>
      <c r="C45" s="311"/>
      <c r="D45" s="26" t="s">
        <v>1356</v>
      </c>
      <c r="E45" s="288" t="s">
        <v>2415</v>
      </c>
      <c r="F45" s="289"/>
      <c r="G45" s="289"/>
      <c r="H45" s="289"/>
      <c r="I45" s="290"/>
      <c r="L45" s="1"/>
      <c r="M45" s="1"/>
    </row>
    <row r="46" spans="1:17" x14ac:dyDescent="0.3">
      <c r="B46" s="535" t="s">
        <v>2416</v>
      </c>
      <c r="C46" s="309" t="s">
        <v>2413</v>
      </c>
      <c r="D46" s="26" t="s">
        <v>641</v>
      </c>
      <c r="E46" s="403" t="s">
        <v>2417</v>
      </c>
      <c r="F46" s="403"/>
      <c r="G46" s="403"/>
      <c r="H46" s="403"/>
      <c r="I46" s="403"/>
      <c r="L46" s="31"/>
      <c r="M46" s="31"/>
    </row>
    <row r="47" spans="1:17" x14ac:dyDescent="0.3">
      <c r="B47" s="536" t="s">
        <v>2416</v>
      </c>
      <c r="C47" s="311"/>
      <c r="D47" s="26" t="s">
        <v>1356</v>
      </c>
      <c r="E47" s="403" t="s">
        <v>2418</v>
      </c>
      <c r="F47" s="403"/>
      <c r="G47" s="403"/>
      <c r="H47" s="403"/>
      <c r="I47" s="403"/>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294" t="s">
        <v>230</v>
      </c>
      <c r="C54" s="295"/>
      <c r="D54" s="295"/>
      <c r="E54" s="295"/>
      <c r="F54" s="295"/>
      <c r="G54" s="295"/>
      <c r="H54" s="295"/>
      <c r="I54" s="295"/>
      <c r="J54" s="295"/>
      <c r="K54" s="295"/>
      <c r="L54" s="295"/>
      <c r="M54" s="295"/>
      <c r="N54" s="295"/>
      <c r="O54" s="295"/>
      <c r="P54" s="295"/>
      <c r="Q54" s="295"/>
      <c r="R54" s="295"/>
      <c r="S54" s="295"/>
      <c r="T54" s="295"/>
      <c r="U54" s="295"/>
      <c r="V54" s="296"/>
    </row>
    <row r="55" spans="2:22" ht="33" customHeight="1" x14ac:dyDescent="0.3">
      <c r="B55" s="228" t="s">
        <v>231</v>
      </c>
      <c r="C55" s="17" t="s">
        <v>200</v>
      </c>
      <c r="D55" s="17" t="s">
        <v>195</v>
      </c>
      <c r="E55" s="17" t="s">
        <v>232</v>
      </c>
      <c r="F55" s="17" t="s">
        <v>233</v>
      </c>
      <c r="G55" s="17" t="s">
        <v>234</v>
      </c>
      <c r="H55" s="17" t="s">
        <v>235</v>
      </c>
      <c r="I55" s="228" t="s">
        <v>236</v>
      </c>
      <c r="J55" s="297" t="s">
        <v>237</v>
      </c>
      <c r="K55" s="298"/>
      <c r="L55" s="298"/>
      <c r="M55" s="298"/>
      <c r="N55" s="298"/>
      <c r="O55" s="298"/>
      <c r="P55" s="298"/>
      <c r="Q55" s="298"/>
      <c r="R55" s="298"/>
      <c r="S55" s="298"/>
      <c r="T55" s="298"/>
      <c r="U55" s="298"/>
      <c r="V55" s="299"/>
    </row>
    <row r="56" spans="2:22" ht="15" customHeight="1" x14ac:dyDescent="0.3">
      <c r="B56" s="306" t="s">
        <v>2335</v>
      </c>
      <c r="C56" s="312" t="s">
        <v>2419</v>
      </c>
      <c r="D56" s="242" t="s">
        <v>2420</v>
      </c>
      <c r="E56" s="242"/>
      <c r="F56" s="242"/>
      <c r="G56" s="39">
        <v>1938.5</v>
      </c>
      <c r="H56" s="309" t="s">
        <v>497</v>
      </c>
      <c r="I56" s="309" t="s">
        <v>434</v>
      </c>
      <c r="J56" s="322" t="s">
        <v>2345</v>
      </c>
      <c r="K56" s="323"/>
      <c r="L56" s="323"/>
      <c r="M56" s="323"/>
      <c r="N56" s="323"/>
      <c r="O56" s="323"/>
      <c r="P56" s="323"/>
      <c r="Q56" s="323"/>
      <c r="R56" s="323"/>
      <c r="S56" s="323"/>
      <c r="T56" s="323"/>
      <c r="U56" s="323"/>
      <c r="V56" s="324"/>
    </row>
    <row r="57" spans="2:22" ht="15" customHeight="1" x14ac:dyDescent="0.3">
      <c r="B57" s="308"/>
      <c r="C57" s="314"/>
      <c r="D57" s="242" t="s">
        <v>2421</v>
      </c>
      <c r="E57" s="242"/>
      <c r="F57" s="242"/>
      <c r="G57" s="39">
        <v>192.1</v>
      </c>
      <c r="H57" s="311"/>
      <c r="I57" s="311"/>
      <c r="J57" s="328"/>
      <c r="K57" s="329"/>
      <c r="L57" s="329"/>
      <c r="M57" s="329"/>
      <c r="N57" s="329"/>
      <c r="O57" s="329"/>
      <c r="P57" s="329"/>
      <c r="Q57" s="329"/>
      <c r="R57" s="329"/>
      <c r="S57" s="329"/>
      <c r="T57" s="329"/>
      <c r="U57" s="329"/>
      <c r="V57" s="330"/>
    </row>
    <row r="58" spans="2:22" ht="15" customHeight="1" x14ac:dyDescent="0.3">
      <c r="B58" s="250" t="s">
        <v>261</v>
      </c>
      <c r="C58" s="242"/>
      <c r="D58" s="242"/>
      <c r="E58" s="242"/>
      <c r="F58" s="242"/>
      <c r="G58" s="34">
        <v>12</v>
      </c>
      <c r="H58" s="221" t="s">
        <v>264</v>
      </c>
      <c r="I58" s="221" t="s">
        <v>371</v>
      </c>
      <c r="J58" s="288" t="s">
        <v>2407</v>
      </c>
      <c r="K58" s="289"/>
      <c r="L58" s="289"/>
      <c r="M58" s="289"/>
      <c r="N58" s="289"/>
      <c r="O58" s="289"/>
      <c r="P58" s="289"/>
      <c r="Q58" s="289"/>
      <c r="R58" s="289"/>
      <c r="S58" s="289"/>
      <c r="T58" s="289"/>
      <c r="U58" s="289"/>
      <c r="V58" s="290"/>
    </row>
    <row r="59" spans="2:22" ht="15" customHeight="1" x14ac:dyDescent="0.3">
      <c r="B59" s="250" t="s">
        <v>404</v>
      </c>
      <c r="C59" s="242"/>
      <c r="D59" s="272"/>
      <c r="E59" s="242"/>
      <c r="F59" s="242"/>
      <c r="G59" s="272">
        <v>365.25</v>
      </c>
      <c r="H59" s="221" t="s">
        <v>264</v>
      </c>
      <c r="I59" s="221" t="s">
        <v>576</v>
      </c>
      <c r="J59" s="288" t="s">
        <v>2356</v>
      </c>
      <c r="K59" s="289"/>
      <c r="L59" s="289"/>
      <c r="M59" s="289"/>
      <c r="N59" s="289"/>
      <c r="O59" s="289"/>
      <c r="P59" s="289"/>
      <c r="Q59" s="289"/>
      <c r="R59" s="289"/>
      <c r="S59" s="289"/>
      <c r="T59" s="289"/>
      <c r="U59" s="289"/>
      <c r="V59" s="290"/>
    </row>
    <row r="60" spans="2:22" ht="15" customHeight="1" x14ac:dyDescent="0.3">
      <c r="B60" s="250" t="s">
        <v>360</v>
      </c>
      <c r="C60" s="242"/>
      <c r="D60" s="272"/>
      <c r="E60" s="242"/>
      <c r="F60" s="242"/>
      <c r="G60" s="34">
        <v>1000</v>
      </c>
      <c r="H60" s="221" t="s">
        <v>256</v>
      </c>
      <c r="I60" s="221" t="s">
        <v>2422</v>
      </c>
      <c r="J60" s="288" t="s">
        <v>2423</v>
      </c>
      <c r="K60" s="289"/>
      <c r="L60" s="289"/>
      <c r="M60" s="289"/>
      <c r="N60" s="289"/>
      <c r="O60" s="289"/>
      <c r="P60" s="289"/>
      <c r="Q60" s="289"/>
      <c r="R60" s="289"/>
      <c r="S60" s="289"/>
      <c r="T60" s="289"/>
      <c r="U60" s="289"/>
      <c r="V60" s="290"/>
    </row>
    <row r="61" spans="2:22" ht="15" customHeight="1" x14ac:dyDescent="0.3">
      <c r="B61" s="250" t="s">
        <v>2424</v>
      </c>
      <c r="C61" s="242"/>
      <c r="D61" s="272"/>
      <c r="E61" s="242"/>
      <c r="F61" s="242"/>
      <c r="G61" s="34">
        <v>100</v>
      </c>
      <c r="H61" s="221" t="s">
        <v>264</v>
      </c>
      <c r="I61" s="221" t="s">
        <v>2425</v>
      </c>
      <c r="J61" s="288" t="s">
        <v>2426</v>
      </c>
      <c r="K61" s="289"/>
      <c r="L61" s="289"/>
      <c r="M61" s="289"/>
      <c r="N61" s="289"/>
      <c r="O61" s="289"/>
      <c r="P61" s="289"/>
      <c r="Q61" s="289"/>
      <c r="R61" s="289"/>
      <c r="S61" s="289"/>
      <c r="T61" s="289"/>
      <c r="U61" s="289"/>
      <c r="V61" s="290"/>
    </row>
    <row r="62" spans="2:22" ht="15" customHeight="1" x14ac:dyDescent="0.3">
      <c r="B62" s="306" t="s">
        <v>2427</v>
      </c>
      <c r="C62" s="312" t="s">
        <v>2419</v>
      </c>
      <c r="D62" s="242" t="s">
        <v>2420</v>
      </c>
      <c r="E62" s="242"/>
      <c r="F62" s="242"/>
      <c r="G62" s="33">
        <v>90</v>
      </c>
      <c r="H62" s="309" t="s">
        <v>256</v>
      </c>
      <c r="I62" s="309" t="s">
        <v>1543</v>
      </c>
      <c r="J62" s="322" t="s">
        <v>2428</v>
      </c>
      <c r="K62" s="323"/>
      <c r="L62" s="323"/>
      <c r="M62" s="323"/>
      <c r="N62" s="323"/>
      <c r="O62" s="323"/>
      <c r="P62" s="323"/>
      <c r="Q62" s="323"/>
      <c r="R62" s="323"/>
      <c r="S62" s="323"/>
      <c r="T62" s="323"/>
      <c r="U62" s="323"/>
      <c r="V62" s="324"/>
    </row>
    <row r="63" spans="2:22" ht="15" customHeight="1" x14ac:dyDescent="0.3">
      <c r="B63" s="308"/>
      <c r="C63" s="314"/>
      <c r="D63" s="242" t="s">
        <v>2421</v>
      </c>
      <c r="E63" s="242"/>
      <c r="F63" s="242"/>
      <c r="G63" s="34">
        <v>45</v>
      </c>
      <c r="H63" s="311"/>
      <c r="I63" s="311"/>
      <c r="J63" s="328"/>
      <c r="K63" s="329"/>
      <c r="L63" s="329"/>
      <c r="M63" s="329"/>
      <c r="N63" s="329"/>
      <c r="O63" s="329"/>
      <c r="P63" s="329"/>
      <c r="Q63" s="329"/>
      <c r="R63" s="329"/>
      <c r="S63" s="329"/>
      <c r="T63" s="329"/>
      <c r="U63" s="329"/>
      <c r="V63" s="330"/>
    </row>
    <row r="64" spans="2:22" ht="15" customHeight="1" x14ac:dyDescent="0.3">
      <c r="B64" s="306" t="s">
        <v>2429</v>
      </c>
      <c r="C64" s="312" t="s">
        <v>2419</v>
      </c>
      <c r="D64" s="242" t="s">
        <v>2420</v>
      </c>
      <c r="E64" s="242"/>
      <c r="F64" s="242"/>
      <c r="G64" s="34">
        <v>90</v>
      </c>
      <c r="H64" s="309" t="s">
        <v>264</v>
      </c>
      <c r="I64" s="309" t="s">
        <v>1543</v>
      </c>
      <c r="J64" s="322" t="s">
        <v>2430</v>
      </c>
      <c r="K64" s="323"/>
      <c r="L64" s="323"/>
      <c r="M64" s="323"/>
      <c r="N64" s="323"/>
      <c r="O64" s="323"/>
      <c r="P64" s="323"/>
      <c r="Q64" s="323"/>
      <c r="R64" s="323"/>
      <c r="S64" s="323"/>
      <c r="T64" s="323"/>
      <c r="U64" s="323"/>
      <c r="V64" s="324"/>
    </row>
    <row r="65" spans="2:22" ht="15" customHeight="1" x14ac:dyDescent="0.3">
      <c r="B65" s="308"/>
      <c r="C65" s="314"/>
      <c r="D65" s="242" t="s">
        <v>2421</v>
      </c>
      <c r="E65" s="242"/>
      <c r="F65" s="242"/>
      <c r="G65" s="34">
        <v>50</v>
      </c>
      <c r="H65" s="311"/>
      <c r="I65" s="311"/>
      <c r="J65" s="328"/>
      <c r="K65" s="329"/>
      <c r="L65" s="329"/>
      <c r="M65" s="329"/>
      <c r="N65" s="329"/>
      <c r="O65" s="329"/>
      <c r="P65" s="329"/>
      <c r="Q65" s="329"/>
      <c r="R65" s="329"/>
      <c r="S65" s="329"/>
      <c r="T65" s="329"/>
      <c r="U65" s="329"/>
      <c r="V65" s="330"/>
    </row>
    <row r="66" spans="2:22" ht="15" customHeight="1" x14ac:dyDescent="0.3">
      <c r="B66" s="306" t="s">
        <v>2431</v>
      </c>
      <c r="C66" s="312" t="s">
        <v>2419</v>
      </c>
      <c r="D66" s="242" t="s">
        <v>2420</v>
      </c>
      <c r="E66" s="242"/>
      <c r="F66" s="272"/>
      <c r="G66" s="34">
        <v>2000</v>
      </c>
      <c r="H66" s="309" t="s">
        <v>256</v>
      </c>
      <c r="I66" s="309" t="s">
        <v>538</v>
      </c>
      <c r="J66" s="322" t="s">
        <v>2432</v>
      </c>
      <c r="K66" s="323"/>
      <c r="L66" s="323"/>
      <c r="M66" s="323"/>
      <c r="N66" s="323"/>
      <c r="O66" s="323"/>
      <c r="P66" s="323"/>
      <c r="Q66" s="323"/>
      <c r="R66" s="323"/>
      <c r="S66" s="323"/>
      <c r="T66" s="323"/>
      <c r="U66" s="323"/>
      <c r="V66" s="324"/>
    </row>
    <row r="67" spans="2:22" ht="15" customHeight="1" x14ac:dyDescent="0.3">
      <c r="B67" s="308"/>
      <c r="C67" s="314"/>
      <c r="D67" s="242" t="s">
        <v>2421</v>
      </c>
      <c r="E67" s="242"/>
      <c r="F67" s="272"/>
      <c r="G67" s="34">
        <v>1030</v>
      </c>
      <c r="H67" s="311"/>
      <c r="I67" s="311"/>
      <c r="J67" s="328"/>
      <c r="K67" s="329"/>
      <c r="L67" s="329"/>
      <c r="M67" s="329"/>
      <c r="N67" s="329"/>
      <c r="O67" s="329"/>
      <c r="P67" s="329"/>
      <c r="Q67" s="329"/>
      <c r="R67" s="329"/>
      <c r="S67" s="329"/>
      <c r="T67" s="329"/>
      <c r="U67" s="329"/>
      <c r="V67" s="330"/>
    </row>
    <row r="68" spans="2:22" ht="15" customHeight="1" x14ac:dyDescent="0.3">
      <c r="B68" s="306" t="s">
        <v>2433</v>
      </c>
      <c r="C68" s="312" t="s">
        <v>2419</v>
      </c>
      <c r="D68" s="242" t="s">
        <v>2420</v>
      </c>
      <c r="E68" s="242"/>
      <c r="F68" s="272"/>
      <c r="G68" s="34">
        <v>1600</v>
      </c>
      <c r="H68" s="309" t="s">
        <v>264</v>
      </c>
      <c r="I68" s="309" t="s">
        <v>538</v>
      </c>
      <c r="J68" s="322" t="s">
        <v>2434</v>
      </c>
      <c r="K68" s="323"/>
      <c r="L68" s="323"/>
      <c r="M68" s="323"/>
      <c r="N68" s="323"/>
      <c r="O68" s="323"/>
      <c r="P68" s="323"/>
      <c r="Q68" s="323"/>
      <c r="R68" s="323"/>
      <c r="S68" s="323"/>
      <c r="T68" s="323"/>
      <c r="U68" s="323"/>
      <c r="V68" s="324"/>
    </row>
    <row r="69" spans="2:22" ht="15" customHeight="1" x14ac:dyDescent="0.3">
      <c r="B69" s="308"/>
      <c r="C69" s="314"/>
      <c r="D69" s="242" t="s">
        <v>2421</v>
      </c>
      <c r="E69" s="242"/>
      <c r="F69" s="242"/>
      <c r="G69" s="34">
        <v>1000</v>
      </c>
      <c r="H69" s="311"/>
      <c r="I69" s="311"/>
      <c r="J69" s="328"/>
      <c r="K69" s="329"/>
      <c r="L69" s="329"/>
      <c r="M69" s="329"/>
      <c r="N69" s="329"/>
      <c r="O69" s="329"/>
      <c r="P69" s="329"/>
      <c r="Q69" s="329"/>
      <c r="R69" s="329"/>
      <c r="S69" s="329"/>
      <c r="T69" s="329"/>
      <c r="U69" s="329"/>
      <c r="V69" s="330"/>
    </row>
    <row r="70" spans="2:22" ht="15" customHeight="1" x14ac:dyDescent="0.3">
      <c r="B70" s="250" t="s">
        <v>2435</v>
      </c>
      <c r="C70" s="242"/>
      <c r="D70" s="272"/>
      <c r="E70" s="242"/>
      <c r="F70" s="242"/>
      <c r="G70" s="277">
        <v>73.2</v>
      </c>
      <c r="H70" s="221" t="s">
        <v>256</v>
      </c>
      <c r="I70" s="221" t="s">
        <v>2436</v>
      </c>
      <c r="J70" s="288" t="s">
        <v>2437</v>
      </c>
      <c r="K70" s="289"/>
      <c r="L70" s="289"/>
      <c r="M70" s="289"/>
      <c r="N70" s="289"/>
      <c r="O70" s="289"/>
      <c r="P70" s="289"/>
      <c r="Q70" s="289"/>
      <c r="R70" s="289"/>
      <c r="S70" s="289"/>
      <c r="T70" s="289"/>
      <c r="U70" s="289"/>
      <c r="V70" s="290"/>
    </row>
    <row r="71" spans="2:22" ht="15" customHeight="1" x14ac:dyDescent="0.3">
      <c r="B71" s="306" t="s">
        <v>2438</v>
      </c>
      <c r="C71" s="312" t="s">
        <v>2419</v>
      </c>
      <c r="D71" s="242" t="s">
        <v>2420</v>
      </c>
      <c r="E71" s="242"/>
      <c r="F71" s="242"/>
      <c r="G71" s="43">
        <v>0.65</v>
      </c>
      <c r="H71" s="309" t="s">
        <v>256</v>
      </c>
      <c r="I71" s="309"/>
      <c r="J71" s="322" t="s">
        <v>2439</v>
      </c>
      <c r="K71" s="323"/>
      <c r="L71" s="323"/>
      <c r="M71" s="323"/>
      <c r="N71" s="323"/>
      <c r="O71" s="323"/>
      <c r="P71" s="323"/>
      <c r="Q71" s="323"/>
      <c r="R71" s="323"/>
      <c r="S71" s="323"/>
      <c r="T71" s="323"/>
      <c r="U71" s="323"/>
      <c r="V71" s="324"/>
    </row>
    <row r="72" spans="2:22" ht="15" customHeight="1" x14ac:dyDescent="0.3">
      <c r="B72" s="308"/>
      <c r="C72" s="314"/>
      <c r="D72" s="242" t="s">
        <v>2421</v>
      </c>
      <c r="E72" s="242"/>
      <c r="F72" s="242"/>
      <c r="G72" s="43">
        <v>0.68</v>
      </c>
      <c r="H72" s="311"/>
      <c r="I72" s="311"/>
      <c r="J72" s="328"/>
      <c r="K72" s="329"/>
      <c r="L72" s="329"/>
      <c r="M72" s="329"/>
      <c r="N72" s="329"/>
      <c r="O72" s="329"/>
      <c r="P72" s="329"/>
      <c r="Q72" s="329"/>
      <c r="R72" s="329"/>
      <c r="S72" s="329"/>
      <c r="T72" s="329"/>
      <c r="U72" s="329"/>
      <c r="V72" s="330"/>
    </row>
    <row r="73" spans="2:22" ht="15" customHeight="1" x14ac:dyDescent="0.3">
      <c r="B73" s="306" t="s">
        <v>2440</v>
      </c>
      <c r="C73" s="312" t="s">
        <v>2419</v>
      </c>
      <c r="D73" s="242" t="s">
        <v>2420</v>
      </c>
      <c r="E73" s="242"/>
      <c r="F73" s="242"/>
      <c r="G73" s="540">
        <v>0.71</v>
      </c>
      <c r="H73" s="309" t="s">
        <v>264</v>
      </c>
      <c r="I73" s="309"/>
      <c r="J73" s="322" t="s">
        <v>2441</v>
      </c>
      <c r="K73" s="323"/>
      <c r="L73" s="323"/>
      <c r="M73" s="323"/>
      <c r="N73" s="323"/>
      <c r="O73" s="323"/>
      <c r="P73" s="323"/>
      <c r="Q73" s="323"/>
      <c r="R73" s="323"/>
      <c r="S73" s="323"/>
      <c r="T73" s="323"/>
      <c r="U73" s="323"/>
      <c r="V73" s="324"/>
    </row>
    <row r="74" spans="2:22" ht="15" customHeight="1" x14ac:dyDescent="0.3">
      <c r="B74" s="308"/>
      <c r="C74" s="314"/>
      <c r="D74" s="242" t="s">
        <v>2421</v>
      </c>
      <c r="E74" s="242"/>
      <c r="F74" s="242"/>
      <c r="G74" s="541"/>
      <c r="H74" s="311"/>
      <c r="I74" s="311"/>
      <c r="J74" s="328"/>
      <c r="K74" s="329"/>
      <c r="L74" s="329"/>
      <c r="M74" s="329"/>
      <c r="N74" s="329"/>
      <c r="O74" s="329"/>
      <c r="P74" s="329"/>
      <c r="Q74" s="329"/>
      <c r="R74" s="329"/>
      <c r="S74" s="329"/>
      <c r="T74" s="329"/>
      <c r="U74" s="329"/>
      <c r="V74" s="330"/>
    </row>
    <row r="75" spans="2:22" ht="15" customHeight="1" x14ac:dyDescent="0.3">
      <c r="B75" s="250" t="s">
        <v>272</v>
      </c>
      <c r="C75" s="242"/>
      <c r="D75" s="272"/>
      <c r="E75" s="242"/>
      <c r="F75" s="242"/>
      <c r="G75" s="35">
        <v>0.78700000000000003</v>
      </c>
      <c r="H75" s="221" t="s">
        <v>256</v>
      </c>
      <c r="I75" s="221"/>
      <c r="J75" s="288" t="s">
        <v>2268</v>
      </c>
      <c r="K75" s="289"/>
      <c r="L75" s="289"/>
      <c r="M75" s="289"/>
      <c r="N75" s="289"/>
      <c r="O75" s="289"/>
      <c r="P75" s="289"/>
      <c r="Q75" s="289"/>
      <c r="R75" s="289"/>
      <c r="S75" s="289"/>
      <c r="T75" s="289"/>
      <c r="U75" s="289"/>
      <c r="V75" s="290"/>
    </row>
    <row r="76" spans="2:22" ht="15" customHeight="1" x14ac:dyDescent="0.3">
      <c r="B76" s="250" t="s">
        <v>721</v>
      </c>
      <c r="C76" s="242"/>
      <c r="D76" s="272"/>
      <c r="E76" s="242"/>
      <c r="F76" s="242"/>
      <c r="G76" s="34">
        <v>100000</v>
      </c>
      <c r="H76" s="221" t="s">
        <v>256</v>
      </c>
      <c r="I76" s="221" t="s">
        <v>2377</v>
      </c>
      <c r="J76" s="288" t="s">
        <v>2378</v>
      </c>
      <c r="K76" s="289"/>
      <c r="L76" s="289"/>
      <c r="M76" s="289"/>
      <c r="N76" s="289"/>
      <c r="O76" s="289"/>
      <c r="P76" s="289"/>
      <c r="Q76" s="289"/>
      <c r="R76" s="289"/>
      <c r="S76" s="289"/>
      <c r="T76" s="289"/>
      <c r="U76" s="289"/>
      <c r="V76" s="290"/>
    </row>
    <row r="77" spans="2:22" ht="15" customHeight="1" x14ac:dyDescent="0.3">
      <c r="B77" s="250" t="s">
        <v>2442</v>
      </c>
      <c r="C77" s="242"/>
      <c r="D77" s="242"/>
      <c r="E77" s="242"/>
      <c r="F77" s="242"/>
      <c r="G77" s="34">
        <v>83</v>
      </c>
      <c r="H77" s="221" t="s">
        <v>256</v>
      </c>
      <c r="I77" s="267" t="s">
        <v>1543</v>
      </c>
      <c r="J77" s="288" t="s">
        <v>2443</v>
      </c>
      <c r="K77" s="289"/>
      <c r="L77" s="289"/>
      <c r="M77" s="289"/>
      <c r="N77" s="289"/>
      <c r="O77" s="289"/>
      <c r="P77" s="289"/>
      <c r="Q77" s="289"/>
      <c r="R77" s="289"/>
      <c r="S77" s="289"/>
      <c r="T77" s="289"/>
      <c r="U77" s="289"/>
      <c r="V77" s="290"/>
    </row>
    <row r="78" spans="2:22" x14ac:dyDescent="0.3">
      <c r="B78" s="250" t="s">
        <v>2444</v>
      </c>
      <c r="C78" s="242"/>
      <c r="D78" s="272"/>
      <c r="E78" s="242"/>
      <c r="F78" s="242"/>
      <c r="G78" s="34">
        <v>86</v>
      </c>
      <c r="H78" s="221" t="s">
        <v>256</v>
      </c>
      <c r="I78" s="267" t="s">
        <v>1543</v>
      </c>
      <c r="J78" s="288" t="s">
        <v>2445</v>
      </c>
      <c r="K78" s="289"/>
      <c r="L78" s="289"/>
      <c r="M78" s="289"/>
      <c r="N78" s="289"/>
      <c r="O78" s="289"/>
      <c r="P78" s="289"/>
      <c r="Q78" s="289"/>
      <c r="R78" s="289"/>
      <c r="S78" s="289"/>
      <c r="T78" s="289"/>
      <c r="U78" s="289"/>
      <c r="V78" s="290"/>
    </row>
    <row r="79" spans="2:22" x14ac:dyDescent="0.3">
      <c r="B79" s="250" t="s">
        <v>2446</v>
      </c>
      <c r="C79" s="242"/>
      <c r="D79" s="272"/>
      <c r="E79" s="242"/>
      <c r="F79" s="242"/>
      <c r="G79" s="34">
        <v>15100</v>
      </c>
      <c r="H79" s="221" t="s">
        <v>256</v>
      </c>
      <c r="I79" s="221" t="s">
        <v>965</v>
      </c>
      <c r="J79" s="288" t="s">
        <v>2447</v>
      </c>
      <c r="K79" s="289"/>
      <c r="L79" s="289"/>
      <c r="M79" s="289"/>
      <c r="N79" s="289"/>
      <c r="O79" s="289"/>
      <c r="P79" s="289"/>
      <c r="Q79" s="289"/>
      <c r="R79" s="289"/>
      <c r="S79" s="289"/>
      <c r="T79" s="289"/>
      <c r="U79" s="289"/>
      <c r="V79" s="290"/>
    </row>
    <row r="80" spans="2:22" x14ac:dyDescent="0.3">
      <c r="B80" s="250" t="s">
        <v>2448</v>
      </c>
      <c r="C80" s="242"/>
      <c r="D80" s="272"/>
      <c r="E80" s="242"/>
      <c r="F80" s="242"/>
      <c r="G80" s="34">
        <v>12000</v>
      </c>
      <c r="H80" s="221" t="s">
        <v>264</v>
      </c>
      <c r="I80" s="221" t="s">
        <v>965</v>
      </c>
      <c r="J80" s="288" t="s">
        <v>2449</v>
      </c>
      <c r="K80" s="289"/>
      <c r="L80" s="289"/>
      <c r="M80" s="289"/>
      <c r="N80" s="289"/>
      <c r="O80" s="289"/>
      <c r="P80" s="289"/>
      <c r="Q80" s="289"/>
      <c r="R80" s="289"/>
      <c r="S80" s="289"/>
      <c r="T80" s="289"/>
      <c r="U80" s="289"/>
      <c r="V80" s="290"/>
    </row>
    <row r="81" spans="2:22" ht="15" customHeight="1" x14ac:dyDescent="0.3">
      <c r="B81" s="250" t="s">
        <v>2450</v>
      </c>
      <c r="C81" s="242"/>
      <c r="D81" s="242"/>
      <c r="E81" s="242"/>
      <c r="F81" s="242"/>
      <c r="G81" s="34">
        <v>252</v>
      </c>
      <c r="H81" s="221" t="s">
        <v>256</v>
      </c>
      <c r="I81" s="221" t="s">
        <v>1561</v>
      </c>
      <c r="J81" s="288" t="s">
        <v>2437</v>
      </c>
      <c r="K81" s="289"/>
      <c r="L81" s="289"/>
      <c r="M81" s="289"/>
      <c r="N81" s="289"/>
      <c r="O81" s="289"/>
      <c r="P81" s="289"/>
      <c r="Q81" s="289"/>
      <c r="R81" s="289"/>
      <c r="S81" s="289"/>
      <c r="T81" s="289"/>
      <c r="U81" s="289"/>
      <c r="V81" s="290"/>
    </row>
    <row r="82" spans="2:22" ht="15" customHeight="1" x14ac:dyDescent="0.3">
      <c r="B82" s="250" t="s">
        <v>2451</v>
      </c>
      <c r="C82" s="242"/>
      <c r="D82" s="272"/>
      <c r="E82" s="242"/>
      <c r="F82" s="242"/>
      <c r="G82" s="43">
        <v>0.44</v>
      </c>
      <c r="H82" s="221" t="s">
        <v>256</v>
      </c>
      <c r="I82" s="221"/>
      <c r="J82" s="288" t="s">
        <v>2452</v>
      </c>
      <c r="K82" s="289"/>
      <c r="L82" s="289"/>
      <c r="M82" s="289"/>
      <c r="N82" s="289"/>
      <c r="O82" s="289"/>
      <c r="P82" s="289"/>
      <c r="Q82" s="289"/>
      <c r="R82" s="289"/>
      <c r="S82" s="289"/>
      <c r="T82" s="289"/>
      <c r="U82" s="289"/>
      <c r="V82" s="290"/>
    </row>
    <row r="83" spans="2:22" ht="15" customHeight="1" x14ac:dyDescent="0.3">
      <c r="B83" s="250" t="s">
        <v>2453</v>
      </c>
      <c r="C83" s="242"/>
      <c r="D83" s="272"/>
      <c r="E83" s="242"/>
      <c r="F83" s="242"/>
      <c r="G83" s="43">
        <v>0.46</v>
      </c>
      <c r="H83" s="221" t="s">
        <v>264</v>
      </c>
      <c r="I83" s="221"/>
      <c r="J83" s="288" t="s">
        <v>2454</v>
      </c>
      <c r="K83" s="289"/>
      <c r="L83" s="289"/>
      <c r="M83" s="289"/>
      <c r="N83" s="289"/>
      <c r="O83" s="289"/>
      <c r="P83" s="289"/>
      <c r="Q83" s="289"/>
      <c r="R83" s="289"/>
      <c r="S83" s="289"/>
      <c r="T83" s="289"/>
      <c r="U83" s="289"/>
      <c r="V83" s="290"/>
    </row>
    <row r="84" spans="2:22" ht="15" customHeight="1" x14ac:dyDescent="0.3">
      <c r="B84" s="250" t="s">
        <v>1216</v>
      </c>
      <c r="C84" s="242"/>
      <c r="D84" s="272"/>
      <c r="E84" s="242"/>
      <c r="F84" s="242"/>
      <c r="G84" s="272"/>
      <c r="H84" s="221" t="s">
        <v>497</v>
      </c>
      <c r="I84" s="221"/>
      <c r="J84" s="288" t="s">
        <v>2455</v>
      </c>
      <c r="K84" s="289"/>
      <c r="L84" s="289"/>
      <c r="M84" s="289"/>
      <c r="N84" s="289"/>
      <c r="O84" s="289"/>
      <c r="P84" s="289"/>
      <c r="Q84" s="289"/>
      <c r="R84" s="289"/>
      <c r="S84" s="289"/>
      <c r="T84" s="289"/>
      <c r="U84" s="289"/>
      <c r="V84" s="290"/>
    </row>
    <row r="86" spans="2:22" ht="45" customHeight="1" x14ac:dyDescent="0.3"/>
    <row r="87" spans="2:22" ht="15" customHeight="1" x14ac:dyDescent="0.3"/>
    <row r="88" spans="2:22" ht="15" customHeight="1" x14ac:dyDescent="0.3"/>
  </sheetData>
  <mergeCells count="80">
    <mergeCell ref="B73:B74"/>
    <mergeCell ref="C73:C74"/>
    <mergeCell ref="G73:G74"/>
    <mergeCell ref="H73:H74"/>
    <mergeCell ref="I73:I74"/>
    <mergeCell ref="J73:V74"/>
    <mergeCell ref="C71:C72"/>
    <mergeCell ref="H71:H72"/>
    <mergeCell ref="I71:I72"/>
    <mergeCell ref="J71:V72"/>
    <mergeCell ref="B71:B72"/>
    <mergeCell ref="C68:C69"/>
    <mergeCell ref="B68:B69"/>
    <mergeCell ref="H68:H69"/>
    <mergeCell ref="I68:I69"/>
    <mergeCell ref="J68:V69"/>
    <mergeCell ref="C66:C67"/>
    <mergeCell ref="H66:H67"/>
    <mergeCell ref="I66:I67"/>
    <mergeCell ref="J66:V67"/>
    <mergeCell ref="B66:B67"/>
    <mergeCell ref="C64:C65"/>
    <mergeCell ref="H64:H65"/>
    <mergeCell ref="I64:I65"/>
    <mergeCell ref="B64:B65"/>
    <mergeCell ref="B62:B63"/>
    <mergeCell ref="J75:V75"/>
    <mergeCell ref="J84:V84"/>
    <mergeCell ref="J76:V76"/>
    <mergeCell ref="J77:V77"/>
    <mergeCell ref="J78:V78"/>
    <mergeCell ref="J79:V79"/>
    <mergeCell ref="J80:V80"/>
    <mergeCell ref="J81:V81"/>
    <mergeCell ref="J82:V82"/>
    <mergeCell ref="J83:V83"/>
    <mergeCell ref="J64:V65"/>
    <mergeCell ref="C62:C63"/>
    <mergeCell ref="H62:H63"/>
    <mergeCell ref="I62:I63"/>
    <mergeCell ref="J62:V63"/>
    <mergeCell ref="E43:I43"/>
    <mergeCell ref="E44:I44"/>
    <mergeCell ref="J70:V70"/>
    <mergeCell ref="J59:V59"/>
    <mergeCell ref="J60:V60"/>
    <mergeCell ref="J61:V61"/>
    <mergeCell ref="H56:H57"/>
    <mergeCell ref="I56:I57"/>
    <mergeCell ref="J56:V57"/>
    <mergeCell ref="E46:I46"/>
    <mergeCell ref="B54:V54"/>
    <mergeCell ref="J55:V55"/>
    <mergeCell ref="J58:V58"/>
    <mergeCell ref="C56:C57"/>
    <mergeCell ref="B56:B57"/>
    <mergeCell ref="B44:B4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C44:C45"/>
    <mergeCell ref="E45:I45"/>
    <mergeCell ref="E47:I47"/>
    <mergeCell ref="B46:B47"/>
    <mergeCell ref="C46:C47"/>
  </mergeCells>
  <conditionalFormatting sqref="C56:G56 C58:G61 D57:G57 C70:G70 E62:G69 E71:G72 F73:G73 F74 C75:G84">
    <cfRule type="cellIs" dxfId="362" priority="8" operator="notEqual">
      <formula>""</formula>
    </cfRule>
  </conditionalFormatting>
  <conditionalFormatting sqref="C62:D62 D63">
    <cfRule type="cellIs" dxfId="361" priority="7" operator="notEqual">
      <formula>""</formula>
    </cfRule>
  </conditionalFormatting>
  <conditionalFormatting sqref="C64:D64 D65">
    <cfRule type="cellIs" dxfId="360" priority="6" operator="notEqual">
      <formula>""</formula>
    </cfRule>
  </conditionalFormatting>
  <conditionalFormatting sqref="C66:D66 D67">
    <cfRule type="cellIs" dxfId="359" priority="5" operator="notEqual">
      <formula>""</formula>
    </cfRule>
  </conditionalFormatting>
  <conditionalFormatting sqref="C68:D68 D69">
    <cfRule type="cellIs" dxfId="358" priority="4" operator="notEqual">
      <formula>""</formula>
    </cfRule>
  </conditionalFormatting>
  <conditionalFormatting sqref="C71:D71 D72">
    <cfRule type="cellIs" dxfId="357" priority="3" operator="notEqual">
      <formula>""</formula>
    </cfRule>
  </conditionalFormatting>
  <conditionalFormatting sqref="E73:E74">
    <cfRule type="cellIs" dxfId="356" priority="2" operator="notEqual">
      <formula>""</formula>
    </cfRule>
  </conditionalFormatting>
  <conditionalFormatting sqref="C73:D73 D74">
    <cfRule type="cellIs" dxfId="355"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75"/>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Conveyor Oven</v>
      </c>
    </row>
    <row r="2" spans="2:9" x14ac:dyDescent="0.3">
      <c r="B2" s="18" t="s">
        <v>191</v>
      </c>
      <c r="C2" s="44" t="s">
        <v>2456</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1800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291"/>
      <c r="D26" s="292"/>
      <c r="E26" s="292"/>
      <c r="F26" s="292"/>
      <c r="G26" s="292"/>
      <c r="H26" s="293"/>
      <c r="P26" s="31"/>
      <c r="Q26" s="31"/>
    </row>
    <row r="27" spans="1:17" x14ac:dyDescent="0.3">
      <c r="A27" s="301"/>
      <c r="B27" s="30" t="s">
        <v>212</v>
      </c>
      <c r="C27" s="291"/>
      <c r="D27" s="292"/>
      <c r="E27" s="292"/>
      <c r="F27" s="292"/>
      <c r="G27" s="292"/>
      <c r="H27" s="293"/>
      <c r="P27" s="31"/>
      <c r="Q27" s="31"/>
    </row>
    <row r="28" spans="1:17" x14ac:dyDescent="0.3">
      <c r="A28" s="301"/>
      <c r="B28" s="30" t="s">
        <v>213</v>
      </c>
      <c r="C28" s="344" t="s">
        <v>2457</v>
      </c>
      <c r="D28" s="345"/>
      <c r="E28" s="345"/>
      <c r="F28" s="345"/>
      <c r="G28" s="345"/>
      <c r="H28" s="346"/>
      <c r="P28" s="31"/>
      <c r="Q28" s="31"/>
    </row>
    <row r="29" spans="1:17" x14ac:dyDescent="0.3">
      <c r="A29" s="301"/>
      <c r="B29" s="30" t="s">
        <v>214</v>
      </c>
      <c r="C29" s="344" t="s">
        <v>2411</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29.25" customHeight="1" x14ac:dyDescent="0.3">
      <c r="B44" s="262" t="s">
        <v>2391</v>
      </c>
      <c r="C44" s="26"/>
      <c r="D44" s="26"/>
      <c r="E44" s="288" t="s">
        <v>2458</v>
      </c>
      <c r="F44" s="289"/>
      <c r="G44" s="289"/>
      <c r="H44" s="289"/>
      <c r="I44" s="290"/>
      <c r="L44" s="1"/>
      <c r="M44" s="1"/>
    </row>
    <row r="45" spans="1:17" ht="47.25" customHeight="1" x14ac:dyDescent="0.3">
      <c r="B45" s="26" t="s">
        <v>2240</v>
      </c>
      <c r="C45" s="26"/>
      <c r="D45" s="26"/>
      <c r="E45" s="407" t="s">
        <v>2459</v>
      </c>
      <c r="F45" s="407"/>
      <c r="G45" s="407"/>
      <c r="H45" s="407"/>
      <c r="I45" s="407"/>
      <c r="L45" s="31"/>
      <c r="M45" s="31"/>
    </row>
    <row r="46" spans="1:17" x14ac:dyDescent="0.3">
      <c r="B46" s="26" t="s">
        <v>2416</v>
      </c>
      <c r="C46" s="26"/>
      <c r="D46" s="26"/>
      <c r="E46" s="403" t="s">
        <v>2460</v>
      </c>
      <c r="F46" s="403"/>
      <c r="G46" s="403"/>
      <c r="H46" s="403"/>
      <c r="I46" s="403"/>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404</v>
      </c>
      <c r="C55" s="242"/>
      <c r="D55" s="242"/>
      <c r="E55" s="242"/>
      <c r="F55" s="242"/>
      <c r="G55" s="33">
        <v>312</v>
      </c>
      <c r="H55" s="221" t="s">
        <v>264</v>
      </c>
      <c r="I55" s="221" t="s">
        <v>346</v>
      </c>
      <c r="J55" s="288" t="s">
        <v>2356</v>
      </c>
      <c r="K55" s="289"/>
      <c r="L55" s="289"/>
      <c r="M55" s="289"/>
      <c r="N55" s="289"/>
      <c r="O55" s="289"/>
      <c r="P55" s="289"/>
      <c r="Q55" s="289"/>
      <c r="R55" s="289"/>
      <c r="S55" s="289"/>
      <c r="T55" s="289"/>
      <c r="U55" s="289"/>
      <c r="V55" s="290"/>
    </row>
    <row r="56" spans="2:22" ht="15" customHeight="1" x14ac:dyDescent="0.3">
      <c r="B56" s="250" t="s">
        <v>721</v>
      </c>
      <c r="C56" s="242"/>
      <c r="D56" s="242"/>
      <c r="E56" s="242"/>
      <c r="F56" s="242"/>
      <c r="G56" s="33">
        <v>10000</v>
      </c>
      <c r="H56" s="221" t="s">
        <v>256</v>
      </c>
      <c r="I56" s="221" t="s">
        <v>2377</v>
      </c>
      <c r="J56" s="288" t="s">
        <v>2378</v>
      </c>
      <c r="K56" s="289"/>
      <c r="L56" s="289"/>
      <c r="M56" s="289"/>
      <c r="N56" s="289"/>
      <c r="O56" s="289"/>
      <c r="P56" s="289"/>
      <c r="Q56" s="289"/>
      <c r="R56" s="289"/>
      <c r="S56" s="289"/>
      <c r="T56" s="289"/>
      <c r="U56" s="289"/>
      <c r="V56" s="290"/>
    </row>
    <row r="57" spans="2:22" ht="15" customHeight="1" x14ac:dyDescent="0.3">
      <c r="B57" s="250" t="s">
        <v>2461</v>
      </c>
      <c r="C57" s="242"/>
      <c r="D57" s="242"/>
      <c r="E57" s="242"/>
      <c r="F57" s="242"/>
      <c r="G57" s="34">
        <v>35000</v>
      </c>
      <c r="H57" s="221" t="s">
        <v>256</v>
      </c>
      <c r="I57" s="221" t="s">
        <v>2462</v>
      </c>
      <c r="J57" s="288" t="s">
        <v>2463</v>
      </c>
      <c r="K57" s="289"/>
      <c r="L57" s="289"/>
      <c r="M57" s="289"/>
      <c r="N57" s="289"/>
      <c r="O57" s="289"/>
      <c r="P57" s="289"/>
      <c r="Q57" s="289"/>
      <c r="R57" s="289"/>
      <c r="S57" s="289"/>
      <c r="T57" s="289"/>
      <c r="U57" s="289"/>
      <c r="V57" s="290"/>
    </row>
    <row r="58" spans="2:22" ht="15" customHeight="1" x14ac:dyDescent="0.3">
      <c r="B58" s="250" t="s">
        <v>2464</v>
      </c>
      <c r="C58" s="242"/>
      <c r="D58" s="272"/>
      <c r="E58" s="242"/>
      <c r="F58" s="242"/>
      <c r="G58" s="34">
        <v>18000</v>
      </c>
      <c r="H58" s="221" t="s">
        <v>264</v>
      </c>
      <c r="I58" s="221" t="s">
        <v>2462</v>
      </c>
      <c r="J58" s="288" t="s">
        <v>2465</v>
      </c>
      <c r="K58" s="289"/>
      <c r="L58" s="289"/>
      <c r="M58" s="289"/>
      <c r="N58" s="289"/>
      <c r="O58" s="289"/>
      <c r="P58" s="289"/>
      <c r="Q58" s="289"/>
      <c r="R58" s="289"/>
      <c r="S58" s="289"/>
      <c r="T58" s="289"/>
      <c r="U58" s="289"/>
      <c r="V58" s="290"/>
    </row>
    <row r="59" spans="2:22" ht="15" customHeight="1" x14ac:dyDescent="0.3">
      <c r="B59" s="250" t="s">
        <v>2400</v>
      </c>
      <c r="C59" s="242"/>
      <c r="D59" s="272"/>
      <c r="E59" s="242"/>
      <c r="F59" s="242"/>
      <c r="G59" s="34">
        <v>1</v>
      </c>
      <c r="H59" s="221" t="s">
        <v>264</v>
      </c>
      <c r="I59" s="221"/>
      <c r="J59" s="288" t="s">
        <v>2401</v>
      </c>
      <c r="K59" s="289"/>
      <c r="L59" s="289"/>
      <c r="M59" s="289"/>
      <c r="N59" s="289"/>
      <c r="O59" s="289"/>
      <c r="P59" s="289"/>
      <c r="Q59" s="289"/>
      <c r="R59" s="289"/>
      <c r="S59" s="289"/>
      <c r="T59" s="289"/>
      <c r="U59" s="289"/>
      <c r="V59" s="290"/>
    </row>
    <row r="60" spans="2:22" ht="15" customHeight="1" x14ac:dyDescent="0.3">
      <c r="B60" s="250" t="s">
        <v>1396</v>
      </c>
      <c r="C60" s="242"/>
      <c r="D60" s="242"/>
      <c r="E60" s="242"/>
      <c r="F60" s="242"/>
      <c r="G60" s="33">
        <v>60</v>
      </c>
      <c r="H60" s="221" t="s">
        <v>256</v>
      </c>
      <c r="I60" s="221" t="s">
        <v>2466</v>
      </c>
      <c r="J60" s="288" t="s">
        <v>2266</v>
      </c>
      <c r="K60" s="289"/>
      <c r="L60" s="289"/>
      <c r="M60" s="289"/>
      <c r="N60" s="289"/>
      <c r="O60" s="289"/>
      <c r="P60" s="289"/>
      <c r="Q60" s="289"/>
      <c r="R60" s="289"/>
      <c r="S60" s="289"/>
      <c r="T60" s="289"/>
      <c r="U60" s="289"/>
      <c r="V60" s="290"/>
    </row>
    <row r="61" spans="2:22" ht="15" customHeight="1" x14ac:dyDescent="0.3">
      <c r="B61" s="250" t="s">
        <v>2467</v>
      </c>
      <c r="C61" s="242"/>
      <c r="D61" s="272"/>
      <c r="E61" s="242"/>
      <c r="F61" s="242"/>
      <c r="G61" s="34">
        <v>70000</v>
      </c>
      <c r="H61" s="221" t="s">
        <v>256</v>
      </c>
      <c r="I61" s="221" t="s">
        <v>965</v>
      </c>
      <c r="J61" s="288" t="s">
        <v>2468</v>
      </c>
      <c r="K61" s="289"/>
      <c r="L61" s="289"/>
      <c r="M61" s="289"/>
      <c r="N61" s="289"/>
      <c r="O61" s="289"/>
      <c r="P61" s="289"/>
      <c r="Q61" s="289"/>
      <c r="R61" s="289"/>
      <c r="S61" s="289"/>
      <c r="T61" s="289"/>
      <c r="U61" s="289"/>
      <c r="V61" s="290"/>
    </row>
    <row r="62" spans="2:22" ht="15" customHeight="1" x14ac:dyDescent="0.3">
      <c r="B62" s="250" t="s">
        <v>2469</v>
      </c>
      <c r="C62" s="242"/>
      <c r="D62" s="272"/>
      <c r="E62" s="242"/>
      <c r="F62" s="242"/>
      <c r="G62" s="34">
        <v>57000</v>
      </c>
      <c r="H62" s="221" t="s">
        <v>264</v>
      </c>
      <c r="I62" s="221" t="s">
        <v>965</v>
      </c>
      <c r="J62" s="288" t="s">
        <v>2470</v>
      </c>
      <c r="K62" s="289"/>
      <c r="L62" s="289"/>
      <c r="M62" s="289"/>
      <c r="N62" s="289"/>
      <c r="O62" s="289"/>
      <c r="P62" s="289"/>
      <c r="Q62" s="289"/>
      <c r="R62" s="289"/>
      <c r="S62" s="289"/>
      <c r="T62" s="289"/>
      <c r="U62" s="289"/>
      <c r="V62" s="290"/>
    </row>
    <row r="63" spans="2:22" ht="15" customHeight="1" x14ac:dyDescent="0.3">
      <c r="B63" s="250" t="s">
        <v>261</v>
      </c>
      <c r="C63" s="242"/>
      <c r="D63" s="272"/>
      <c r="E63" s="242"/>
      <c r="F63" s="242"/>
      <c r="G63" s="34">
        <v>10</v>
      </c>
      <c r="H63" s="221" t="s">
        <v>264</v>
      </c>
      <c r="I63" s="221" t="s">
        <v>265</v>
      </c>
      <c r="J63" s="288" t="s">
        <v>2407</v>
      </c>
      <c r="K63" s="289"/>
      <c r="L63" s="289"/>
      <c r="M63" s="289"/>
      <c r="N63" s="289"/>
      <c r="O63" s="289"/>
      <c r="P63" s="289"/>
      <c r="Q63" s="289"/>
      <c r="R63" s="289"/>
      <c r="S63" s="289"/>
      <c r="T63" s="289"/>
      <c r="U63" s="289"/>
      <c r="V63" s="290"/>
    </row>
    <row r="64" spans="2:22" ht="15" customHeight="1" x14ac:dyDescent="0.3">
      <c r="B64" s="250" t="s">
        <v>2424</v>
      </c>
      <c r="C64" s="242"/>
      <c r="D64" s="272"/>
      <c r="E64" s="242"/>
      <c r="F64" s="272"/>
      <c r="G64" s="34">
        <v>250</v>
      </c>
      <c r="H64" s="221" t="s">
        <v>264</v>
      </c>
      <c r="I64" s="221" t="s">
        <v>2471</v>
      </c>
      <c r="J64" s="288" t="s">
        <v>2472</v>
      </c>
      <c r="K64" s="289"/>
      <c r="L64" s="289"/>
      <c r="M64" s="289"/>
      <c r="N64" s="289"/>
      <c r="O64" s="289"/>
      <c r="P64" s="289"/>
      <c r="Q64" s="289"/>
      <c r="R64" s="289"/>
      <c r="S64" s="289"/>
      <c r="T64" s="289"/>
      <c r="U64" s="289"/>
      <c r="V64" s="290"/>
    </row>
    <row r="65" spans="2:22" ht="15" customHeight="1" x14ac:dyDescent="0.3">
      <c r="B65" s="250" t="s">
        <v>2473</v>
      </c>
      <c r="C65" s="242"/>
      <c r="D65" s="272"/>
      <c r="E65" s="242"/>
      <c r="F65" s="272"/>
      <c r="G65" s="34">
        <v>150</v>
      </c>
      <c r="H65" s="221" t="s">
        <v>256</v>
      </c>
      <c r="I65" s="221" t="s">
        <v>2474</v>
      </c>
      <c r="J65" s="288" t="s">
        <v>2475</v>
      </c>
      <c r="K65" s="289"/>
      <c r="L65" s="289"/>
      <c r="M65" s="289"/>
      <c r="N65" s="289"/>
      <c r="O65" s="289"/>
      <c r="P65" s="289"/>
      <c r="Q65" s="289"/>
      <c r="R65" s="289"/>
      <c r="S65" s="289"/>
      <c r="T65" s="289"/>
      <c r="U65" s="289"/>
      <c r="V65" s="290"/>
    </row>
    <row r="66" spans="2:22" ht="15" customHeight="1" x14ac:dyDescent="0.3">
      <c r="B66" s="250" t="s">
        <v>2476</v>
      </c>
      <c r="C66" s="242"/>
      <c r="D66" s="272"/>
      <c r="E66" s="242"/>
      <c r="F66" s="272"/>
      <c r="G66" s="34">
        <v>220</v>
      </c>
      <c r="H66" s="221" t="s">
        <v>264</v>
      </c>
      <c r="I66" s="221" t="s">
        <v>2474</v>
      </c>
      <c r="J66" s="288" t="s">
        <v>2477</v>
      </c>
      <c r="K66" s="289"/>
      <c r="L66" s="289"/>
      <c r="M66" s="289"/>
      <c r="N66" s="289"/>
      <c r="O66" s="289"/>
      <c r="P66" s="289"/>
      <c r="Q66" s="289"/>
      <c r="R66" s="289"/>
      <c r="S66" s="289"/>
      <c r="T66" s="289"/>
      <c r="U66" s="289"/>
      <c r="V66" s="290"/>
    </row>
    <row r="67" spans="2:22" ht="15" customHeight="1" x14ac:dyDescent="0.3">
      <c r="B67" s="250" t="s">
        <v>2478</v>
      </c>
      <c r="C67" s="242"/>
      <c r="D67" s="272"/>
      <c r="E67" s="242"/>
      <c r="F67" s="242"/>
      <c r="G67" s="34">
        <v>170</v>
      </c>
      <c r="H67" s="221" t="s">
        <v>256</v>
      </c>
      <c r="I67" s="221" t="s">
        <v>2479</v>
      </c>
      <c r="J67" s="288" t="s">
        <v>2480</v>
      </c>
      <c r="K67" s="289"/>
      <c r="L67" s="289"/>
      <c r="M67" s="289"/>
      <c r="N67" s="289"/>
      <c r="O67" s="289"/>
      <c r="P67" s="289"/>
      <c r="Q67" s="289"/>
      <c r="R67" s="289"/>
      <c r="S67" s="289"/>
      <c r="T67" s="289"/>
      <c r="U67" s="289"/>
      <c r="V67" s="290"/>
    </row>
    <row r="68" spans="2:22" ht="15" customHeight="1" x14ac:dyDescent="0.3">
      <c r="B68" s="250" t="s">
        <v>2481</v>
      </c>
      <c r="C68" s="242"/>
      <c r="D68" s="272"/>
      <c r="E68" s="242"/>
      <c r="F68" s="242"/>
      <c r="G68" s="43">
        <v>0.2</v>
      </c>
      <c r="H68" s="221" t="s">
        <v>256</v>
      </c>
      <c r="I68" s="221"/>
      <c r="J68" s="288" t="s">
        <v>2482</v>
      </c>
      <c r="K68" s="289"/>
      <c r="L68" s="289"/>
      <c r="M68" s="289"/>
      <c r="N68" s="289"/>
      <c r="O68" s="289"/>
      <c r="P68" s="289"/>
      <c r="Q68" s="289"/>
      <c r="R68" s="289"/>
      <c r="S68" s="289"/>
      <c r="T68" s="289"/>
      <c r="U68" s="289"/>
      <c r="V68" s="290"/>
    </row>
    <row r="69" spans="2:22" ht="15" customHeight="1" x14ac:dyDescent="0.3">
      <c r="B69" s="250" t="s">
        <v>2483</v>
      </c>
      <c r="C69" s="242"/>
      <c r="D69" s="272"/>
      <c r="E69" s="242"/>
      <c r="F69" s="242"/>
      <c r="G69" s="43">
        <v>0.42</v>
      </c>
      <c r="H69" s="221" t="s">
        <v>264</v>
      </c>
      <c r="I69" s="221"/>
      <c r="J69" s="288" t="s">
        <v>2484</v>
      </c>
      <c r="K69" s="289"/>
      <c r="L69" s="289"/>
      <c r="M69" s="289"/>
      <c r="N69" s="289"/>
      <c r="O69" s="289"/>
      <c r="P69" s="289"/>
      <c r="Q69" s="289"/>
      <c r="R69" s="289"/>
      <c r="S69" s="289"/>
      <c r="T69" s="289"/>
      <c r="U69" s="289"/>
      <c r="V69" s="290"/>
    </row>
    <row r="70" spans="2:22" ht="15" customHeight="1" x14ac:dyDescent="0.3">
      <c r="B70" s="250" t="s">
        <v>1216</v>
      </c>
      <c r="C70" s="242"/>
      <c r="D70" s="272"/>
      <c r="E70" s="242"/>
      <c r="F70" s="242"/>
      <c r="G70" s="272"/>
      <c r="H70" s="221" t="s">
        <v>497</v>
      </c>
      <c r="I70" s="221"/>
      <c r="J70" s="288" t="s">
        <v>2455</v>
      </c>
      <c r="K70" s="289"/>
      <c r="L70" s="289"/>
      <c r="M70" s="289"/>
      <c r="N70" s="289"/>
      <c r="O70" s="289"/>
      <c r="P70" s="289"/>
      <c r="Q70" s="289"/>
      <c r="R70" s="289"/>
      <c r="S70" s="289"/>
      <c r="T70" s="289"/>
      <c r="U70" s="289"/>
      <c r="V70" s="290"/>
    </row>
    <row r="71" spans="2:22" ht="15" customHeight="1" x14ac:dyDescent="0.3">
      <c r="B71" s="250" t="s">
        <v>404</v>
      </c>
      <c r="C71" s="242"/>
      <c r="D71" s="272"/>
      <c r="E71" s="242"/>
      <c r="F71" s="242"/>
      <c r="G71" s="34">
        <v>312</v>
      </c>
      <c r="H71" s="221" t="s">
        <v>264</v>
      </c>
      <c r="I71" s="221" t="s">
        <v>576</v>
      </c>
      <c r="J71" s="288" t="s">
        <v>2356</v>
      </c>
      <c r="K71" s="289"/>
      <c r="L71" s="289"/>
      <c r="M71" s="289"/>
      <c r="N71" s="289"/>
      <c r="O71" s="289"/>
      <c r="P71" s="289"/>
      <c r="Q71" s="289"/>
      <c r="R71" s="289"/>
      <c r="S71" s="289"/>
      <c r="T71" s="289"/>
      <c r="U71" s="289"/>
      <c r="V71" s="290"/>
    </row>
    <row r="73" spans="2:22" ht="45" customHeight="1" x14ac:dyDescent="0.3"/>
    <row r="74" spans="2:22" ht="15" customHeight="1" x14ac:dyDescent="0.3"/>
    <row r="75" spans="2:22" ht="15" customHeight="1" x14ac:dyDescent="0.3"/>
  </sheetData>
  <mergeCells count="41">
    <mergeCell ref="E43:I43"/>
    <mergeCell ref="E44:I44"/>
    <mergeCell ref="E45:I45"/>
    <mergeCell ref="E46:I46"/>
    <mergeCell ref="J69:V69"/>
    <mergeCell ref="J58:V58"/>
    <mergeCell ref="J59:V59"/>
    <mergeCell ref="J60:V60"/>
    <mergeCell ref="J61:V61"/>
    <mergeCell ref="J62:V62"/>
    <mergeCell ref="J57:V57"/>
    <mergeCell ref="B53:V53"/>
    <mergeCell ref="J54:V54"/>
    <mergeCell ref="J55:V55"/>
    <mergeCell ref="J56:V56"/>
    <mergeCell ref="J71:V71"/>
    <mergeCell ref="J63:V63"/>
    <mergeCell ref="J64:V64"/>
    <mergeCell ref="J65:V65"/>
    <mergeCell ref="J66:V66"/>
    <mergeCell ref="J67:V67"/>
    <mergeCell ref="J68:V68"/>
    <mergeCell ref="J70:V70"/>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69">
    <cfRule type="cellIs" dxfId="354" priority="3" operator="notEqual">
      <formula>""</formula>
    </cfRule>
  </conditionalFormatting>
  <conditionalFormatting sqref="C70:G70">
    <cfRule type="cellIs" dxfId="353" priority="2" operator="notEqual">
      <formula>""</formula>
    </cfRule>
  </conditionalFormatting>
  <conditionalFormatting sqref="C71:G71">
    <cfRule type="cellIs" dxfId="352"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6"/>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Infrared Rotisserie Oven</v>
      </c>
    </row>
    <row r="2" spans="2:9" x14ac:dyDescent="0.3">
      <c r="B2" s="18" t="s">
        <v>191</v>
      </c>
      <c r="C2" s="44" t="s">
        <v>2485</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2700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291"/>
      <c r="D26" s="292"/>
      <c r="E26" s="292"/>
      <c r="F26" s="292"/>
      <c r="G26" s="292"/>
      <c r="H26" s="293"/>
      <c r="P26" s="31"/>
      <c r="Q26" s="31"/>
    </row>
    <row r="27" spans="1:17" x14ac:dyDescent="0.3">
      <c r="A27" s="301"/>
      <c r="B27" s="30" t="s">
        <v>212</v>
      </c>
      <c r="C27" s="291"/>
      <c r="D27" s="292"/>
      <c r="E27" s="292"/>
      <c r="F27" s="292"/>
      <c r="G27" s="292"/>
      <c r="H27" s="293"/>
      <c r="P27" s="31"/>
      <c r="Q27" s="31"/>
    </row>
    <row r="28" spans="1:17" x14ac:dyDescent="0.3">
      <c r="A28" s="301"/>
      <c r="B28" s="30" t="s">
        <v>213</v>
      </c>
      <c r="C28" s="344" t="s">
        <v>2381</v>
      </c>
      <c r="D28" s="345"/>
      <c r="E28" s="345"/>
      <c r="F28" s="345"/>
      <c r="G28" s="345"/>
      <c r="H28" s="346"/>
      <c r="P28" s="31"/>
      <c r="Q28" s="31"/>
    </row>
    <row r="29" spans="1:17" x14ac:dyDescent="0.3">
      <c r="A29" s="301"/>
      <c r="B29" s="30" t="s">
        <v>214</v>
      </c>
      <c r="C29" s="344" t="s">
        <v>2411</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2370</v>
      </c>
      <c r="C55" s="242"/>
      <c r="D55" s="242"/>
      <c r="E55" s="242"/>
      <c r="F55" s="242"/>
      <c r="G55" s="33">
        <v>50000</v>
      </c>
      <c r="H55" s="221" t="s">
        <v>256</v>
      </c>
      <c r="I55" s="221" t="s">
        <v>965</v>
      </c>
      <c r="J55" s="288" t="s">
        <v>2486</v>
      </c>
      <c r="K55" s="289"/>
      <c r="L55" s="289"/>
      <c r="M55" s="289"/>
      <c r="N55" s="289"/>
      <c r="O55" s="289"/>
      <c r="P55" s="289"/>
      <c r="Q55" s="289"/>
      <c r="R55" s="289"/>
      <c r="S55" s="289"/>
      <c r="T55" s="289"/>
      <c r="U55" s="289"/>
      <c r="V55" s="290"/>
    </row>
    <row r="56" spans="2:22" ht="15" customHeight="1" x14ac:dyDescent="0.3">
      <c r="B56" s="250" t="s">
        <v>2385</v>
      </c>
      <c r="C56" s="242"/>
      <c r="D56" s="242"/>
      <c r="E56" s="242"/>
      <c r="F56" s="242"/>
      <c r="G56" s="33">
        <v>40323</v>
      </c>
      <c r="H56" s="221" t="s">
        <v>264</v>
      </c>
      <c r="I56" s="221" t="s">
        <v>965</v>
      </c>
      <c r="J56" s="288" t="s">
        <v>2487</v>
      </c>
      <c r="K56" s="289"/>
      <c r="L56" s="289"/>
      <c r="M56" s="289"/>
      <c r="N56" s="289"/>
      <c r="O56" s="289"/>
      <c r="P56" s="289"/>
      <c r="Q56" s="289"/>
      <c r="R56" s="289"/>
      <c r="S56" s="289"/>
      <c r="T56" s="289"/>
      <c r="U56" s="289"/>
      <c r="V56" s="290"/>
    </row>
    <row r="57" spans="2:22" ht="15" customHeight="1" x14ac:dyDescent="0.3">
      <c r="B57" s="250" t="s">
        <v>2374</v>
      </c>
      <c r="C57" s="242"/>
      <c r="D57" s="242"/>
      <c r="E57" s="242"/>
      <c r="F57" s="242"/>
      <c r="G57" s="43">
        <v>0.6</v>
      </c>
      <c r="H57" s="221" t="s">
        <v>256</v>
      </c>
      <c r="I57" s="221"/>
      <c r="J57" s="288" t="s">
        <v>2488</v>
      </c>
      <c r="K57" s="289"/>
      <c r="L57" s="289"/>
      <c r="M57" s="289"/>
      <c r="N57" s="289"/>
      <c r="O57" s="289"/>
      <c r="P57" s="289"/>
      <c r="Q57" s="289"/>
      <c r="R57" s="289"/>
      <c r="S57" s="289"/>
      <c r="T57" s="289"/>
      <c r="U57" s="289"/>
      <c r="V57" s="290"/>
    </row>
    <row r="58" spans="2:22" ht="15" customHeight="1" x14ac:dyDescent="0.3">
      <c r="B58" s="250" t="s">
        <v>261</v>
      </c>
      <c r="C58" s="242"/>
      <c r="D58" s="272"/>
      <c r="E58" s="242"/>
      <c r="F58" s="242"/>
      <c r="G58" s="34">
        <v>2496</v>
      </c>
      <c r="H58" s="221" t="s">
        <v>264</v>
      </c>
      <c r="I58" s="221" t="s">
        <v>265</v>
      </c>
      <c r="J58" s="288" t="s">
        <v>2489</v>
      </c>
      <c r="K58" s="289"/>
      <c r="L58" s="289"/>
      <c r="M58" s="289"/>
      <c r="N58" s="289"/>
      <c r="O58" s="289"/>
      <c r="P58" s="289"/>
      <c r="Q58" s="289"/>
      <c r="R58" s="289"/>
      <c r="S58" s="289"/>
      <c r="T58" s="289"/>
      <c r="U58" s="289"/>
      <c r="V58" s="290"/>
    </row>
    <row r="59" spans="2:22" ht="15" customHeight="1" x14ac:dyDescent="0.3">
      <c r="B59" s="250" t="s">
        <v>1378</v>
      </c>
      <c r="C59" s="242"/>
      <c r="D59" s="272"/>
      <c r="E59" s="242"/>
      <c r="F59" s="242"/>
      <c r="G59" s="34">
        <v>100000</v>
      </c>
      <c r="H59" s="221" t="s">
        <v>256</v>
      </c>
      <c r="I59" s="221" t="s">
        <v>2377</v>
      </c>
      <c r="J59" s="288" t="s">
        <v>2378</v>
      </c>
      <c r="K59" s="289"/>
      <c r="L59" s="289"/>
      <c r="M59" s="289"/>
      <c r="N59" s="289"/>
      <c r="O59" s="289"/>
      <c r="P59" s="289"/>
      <c r="Q59" s="289"/>
      <c r="R59" s="289"/>
      <c r="S59" s="289"/>
      <c r="T59" s="289"/>
      <c r="U59" s="289"/>
      <c r="V59" s="290"/>
    </row>
    <row r="60" spans="2:22" ht="15" customHeight="1" x14ac:dyDescent="0.3">
      <c r="B60" s="250" t="s">
        <v>360</v>
      </c>
      <c r="C60" s="242"/>
      <c r="D60" s="272"/>
      <c r="E60" s="242"/>
      <c r="F60" s="242"/>
      <c r="G60" s="34">
        <v>1000</v>
      </c>
      <c r="H60" s="221" t="s">
        <v>256</v>
      </c>
      <c r="I60" s="221" t="s">
        <v>2490</v>
      </c>
      <c r="J60" s="288" t="s">
        <v>2491</v>
      </c>
      <c r="K60" s="289"/>
      <c r="L60" s="289"/>
      <c r="M60" s="289"/>
      <c r="N60" s="289"/>
      <c r="O60" s="289"/>
      <c r="P60" s="289"/>
      <c r="Q60" s="289"/>
      <c r="R60" s="289"/>
      <c r="S60" s="289"/>
      <c r="T60" s="289"/>
      <c r="U60" s="289"/>
      <c r="V60" s="290"/>
    </row>
    <row r="61" spans="2:22" ht="15" customHeight="1" x14ac:dyDescent="0.3">
      <c r="B61" s="250" t="s">
        <v>1216</v>
      </c>
      <c r="C61" s="242"/>
      <c r="D61" s="272"/>
      <c r="E61" s="242"/>
      <c r="F61" s="242"/>
      <c r="G61" s="272"/>
      <c r="H61" s="221" t="s">
        <v>497</v>
      </c>
      <c r="I61" s="221"/>
      <c r="J61" s="288" t="s">
        <v>2492</v>
      </c>
      <c r="K61" s="289"/>
      <c r="L61" s="289"/>
      <c r="M61" s="289"/>
      <c r="N61" s="289"/>
      <c r="O61" s="289"/>
      <c r="P61" s="289"/>
      <c r="Q61" s="289"/>
      <c r="R61" s="289"/>
      <c r="S61" s="289"/>
      <c r="T61" s="289"/>
      <c r="U61" s="289"/>
      <c r="V61" s="290"/>
    </row>
    <row r="62" spans="2:22" ht="15" customHeight="1" x14ac:dyDescent="0.3">
      <c r="B62" s="250" t="s">
        <v>404</v>
      </c>
      <c r="C62" s="242"/>
      <c r="D62" s="272"/>
      <c r="E62" s="242"/>
      <c r="F62" s="242"/>
      <c r="G62" s="34">
        <v>312</v>
      </c>
      <c r="H62" s="221" t="s">
        <v>264</v>
      </c>
      <c r="I62" s="221" t="s">
        <v>576</v>
      </c>
      <c r="J62" s="288" t="s">
        <v>2356</v>
      </c>
      <c r="K62" s="289"/>
      <c r="L62" s="289"/>
      <c r="M62" s="289"/>
      <c r="N62" s="289"/>
      <c r="O62" s="289"/>
      <c r="P62" s="289"/>
      <c r="Q62" s="289"/>
      <c r="R62" s="289"/>
      <c r="S62" s="289"/>
      <c r="T62" s="289"/>
      <c r="U62" s="289"/>
      <c r="V62" s="290"/>
    </row>
    <row r="64" spans="2:22" ht="45" customHeight="1" x14ac:dyDescent="0.3"/>
    <row r="65" ht="15" customHeight="1" x14ac:dyDescent="0.3"/>
    <row r="66" ht="15" customHeight="1" x14ac:dyDescent="0.3"/>
  </sheetData>
  <mergeCells count="28">
    <mergeCell ref="J58:V58"/>
    <mergeCell ref="J59:V59"/>
    <mergeCell ref="J60:V60"/>
    <mergeCell ref="J61:V61"/>
    <mergeCell ref="J62:V62"/>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C25:H25"/>
    <mergeCell ref="A26:A30"/>
    <mergeCell ref="C26:H26"/>
    <mergeCell ref="C27:H27"/>
    <mergeCell ref="C28:H28"/>
    <mergeCell ref="C29:H29"/>
    <mergeCell ref="C30:H30"/>
  </mergeCells>
  <conditionalFormatting sqref="C55:G60">
    <cfRule type="cellIs" dxfId="351" priority="3" operator="notEqual">
      <formula>""</formula>
    </cfRule>
  </conditionalFormatting>
  <conditionalFormatting sqref="C61:G61">
    <cfRule type="cellIs" dxfId="350" priority="2" operator="notEqual">
      <formula>""</formula>
    </cfRule>
  </conditionalFormatting>
  <conditionalFormatting sqref="C62:G62">
    <cfRule type="cellIs" dxfId="34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108"/>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MID(CELL("Filename",I7),SEARCH("]",CELL("Filename",I7),1)+1,100)</f>
        <v>Commercial Steam Cooker</v>
      </c>
    </row>
    <row r="2" spans="2:11" x14ac:dyDescent="0.3">
      <c r="B2" s="18" t="s">
        <v>191</v>
      </c>
      <c r="C2" s="44" t="s">
        <v>2493</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12</v>
      </c>
      <c r="G6" s="26"/>
      <c r="H6" s="26"/>
      <c r="I6" s="221"/>
    </row>
    <row r="7" spans="2:11" x14ac:dyDescent="0.3">
      <c r="D7" s="27"/>
    </row>
    <row r="11" spans="2:11" x14ac:dyDescent="0.3">
      <c r="B11" s="24" t="s">
        <v>198</v>
      </c>
      <c r="C11" s="28"/>
      <c r="D11" s="27"/>
      <c r="G11" s="24"/>
      <c r="H11" s="57"/>
      <c r="I11" s="24" t="s">
        <v>199</v>
      </c>
      <c r="J11" s="4"/>
      <c r="K11" s="4"/>
    </row>
    <row r="12" spans="2:11" ht="45.75" customHeight="1" x14ac:dyDescent="0.3">
      <c r="B12" s="284" t="s">
        <v>200</v>
      </c>
      <c r="C12" s="284" t="s">
        <v>195</v>
      </c>
      <c r="D12" s="284" t="s">
        <v>232</v>
      </c>
      <c r="E12" s="284" t="s">
        <v>239</v>
      </c>
      <c r="F12" s="25" t="s">
        <v>201</v>
      </c>
      <c r="G12" s="25" t="s">
        <v>202</v>
      </c>
      <c r="H12" s="56"/>
      <c r="I12" s="217" t="s">
        <v>194</v>
      </c>
      <c r="J12" s="284" t="s">
        <v>195</v>
      </c>
      <c r="K12" s="25" t="s">
        <v>203</v>
      </c>
    </row>
    <row r="13" spans="2:11" x14ac:dyDescent="0.3">
      <c r="B13" s="359" t="s">
        <v>640</v>
      </c>
      <c r="C13" s="222" t="s">
        <v>641</v>
      </c>
      <c r="D13" s="78"/>
      <c r="E13" s="222"/>
      <c r="F13" s="40">
        <v>3400</v>
      </c>
      <c r="G13" s="222"/>
      <c r="H13" s="57"/>
      <c r="I13" s="76"/>
      <c r="J13" s="222"/>
      <c r="K13" s="5"/>
    </row>
    <row r="14" spans="2:11" x14ac:dyDescent="0.3">
      <c r="B14" s="360"/>
      <c r="C14" s="222" t="s">
        <v>2494</v>
      </c>
      <c r="D14" s="78"/>
      <c r="E14" s="222"/>
      <c r="F14" s="40">
        <v>2270</v>
      </c>
      <c r="G14" s="222"/>
      <c r="H14" s="4"/>
      <c r="I14" s="46"/>
    </row>
    <row r="15" spans="2:11" x14ac:dyDescent="0.3">
      <c r="B15" s="4"/>
      <c r="C15" s="4"/>
      <c r="D15" s="4"/>
      <c r="E15" s="4"/>
      <c r="G15" s="4"/>
      <c r="H15" s="4"/>
      <c r="I15" s="46"/>
    </row>
    <row r="16" spans="2:11" x14ac:dyDescent="0.3">
      <c r="B16" s="4"/>
      <c r="C16" s="4"/>
      <c r="D16" s="4"/>
      <c r="E16" s="4"/>
      <c r="G16" s="4"/>
      <c r="H16" s="4"/>
      <c r="I16" s="46"/>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2495</v>
      </c>
      <c r="D26" s="345"/>
      <c r="E26" s="345"/>
      <c r="F26" s="345"/>
      <c r="G26" s="345"/>
      <c r="H26" s="346"/>
      <c r="P26" s="31"/>
      <c r="Q26" s="31"/>
    </row>
    <row r="27" spans="1:17" x14ac:dyDescent="0.3">
      <c r="A27" s="301"/>
      <c r="B27" s="30" t="s">
        <v>212</v>
      </c>
      <c r="C27" s="344" t="s">
        <v>2222</v>
      </c>
      <c r="D27" s="345"/>
      <c r="E27" s="345"/>
      <c r="F27" s="345"/>
      <c r="G27" s="345"/>
      <c r="H27" s="346"/>
      <c r="P27" s="31"/>
      <c r="Q27" s="31"/>
    </row>
    <row r="28" spans="1:17" x14ac:dyDescent="0.3">
      <c r="A28" s="301"/>
      <c r="B28" s="30" t="s">
        <v>213</v>
      </c>
      <c r="C28" s="344" t="s">
        <v>2410</v>
      </c>
      <c r="D28" s="345"/>
      <c r="E28" s="345"/>
      <c r="F28" s="345"/>
      <c r="G28" s="345"/>
      <c r="H28" s="346"/>
      <c r="P28" s="31"/>
      <c r="Q28" s="31"/>
    </row>
    <row r="29" spans="1:17" x14ac:dyDescent="0.3">
      <c r="A29" s="301"/>
      <c r="B29" s="30" t="s">
        <v>214</v>
      </c>
      <c r="C29" s="344" t="s">
        <v>2411</v>
      </c>
      <c r="D29" s="345"/>
      <c r="E29" s="345"/>
      <c r="F29" s="345"/>
      <c r="G29" s="345"/>
      <c r="H29" s="346"/>
      <c r="P29" s="1"/>
      <c r="Q29" s="1"/>
    </row>
    <row r="30" spans="1:17" x14ac:dyDescent="0.3">
      <c r="A30" s="302"/>
      <c r="B30" s="30" t="s">
        <v>215</v>
      </c>
      <c r="C30" s="344" t="s">
        <v>2496</v>
      </c>
      <c r="D30" s="345"/>
      <c r="E30" s="345"/>
      <c r="F30" s="345"/>
      <c r="G30" s="345"/>
      <c r="H30" s="346"/>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64.5" customHeight="1" x14ac:dyDescent="0.3">
      <c r="B44" s="535" t="s">
        <v>2240</v>
      </c>
      <c r="C44" s="309" t="s">
        <v>2497</v>
      </c>
      <c r="D44" s="26" t="s">
        <v>641</v>
      </c>
      <c r="E44" s="288" t="s">
        <v>2498</v>
      </c>
      <c r="F44" s="289"/>
      <c r="G44" s="289"/>
      <c r="H44" s="289"/>
      <c r="I44" s="290"/>
      <c r="L44" s="1"/>
      <c r="M44" s="1"/>
    </row>
    <row r="45" spans="1:17" ht="64.5" customHeight="1" x14ac:dyDescent="0.3">
      <c r="B45" s="536"/>
      <c r="C45" s="311"/>
      <c r="D45" s="26" t="s">
        <v>1356</v>
      </c>
      <c r="E45" s="288" t="s">
        <v>2499</v>
      </c>
      <c r="F45" s="289"/>
      <c r="G45" s="289"/>
      <c r="H45" s="289"/>
      <c r="I45" s="290"/>
      <c r="L45" s="1"/>
      <c r="M45" s="1"/>
    </row>
    <row r="46" spans="1:17" x14ac:dyDescent="0.3">
      <c r="B46" s="535" t="s">
        <v>2416</v>
      </c>
      <c r="C46" s="309" t="s">
        <v>2497</v>
      </c>
      <c r="D46" s="26" t="s">
        <v>641</v>
      </c>
      <c r="E46" s="403" t="s">
        <v>2417</v>
      </c>
      <c r="F46" s="403"/>
      <c r="G46" s="403"/>
      <c r="H46" s="403"/>
      <c r="I46" s="403"/>
      <c r="L46" s="31"/>
      <c r="M46" s="31"/>
    </row>
    <row r="47" spans="1:17" x14ac:dyDescent="0.3">
      <c r="B47" s="536"/>
      <c r="C47" s="311"/>
      <c r="D47" s="26" t="s">
        <v>1356</v>
      </c>
      <c r="E47" s="403" t="s">
        <v>2418</v>
      </c>
      <c r="F47" s="403"/>
      <c r="G47" s="403"/>
      <c r="H47" s="403"/>
      <c r="I47" s="403"/>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294" t="s">
        <v>230</v>
      </c>
      <c r="C54" s="295"/>
      <c r="D54" s="295"/>
      <c r="E54" s="295"/>
      <c r="F54" s="295"/>
      <c r="G54" s="295"/>
      <c r="H54" s="295"/>
      <c r="I54" s="295"/>
      <c r="J54" s="295"/>
      <c r="K54" s="295"/>
      <c r="L54" s="295"/>
      <c r="M54" s="295"/>
      <c r="N54" s="295"/>
      <c r="O54" s="295"/>
      <c r="P54" s="295"/>
      <c r="Q54" s="295"/>
      <c r="R54" s="295"/>
      <c r="S54" s="295"/>
      <c r="T54" s="295"/>
      <c r="U54" s="295"/>
      <c r="V54" s="296"/>
    </row>
    <row r="55" spans="2:22" ht="33" customHeight="1" x14ac:dyDescent="0.3">
      <c r="B55" s="228" t="s">
        <v>231</v>
      </c>
      <c r="C55" s="17" t="s">
        <v>200</v>
      </c>
      <c r="D55" s="17" t="s">
        <v>195</v>
      </c>
      <c r="E55" s="17" t="s">
        <v>232</v>
      </c>
      <c r="F55" s="17" t="s">
        <v>233</v>
      </c>
      <c r="G55" s="17" t="s">
        <v>234</v>
      </c>
      <c r="H55" s="17" t="s">
        <v>235</v>
      </c>
      <c r="I55" s="228" t="s">
        <v>236</v>
      </c>
      <c r="J55" s="297" t="s">
        <v>237</v>
      </c>
      <c r="K55" s="298"/>
      <c r="L55" s="298"/>
      <c r="M55" s="298"/>
      <c r="N55" s="298"/>
      <c r="O55" s="298"/>
      <c r="P55" s="298"/>
      <c r="Q55" s="298"/>
      <c r="R55" s="298"/>
      <c r="S55" s="298"/>
      <c r="T55" s="298"/>
      <c r="U55" s="298"/>
      <c r="V55" s="299"/>
    </row>
    <row r="56" spans="2:22" ht="15" customHeight="1" x14ac:dyDescent="0.3">
      <c r="B56" s="250" t="s">
        <v>404</v>
      </c>
      <c r="C56" s="242"/>
      <c r="D56" s="242"/>
      <c r="E56" s="242"/>
      <c r="F56" s="242"/>
      <c r="G56" s="242">
        <v>365.25</v>
      </c>
      <c r="H56" s="221" t="s">
        <v>264</v>
      </c>
      <c r="I56" s="221" t="s">
        <v>346</v>
      </c>
      <c r="J56" s="288" t="s">
        <v>2356</v>
      </c>
      <c r="K56" s="289"/>
      <c r="L56" s="289"/>
      <c r="M56" s="289"/>
      <c r="N56" s="289"/>
      <c r="O56" s="289"/>
      <c r="P56" s="289"/>
      <c r="Q56" s="289"/>
      <c r="R56" s="289"/>
      <c r="S56" s="289"/>
      <c r="T56" s="289"/>
      <c r="U56" s="289"/>
      <c r="V56" s="290"/>
    </row>
    <row r="57" spans="2:22" ht="15" customHeight="1" x14ac:dyDescent="0.3">
      <c r="B57" s="250" t="s">
        <v>360</v>
      </c>
      <c r="C57" s="242"/>
      <c r="D57" s="242"/>
      <c r="E57" s="242"/>
      <c r="F57" s="242"/>
      <c r="G57" s="33">
        <v>1000</v>
      </c>
      <c r="H57" s="221" t="s">
        <v>256</v>
      </c>
      <c r="I57" s="221" t="s">
        <v>2422</v>
      </c>
      <c r="J57" s="288" t="s">
        <v>2423</v>
      </c>
      <c r="K57" s="289"/>
      <c r="L57" s="289"/>
      <c r="M57" s="289"/>
      <c r="N57" s="289"/>
      <c r="O57" s="289"/>
      <c r="P57" s="289"/>
      <c r="Q57" s="289"/>
      <c r="R57" s="289"/>
      <c r="S57" s="289"/>
      <c r="T57" s="289"/>
      <c r="U57" s="289"/>
      <c r="V57" s="290"/>
    </row>
    <row r="58" spans="2:22" ht="15" customHeight="1" x14ac:dyDescent="0.3">
      <c r="B58" s="250" t="s">
        <v>2500</v>
      </c>
      <c r="C58" s="242"/>
      <c r="D58" s="242"/>
      <c r="E58" s="242"/>
      <c r="F58" s="242"/>
      <c r="G58" s="43">
        <v>0.4</v>
      </c>
      <c r="H58" s="221" t="s">
        <v>264</v>
      </c>
      <c r="I58" s="221"/>
      <c r="J58" s="288" t="s">
        <v>2501</v>
      </c>
      <c r="K58" s="289"/>
      <c r="L58" s="289"/>
      <c r="M58" s="289"/>
      <c r="N58" s="289"/>
      <c r="O58" s="289"/>
      <c r="P58" s="289"/>
      <c r="Q58" s="289"/>
      <c r="R58" s="289"/>
      <c r="S58" s="289"/>
      <c r="T58" s="289"/>
      <c r="U58" s="289"/>
      <c r="V58" s="290"/>
    </row>
    <row r="59" spans="2:22" ht="15" customHeight="1" x14ac:dyDescent="0.3">
      <c r="B59" s="306" t="s">
        <v>2431</v>
      </c>
      <c r="C59" s="312" t="s">
        <v>2502</v>
      </c>
      <c r="D59" s="34">
        <v>3</v>
      </c>
      <c r="E59" s="242"/>
      <c r="F59" s="242"/>
      <c r="G59" s="511">
        <v>1100</v>
      </c>
      <c r="H59" s="309" t="s">
        <v>256</v>
      </c>
      <c r="I59" s="309" t="s">
        <v>538</v>
      </c>
      <c r="J59" s="322" t="s">
        <v>2503</v>
      </c>
      <c r="K59" s="323"/>
      <c r="L59" s="323"/>
      <c r="M59" s="323"/>
      <c r="N59" s="323"/>
      <c r="O59" s="323"/>
      <c r="P59" s="323"/>
      <c r="Q59" s="323"/>
      <c r="R59" s="323"/>
      <c r="S59" s="323"/>
      <c r="T59" s="323"/>
      <c r="U59" s="323"/>
      <c r="V59" s="324"/>
    </row>
    <row r="60" spans="2:22" ht="15" customHeight="1" x14ac:dyDescent="0.3">
      <c r="B60" s="307"/>
      <c r="C60" s="313"/>
      <c r="D60" s="34">
        <v>4</v>
      </c>
      <c r="E60" s="242"/>
      <c r="F60" s="242"/>
      <c r="G60" s="512"/>
      <c r="H60" s="310"/>
      <c r="I60" s="310"/>
      <c r="J60" s="325"/>
      <c r="K60" s="347"/>
      <c r="L60" s="347"/>
      <c r="M60" s="347"/>
      <c r="N60" s="347"/>
      <c r="O60" s="347"/>
      <c r="P60" s="347"/>
      <c r="Q60" s="347"/>
      <c r="R60" s="347"/>
      <c r="S60" s="347"/>
      <c r="T60" s="347"/>
      <c r="U60" s="347"/>
      <c r="V60" s="327"/>
    </row>
    <row r="61" spans="2:22" ht="15" customHeight="1" x14ac:dyDescent="0.3">
      <c r="B61" s="307"/>
      <c r="C61" s="313"/>
      <c r="D61" s="34">
        <v>5</v>
      </c>
      <c r="E61" s="242"/>
      <c r="F61" s="242"/>
      <c r="G61" s="512"/>
      <c r="H61" s="310"/>
      <c r="I61" s="310"/>
      <c r="J61" s="325"/>
      <c r="K61" s="347"/>
      <c r="L61" s="347"/>
      <c r="M61" s="347"/>
      <c r="N61" s="347"/>
      <c r="O61" s="347"/>
      <c r="P61" s="347"/>
      <c r="Q61" s="347"/>
      <c r="R61" s="347"/>
      <c r="S61" s="347"/>
      <c r="T61" s="347"/>
      <c r="U61" s="347"/>
      <c r="V61" s="327"/>
    </row>
    <row r="62" spans="2:22" ht="15" customHeight="1" x14ac:dyDescent="0.3">
      <c r="B62" s="307"/>
      <c r="C62" s="313"/>
      <c r="D62" s="33">
        <v>6</v>
      </c>
      <c r="E62" s="242"/>
      <c r="F62" s="242"/>
      <c r="G62" s="512"/>
      <c r="H62" s="310"/>
      <c r="I62" s="310"/>
      <c r="J62" s="325"/>
      <c r="K62" s="347"/>
      <c r="L62" s="347"/>
      <c r="M62" s="347"/>
      <c r="N62" s="347"/>
      <c r="O62" s="347"/>
      <c r="P62" s="347"/>
      <c r="Q62" s="347"/>
      <c r="R62" s="347"/>
      <c r="S62" s="347"/>
      <c r="T62" s="347"/>
      <c r="U62" s="347"/>
      <c r="V62" s="327"/>
    </row>
    <row r="63" spans="2:22" ht="15" customHeight="1" x14ac:dyDescent="0.3">
      <c r="B63" s="308"/>
      <c r="C63" s="314"/>
      <c r="D63" s="34">
        <v>10</v>
      </c>
      <c r="E63" s="242"/>
      <c r="F63" s="242"/>
      <c r="G63" s="513"/>
      <c r="H63" s="311"/>
      <c r="I63" s="311"/>
      <c r="J63" s="328"/>
      <c r="K63" s="329"/>
      <c r="L63" s="329"/>
      <c r="M63" s="329"/>
      <c r="N63" s="329"/>
      <c r="O63" s="329"/>
      <c r="P63" s="329"/>
      <c r="Q63" s="329"/>
      <c r="R63" s="329"/>
      <c r="S63" s="329"/>
      <c r="T63" s="329"/>
      <c r="U63" s="329"/>
      <c r="V63" s="330"/>
    </row>
    <row r="64" spans="2:22" ht="15" customHeight="1" x14ac:dyDescent="0.3">
      <c r="B64" s="306" t="s">
        <v>2433</v>
      </c>
      <c r="C64" s="312" t="s">
        <v>2502</v>
      </c>
      <c r="D64" s="34">
        <v>3</v>
      </c>
      <c r="E64" s="242"/>
      <c r="F64" s="242"/>
      <c r="G64" s="34">
        <v>400</v>
      </c>
      <c r="H64" s="309" t="s">
        <v>264</v>
      </c>
      <c r="I64" s="309" t="s">
        <v>538</v>
      </c>
      <c r="J64" s="322" t="s">
        <v>2504</v>
      </c>
      <c r="K64" s="323"/>
      <c r="L64" s="323"/>
      <c r="M64" s="323"/>
      <c r="N64" s="323"/>
      <c r="O64" s="323"/>
      <c r="P64" s="323"/>
      <c r="Q64" s="323"/>
      <c r="R64" s="323"/>
      <c r="S64" s="323"/>
      <c r="T64" s="323"/>
      <c r="U64" s="323"/>
      <c r="V64" s="324"/>
    </row>
    <row r="65" spans="2:22" ht="15" customHeight="1" x14ac:dyDescent="0.3">
      <c r="B65" s="307"/>
      <c r="C65" s="313"/>
      <c r="D65" s="34">
        <v>4</v>
      </c>
      <c r="E65" s="242"/>
      <c r="F65" s="242"/>
      <c r="G65" s="34">
        <v>530</v>
      </c>
      <c r="H65" s="310"/>
      <c r="I65" s="310"/>
      <c r="J65" s="325"/>
      <c r="K65" s="347"/>
      <c r="L65" s="347"/>
      <c r="M65" s="347"/>
      <c r="N65" s="347"/>
      <c r="O65" s="347"/>
      <c r="P65" s="347"/>
      <c r="Q65" s="347"/>
      <c r="R65" s="347"/>
      <c r="S65" s="347"/>
      <c r="T65" s="347"/>
      <c r="U65" s="347"/>
      <c r="V65" s="327"/>
    </row>
    <row r="66" spans="2:22" ht="15" customHeight="1" x14ac:dyDescent="0.3">
      <c r="B66" s="307"/>
      <c r="C66" s="313"/>
      <c r="D66" s="34">
        <v>5</v>
      </c>
      <c r="E66" s="242"/>
      <c r="F66" s="272"/>
      <c r="G66" s="34">
        <v>670</v>
      </c>
      <c r="H66" s="310"/>
      <c r="I66" s="310"/>
      <c r="J66" s="325"/>
      <c r="K66" s="347"/>
      <c r="L66" s="347"/>
      <c r="M66" s="347"/>
      <c r="N66" s="347"/>
      <c r="O66" s="347"/>
      <c r="P66" s="347"/>
      <c r="Q66" s="347"/>
      <c r="R66" s="347"/>
      <c r="S66" s="347"/>
      <c r="T66" s="347"/>
      <c r="U66" s="347"/>
      <c r="V66" s="327"/>
    </row>
    <row r="67" spans="2:22" ht="15" customHeight="1" x14ac:dyDescent="0.3">
      <c r="B67" s="307"/>
      <c r="C67" s="313"/>
      <c r="D67" s="33">
        <v>6</v>
      </c>
      <c r="E67" s="242"/>
      <c r="F67" s="272"/>
      <c r="G67" s="34">
        <v>800</v>
      </c>
      <c r="H67" s="310"/>
      <c r="I67" s="310"/>
      <c r="J67" s="325"/>
      <c r="K67" s="347"/>
      <c r="L67" s="347"/>
      <c r="M67" s="347"/>
      <c r="N67" s="347"/>
      <c r="O67" s="347"/>
      <c r="P67" s="347"/>
      <c r="Q67" s="347"/>
      <c r="R67" s="347"/>
      <c r="S67" s="347"/>
      <c r="T67" s="347"/>
      <c r="U67" s="347"/>
      <c r="V67" s="327"/>
    </row>
    <row r="68" spans="2:22" ht="15" customHeight="1" x14ac:dyDescent="0.3">
      <c r="B68" s="308"/>
      <c r="C68" s="314"/>
      <c r="D68" s="34">
        <v>10</v>
      </c>
      <c r="E68" s="242"/>
      <c r="F68" s="272"/>
      <c r="G68" s="34">
        <v>800</v>
      </c>
      <c r="H68" s="311"/>
      <c r="I68" s="311"/>
      <c r="J68" s="328"/>
      <c r="K68" s="329"/>
      <c r="L68" s="329"/>
      <c r="M68" s="329"/>
      <c r="N68" s="329"/>
      <c r="O68" s="329"/>
      <c r="P68" s="329"/>
      <c r="Q68" s="329"/>
      <c r="R68" s="329"/>
      <c r="S68" s="329"/>
      <c r="T68" s="329"/>
      <c r="U68" s="329"/>
      <c r="V68" s="330"/>
    </row>
    <row r="69" spans="2:22" ht="15" customHeight="1" x14ac:dyDescent="0.3">
      <c r="B69" s="250" t="s">
        <v>2427</v>
      </c>
      <c r="C69" s="242"/>
      <c r="D69" s="272"/>
      <c r="E69" s="242"/>
      <c r="F69" s="242"/>
      <c r="G69" s="277">
        <v>23.3</v>
      </c>
      <c r="H69" s="221" t="s">
        <v>256</v>
      </c>
      <c r="I69" s="221" t="s">
        <v>1543</v>
      </c>
      <c r="J69" s="288" t="s">
        <v>2505</v>
      </c>
      <c r="K69" s="289"/>
      <c r="L69" s="289"/>
      <c r="M69" s="289"/>
      <c r="N69" s="289"/>
      <c r="O69" s="289"/>
      <c r="P69" s="289"/>
      <c r="Q69" s="289"/>
      <c r="R69" s="289"/>
      <c r="S69" s="289"/>
      <c r="T69" s="289"/>
      <c r="U69" s="289"/>
      <c r="V69" s="290"/>
    </row>
    <row r="70" spans="2:22" ht="15" customHeight="1" x14ac:dyDescent="0.3">
      <c r="B70" s="250" t="s">
        <v>2429</v>
      </c>
      <c r="C70" s="242"/>
      <c r="D70" s="272"/>
      <c r="E70" s="242"/>
      <c r="F70" s="242"/>
      <c r="G70" s="277">
        <v>16.7</v>
      </c>
      <c r="H70" s="221" t="s">
        <v>264</v>
      </c>
      <c r="I70" s="221" t="s">
        <v>1543</v>
      </c>
      <c r="J70" s="288" t="s">
        <v>2506</v>
      </c>
      <c r="K70" s="289"/>
      <c r="L70" s="289"/>
      <c r="M70" s="289"/>
      <c r="N70" s="289"/>
      <c r="O70" s="289"/>
      <c r="P70" s="289"/>
      <c r="Q70" s="289"/>
      <c r="R70" s="289"/>
      <c r="S70" s="289"/>
      <c r="T70" s="289"/>
      <c r="U70" s="289"/>
      <c r="V70" s="290"/>
    </row>
    <row r="71" spans="2:22" ht="15" customHeight="1" x14ac:dyDescent="0.3">
      <c r="B71" s="250" t="s">
        <v>2507</v>
      </c>
      <c r="C71" s="242"/>
      <c r="D71" s="272"/>
      <c r="E71" s="242"/>
      <c r="F71" s="242"/>
      <c r="G71" s="34">
        <v>6</v>
      </c>
      <c r="H71" s="221" t="s">
        <v>264</v>
      </c>
      <c r="I71" s="221"/>
      <c r="J71" s="288" t="s">
        <v>2508</v>
      </c>
      <c r="K71" s="289"/>
      <c r="L71" s="289"/>
      <c r="M71" s="289"/>
      <c r="N71" s="289"/>
      <c r="O71" s="289"/>
      <c r="P71" s="289"/>
      <c r="Q71" s="289"/>
      <c r="R71" s="289"/>
      <c r="S71" s="289"/>
      <c r="T71" s="289"/>
      <c r="U71" s="289"/>
      <c r="V71" s="290"/>
    </row>
    <row r="72" spans="2:22" ht="15" customHeight="1" x14ac:dyDescent="0.3">
      <c r="B72" s="250" t="s">
        <v>2435</v>
      </c>
      <c r="C72" s="242"/>
      <c r="D72" s="272"/>
      <c r="E72" s="242"/>
      <c r="F72" s="242"/>
      <c r="G72" s="277">
        <v>30.8</v>
      </c>
      <c r="H72" s="221" t="s">
        <v>256</v>
      </c>
      <c r="I72" s="221" t="s">
        <v>2436</v>
      </c>
      <c r="J72" s="288" t="s">
        <v>2437</v>
      </c>
      <c r="K72" s="289"/>
      <c r="L72" s="289"/>
      <c r="M72" s="289"/>
      <c r="N72" s="289"/>
      <c r="O72" s="289"/>
      <c r="P72" s="289"/>
      <c r="Q72" s="289"/>
      <c r="R72" s="289"/>
      <c r="S72" s="289"/>
      <c r="T72" s="289"/>
      <c r="U72" s="289"/>
      <c r="V72" s="290"/>
    </row>
    <row r="73" spans="2:22" ht="15" customHeight="1" x14ac:dyDescent="0.3">
      <c r="B73" s="256" t="s">
        <v>2438</v>
      </c>
      <c r="C73" s="242"/>
      <c r="D73" s="272"/>
      <c r="E73" s="242"/>
      <c r="F73" s="242"/>
      <c r="G73" s="43">
        <v>0.28000000000000003</v>
      </c>
      <c r="H73" s="221" t="s">
        <v>256</v>
      </c>
      <c r="I73" s="221"/>
      <c r="J73" s="288" t="s">
        <v>2509</v>
      </c>
      <c r="K73" s="289"/>
      <c r="L73" s="289"/>
      <c r="M73" s="289"/>
      <c r="N73" s="289"/>
      <c r="O73" s="289"/>
      <c r="P73" s="289"/>
      <c r="Q73" s="289"/>
      <c r="R73" s="289"/>
      <c r="S73" s="289"/>
      <c r="T73" s="289"/>
      <c r="U73" s="289"/>
      <c r="V73" s="290"/>
    </row>
    <row r="74" spans="2:22" ht="15" customHeight="1" x14ac:dyDescent="0.3">
      <c r="B74" s="250" t="s">
        <v>2440</v>
      </c>
      <c r="C74" s="242"/>
      <c r="D74" s="242"/>
      <c r="E74" s="242"/>
      <c r="F74" s="242"/>
      <c r="G74" s="59">
        <v>0.5</v>
      </c>
      <c r="H74" s="221" t="s">
        <v>264</v>
      </c>
      <c r="I74" s="221"/>
      <c r="J74" s="288" t="s">
        <v>2510</v>
      </c>
      <c r="K74" s="289"/>
      <c r="L74" s="289"/>
      <c r="M74" s="289"/>
      <c r="N74" s="289"/>
      <c r="O74" s="289"/>
      <c r="P74" s="289"/>
      <c r="Q74" s="289"/>
      <c r="R74" s="289"/>
      <c r="S74" s="289"/>
      <c r="T74" s="289"/>
      <c r="U74" s="289"/>
      <c r="V74" s="290"/>
    </row>
    <row r="75" spans="2:22" ht="15" customHeight="1" x14ac:dyDescent="0.3">
      <c r="B75" s="250" t="s">
        <v>261</v>
      </c>
      <c r="C75" s="242"/>
      <c r="D75" s="272"/>
      <c r="E75" s="242"/>
      <c r="F75" s="242"/>
      <c r="G75" s="34">
        <v>12</v>
      </c>
      <c r="H75" s="221" t="s">
        <v>264</v>
      </c>
      <c r="I75" s="221" t="s">
        <v>265</v>
      </c>
      <c r="J75" s="288" t="s">
        <v>2511</v>
      </c>
      <c r="K75" s="289"/>
      <c r="L75" s="289"/>
      <c r="M75" s="289"/>
      <c r="N75" s="289"/>
      <c r="O75" s="289"/>
      <c r="P75" s="289"/>
      <c r="Q75" s="289"/>
      <c r="R75" s="289"/>
      <c r="S75" s="289"/>
      <c r="T75" s="289"/>
      <c r="U75" s="289"/>
      <c r="V75" s="290"/>
    </row>
    <row r="76" spans="2:22" ht="15" customHeight="1" x14ac:dyDescent="0.3">
      <c r="B76" s="250" t="s">
        <v>2424</v>
      </c>
      <c r="C76" s="242"/>
      <c r="D76" s="272"/>
      <c r="E76" s="242"/>
      <c r="F76" s="242"/>
      <c r="G76" s="34">
        <v>100</v>
      </c>
      <c r="H76" s="221" t="s">
        <v>264</v>
      </c>
      <c r="I76" s="221" t="s">
        <v>2425</v>
      </c>
      <c r="J76" s="288" t="s">
        <v>2512</v>
      </c>
      <c r="K76" s="289"/>
      <c r="L76" s="289"/>
      <c r="M76" s="289"/>
      <c r="N76" s="289"/>
      <c r="O76" s="289"/>
      <c r="P76" s="289"/>
      <c r="Q76" s="289"/>
      <c r="R76" s="289"/>
      <c r="S76" s="289"/>
      <c r="T76" s="289"/>
      <c r="U76" s="289"/>
      <c r="V76" s="290"/>
    </row>
    <row r="77" spans="2:22" ht="15" customHeight="1" x14ac:dyDescent="0.3">
      <c r="B77" s="306" t="s">
        <v>697</v>
      </c>
      <c r="C77" s="312" t="s">
        <v>2502</v>
      </c>
      <c r="D77" s="34">
        <v>3</v>
      </c>
      <c r="E77" s="242"/>
      <c r="F77" s="242"/>
      <c r="G77" s="79">
        <v>10801.3</v>
      </c>
      <c r="H77" s="309" t="s">
        <v>497</v>
      </c>
      <c r="I77" s="309" t="s">
        <v>434</v>
      </c>
      <c r="J77" s="322" t="s">
        <v>2513</v>
      </c>
      <c r="K77" s="323"/>
      <c r="L77" s="323"/>
      <c r="M77" s="323"/>
      <c r="N77" s="323"/>
      <c r="O77" s="323"/>
      <c r="P77" s="323"/>
      <c r="Q77" s="323"/>
      <c r="R77" s="323"/>
      <c r="S77" s="323"/>
      <c r="T77" s="323"/>
      <c r="U77" s="323"/>
      <c r="V77" s="324"/>
    </row>
    <row r="78" spans="2:22" ht="15" customHeight="1" x14ac:dyDescent="0.3">
      <c r="B78" s="307"/>
      <c r="C78" s="313"/>
      <c r="D78" s="34">
        <v>4</v>
      </c>
      <c r="E78" s="242"/>
      <c r="F78" s="242"/>
      <c r="G78" s="79">
        <v>13234.5</v>
      </c>
      <c r="H78" s="310"/>
      <c r="I78" s="310"/>
      <c r="J78" s="325"/>
      <c r="K78" s="347"/>
      <c r="L78" s="347"/>
      <c r="M78" s="347"/>
      <c r="N78" s="347"/>
      <c r="O78" s="347"/>
      <c r="P78" s="347"/>
      <c r="Q78" s="347"/>
      <c r="R78" s="347"/>
      <c r="S78" s="347"/>
      <c r="T78" s="347"/>
      <c r="U78" s="347"/>
      <c r="V78" s="327"/>
    </row>
    <row r="79" spans="2:22" ht="15" customHeight="1" x14ac:dyDescent="0.3">
      <c r="B79" s="307"/>
      <c r="C79" s="313"/>
      <c r="D79" s="34">
        <v>5</v>
      </c>
      <c r="E79" s="242"/>
      <c r="F79" s="242"/>
      <c r="G79" s="79">
        <v>15609.9</v>
      </c>
      <c r="H79" s="310"/>
      <c r="I79" s="310"/>
      <c r="J79" s="325"/>
      <c r="K79" s="347"/>
      <c r="L79" s="347"/>
      <c r="M79" s="347"/>
      <c r="N79" s="347"/>
      <c r="O79" s="347"/>
      <c r="P79" s="347"/>
      <c r="Q79" s="347"/>
      <c r="R79" s="347"/>
      <c r="S79" s="347"/>
      <c r="T79" s="347"/>
      <c r="U79" s="347"/>
      <c r="V79" s="327"/>
    </row>
    <row r="80" spans="2:22" ht="15" customHeight="1" x14ac:dyDescent="0.3">
      <c r="B80" s="307"/>
      <c r="C80" s="313"/>
      <c r="D80" s="33">
        <v>6</v>
      </c>
      <c r="E80" s="242"/>
      <c r="F80" s="242"/>
      <c r="G80" s="79">
        <v>17991.599999999999</v>
      </c>
      <c r="H80" s="310"/>
      <c r="I80" s="310"/>
      <c r="J80" s="325"/>
      <c r="K80" s="347"/>
      <c r="L80" s="347"/>
      <c r="M80" s="347"/>
      <c r="N80" s="347"/>
      <c r="O80" s="347"/>
      <c r="P80" s="347"/>
      <c r="Q80" s="347"/>
      <c r="R80" s="347"/>
      <c r="S80" s="347"/>
      <c r="T80" s="347"/>
      <c r="U80" s="347"/>
      <c r="V80" s="327"/>
    </row>
    <row r="81" spans="2:22" ht="15" customHeight="1" x14ac:dyDescent="0.3">
      <c r="B81" s="307"/>
      <c r="C81" s="313"/>
      <c r="D81" s="34">
        <v>10</v>
      </c>
      <c r="E81" s="242"/>
      <c r="F81" s="242"/>
      <c r="G81" s="79">
        <v>28750.1</v>
      </c>
      <c r="H81" s="310"/>
      <c r="I81" s="310"/>
      <c r="J81" s="325"/>
      <c r="K81" s="347"/>
      <c r="L81" s="347"/>
      <c r="M81" s="347"/>
      <c r="N81" s="347"/>
      <c r="O81" s="347"/>
      <c r="P81" s="347"/>
      <c r="Q81" s="347"/>
      <c r="R81" s="347"/>
      <c r="S81" s="347"/>
      <c r="T81" s="347"/>
      <c r="U81" s="347"/>
      <c r="V81" s="327"/>
    </row>
    <row r="82" spans="2:22" ht="15" customHeight="1" x14ac:dyDescent="0.3">
      <c r="B82" s="308"/>
      <c r="C82" s="314"/>
      <c r="D82" s="272" t="s">
        <v>550</v>
      </c>
      <c r="E82" s="242"/>
      <c r="F82" s="242"/>
      <c r="G82" s="79">
        <v>17277.5</v>
      </c>
      <c r="H82" s="311"/>
      <c r="I82" s="311"/>
      <c r="J82" s="328"/>
      <c r="K82" s="329"/>
      <c r="L82" s="329"/>
      <c r="M82" s="329"/>
      <c r="N82" s="329"/>
      <c r="O82" s="329"/>
      <c r="P82" s="329"/>
      <c r="Q82" s="329"/>
      <c r="R82" s="329"/>
      <c r="S82" s="329"/>
      <c r="T82" s="329"/>
      <c r="U82" s="329"/>
      <c r="V82" s="330"/>
    </row>
    <row r="83" spans="2:22" ht="15" customHeight="1" x14ac:dyDescent="0.3">
      <c r="B83" s="250" t="s">
        <v>272</v>
      </c>
      <c r="C83" s="242"/>
      <c r="D83" s="242"/>
      <c r="E83" s="242"/>
      <c r="F83" s="242"/>
      <c r="G83" s="35">
        <v>0.78700000000000003</v>
      </c>
      <c r="H83" s="221" t="s">
        <v>256</v>
      </c>
      <c r="I83" s="267"/>
      <c r="J83" s="288" t="s">
        <v>2268</v>
      </c>
      <c r="K83" s="289"/>
      <c r="L83" s="289"/>
      <c r="M83" s="289"/>
      <c r="N83" s="289"/>
      <c r="O83" s="289"/>
      <c r="P83" s="289"/>
      <c r="Q83" s="289"/>
      <c r="R83" s="289"/>
      <c r="S83" s="289"/>
      <c r="T83" s="289"/>
      <c r="U83" s="289"/>
      <c r="V83" s="290"/>
    </row>
    <row r="84" spans="2:22" x14ac:dyDescent="0.3">
      <c r="B84" s="250" t="s">
        <v>1378</v>
      </c>
      <c r="C84" s="242"/>
      <c r="D84" s="272"/>
      <c r="E84" s="242"/>
      <c r="F84" s="242"/>
      <c r="G84" s="34">
        <v>100000</v>
      </c>
      <c r="H84" s="221" t="s">
        <v>256</v>
      </c>
      <c r="I84" s="221" t="s">
        <v>2377</v>
      </c>
      <c r="J84" s="288" t="s">
        <v>2378</v>
      </c>
      <c r="K84" s="289"/>
      <c r="L84" s="289"/>
      <c r="M84" s="289"/>
      <c r="N84" s="289"/>
      <c r="O84" s="289"/>
      <c r="P84" s="289"/>
      <c r="Q84" s="289"/>
      <c r="R84" s="289"/>
      <c r="S84" s="289"/>
      <c r="T84" s="289"/>
      <c r="U84" s="289"/>
      <c r="V84" s="290"/>
    </row>
    <row r="85" spans="2:22" x14ac:dyDescent="0.3">
      <c r="B85" s="306" t="s">
        <v>2446</v>
      </c>
      <c r="C85" s="312" t="s">
        <v>2502</v>
      </c>
      <c r="D85" s="34">
        <v>3</v>
      </c>
      <c r="E85" s="242"/>
      <c r="F85" s="242"/>
      <c r="G85" s="511">
        <v>165000</v>
      </c>
      <c r="H85" s="309" t="s">
        <v>256</v>
      </c>
      <c r="I85" s="309" t="s">
        <v>965</v>
      </c>
      <c r="J85" s="322" t="s">
        <v>2514</v>
      </c>
      <c r="K85" s="323"/>
      <c r="L85" s="323"/>
      <c r="M85" s="323"/>
      <c r="N85" s="323"/>
      <c r="O85" s="323"/>
      <c r="P85" s="323"/>
      <c r="Q85" s="323"/>
      <c r="R85" s="323"/>
      <c r="S85" s="323"/>
      <c r="T85" s="323"/>
      <c r="U85" s="323"/>
      <c r="V85" s="324"/>
    </row>
    <row r="86" spans="2:22" ht="15" customHeight="1" x14ac:dyDescent="0.3">
      <c r="B86" s="307"/>
      <c r="C86" s="313"/>
      <c r="D86" s="34">
        <v>5</v>
      </c>
      <c r="E86" s="242"/>
      <c r="F86" s="242"/>
      <c r="G86" s="512"/>
      <c r="H86" s="310"/>
      <c r="I86" s="310"/>
      <c r="J86" s="325"/>
      <c r="K86" s="347"/>
      <c r="L86" s="347"/>
      <c r="M86" s="347"/>
      <c r="N86" s="347"/>
      <c r="O86" s="347"/>
      <c r="P86" s="347"/>
      <c r="Q86" s="347"/>
      <c r="R86" s="347"/>
      <c r="S86" s="347"/>
      <c r="T86" s="347"/>
      <c r="U86" s="347"/>
      <c r="V86" s="327"/>
    </row>
    <row r="87" spans="2:22" ht="15" customHeight="1" x14ac:dyDescent="0.3">
      <c r="B87" s="307"/>
      <c r="C87" s="313"/>
      <c r="D87" s="33">
        <v>6</v>
      </c>
      <c r="E87" s="242"/>
      <c r="F87" s="242"/>
      <c r="G87" s="512"/>
      <c r="H87" s="310"/>
      <c r="I87" s="310"/>
      <c r="J87" s="325"/>
      <c r="K87" s="347"/>
      <c r="L87" s="347"/>
      <c r="M87" s="347"/>
      <c r="N87" s="347"/>
      <c r="O87" s="347"/>
      <c r="P87" s="347"/>
      <c r="Q87" s="347"/>
      <c r="R87" s="347"/>
      <c r="S87" s="347"/>
      <c r="T87" s="347"/>
      <c r="U87" s="347"/>
      <c r="V87" s="327"/>
    </row>
    <row r="88" spans="2:22" ht="15" customHeight="1" x14ac:dyDescent="0.3">
      <c r="B88" s="308"/>
      <c r="C88" s="314"/>
      <c r="D88" s="34">
        <v>10</v>
      </c>
      <c r="E88" s="242"/>
      <c r="F88" s="242"/>
      <c r="G88" s="513"/>
      <c r="H88" s="311"/>
      <c r="I88" s="311"/>
      <c r="J88" s="328"/>
      <c r="K88" s="329"/>
      <c r="L88" s="329"/>
      <c r="M88" s="329"/>
      <c r="N88" s="329"/>
      <c r="O88" s="329"/>
      <c r="P88" s="329"/>
      <c r="Q88" s="329"/>
      <c r="R88" s="329"/>
      <c r="S88" s="329"/>
      <c r="T88" s="329"/>
      <c r="U88" s="329"/>
      <c r="V88" s="330"/>
    </row>
    <row r="89" spans="2:22" ht="15" customHeight="1" x14ac:dyDescent="0.3">
      <c r="B89" s="306" t="s">
        <v>2448</v>
      </c>
      <c r="C89" s="312" t="s">
        <v>2502</v>
      </c>
      <c r="D89" s="34">
        <v>3</v>
      </c>
      <c r="E89" s="242"/>
      <c r="F89" s="242"/>
      <c r="G89" s="34">
        <v>6250</v>
      </c>
      <c r="H89" s="309" t="s">
        <v>256</v>
      </c>
      <c r="I89" s="309" t="s">
        <v>965</v>
      </c>
      <c r="J89" s="322" t="s">
        <v>2515</v>
      </c>
      <c r="K89" s="323"/>
      <c r="L89" s="323"/>
      <c r="M89" s="323"/>
      <c r="N89" s="323"/>
      <c r="O89" s="323"/>
      <c r="P89" s="323"/>
      <c r="Q89" s="323"/>
      <c r="R89" s="323"/>
      <c r="S89" s="323"/>
      <c r="T89" s="323"/>
      <c r="U89" s="323"/>
      <c r="V89" s="324"/>
    </row>
    <row r="90" spans="2:22" x14ac:dyDescent="0.3">
      <c r="B90" s="307"/>
      <c r="C90" s="313"/>
      <c r="D90" s="34">
        <v>5</v>
      </c>
      <c r="E90" s="242"/>
      <c r="F90" s="272"/>
      <c r="G90" s="34">
        <v>10400</v>
      </c>
      <c r="H90" s="310"/>
      <c r="I90" s="310"/>
      <c r="J90" s="325"/>
      <c r="K90" s="347"/>
      <c r="L90" s="347"/>
      <c r="M90" s="347"/>
      <c r="N90" s="347"/>
      <c r="O90" s="347"/>
      <c r="P90" s="347"/>
      <c r="Q90" s="347"/>
      <c r="R90" s="347"/>
      <c r="S90" s="347"/>
      <c r="T90" s="347"/>
      <c r="U90" s="347"/>
      <c r="V90" s="327"/>
    </row>
    <row r="91" spans="2:22" ht="15" customHeight="1" x14ac:dyDescent="0.3">
      <c r="B91" s="307"/>
      <c r="C91" s="313"/>
      <c r="D91" s="33">
        <v>6</v>
      </c>
      <c r="E91" s="242"/>
      <c r="F91" s="272"/>
      <c r="G91" s="34">
        <v>12500</v>
      </c>
      <c r="H91" s="310"/>
      <c r="I91" s="310"/>
      <c r="J91" s="325"/>
      <c r="K91" s="347"/>
      <c r="L91" s="347"/>
      <c r="M91" s="347"/>
      <c r="N91" s="347"/>
      <c r="O91" s="347"/>
      <c r="P91" s="347"/>
      <c r="Q91" s="347"/>
      <c r="R91" s="347"/>
      <c r="S91" s="347"/>
      <c r="T91" s="347"/>
      <c r="U91" s="347"/>
      <c r="V91" s="327"/>
    </row>
    <row r="92" spans="2:22" ht="15" customHeight="1" x14ac:dyDescent="0.3">
      <c r="B92" s="308"/>
      <c r="C92" s="314"/>
      <c r="D92" s="34">
        <v>10</v>
      </c>
      <c r="E92" s="242"/>
      <c r="F92" s="272"/>
      <c r="G92" s="34">
        <v>12500</v>
      </c>
      <c r="H92" s="311"/>
      <c r="I92" s="311"/>
      <c r="J92" s="328"/>
      <c r="K92" s="329"/>
      <c r="L92" s="329"/>
      <c r="M92" s="329"/>
      <c r="N92" s="329"/>
      <c r="O92" s="329"/>
      <c r="P92" s="329"/>
      <c r="Q92" s="329"/>
      <c r="R92" s="329"/>
      <c r="S92" s="329"/>
      <c r="T92" s="329"/>
      <c r="U92" s="329"/>
      <c r="V92" s="330"/>
    </row>
    <row r="93" spans="2:22" ht="15" customHeight="1" x14ac:dyDescent="0.3">
      <c r="B93" s="250" t="s">
        <v>2442</v>
      </c>
      <c r="C93" s="242"/>
      <c r="D93" s="272"/>
      <c r="E93" s="242"/>
      <c r="F93" s="242"/>
      <c r="G93" s="277">
        <v>23.3</v>
      </c>
      <c r="H93" s="221" t="s">
        <v>256</v>
      </c>
      <c r="I93" s="221" t="s">
        <v>1543</v>
      </c>
      <c r="J93" s="288" t="s">
        <v>2516</v>
      </c>
      <c r="K93" s="289"/>
      <c r="L93" s="289"/>
      <c r="M93" s="289"/>
      <c r="N93" s="289"/>
      <c r="O93" s="289"/>
      <c r="P93" s="289"/>
      <c r="Q93" s="289"/>
      <c r="R93" s="289"/>
      <c r="S93" s="289"/>
      <c r="T93" s="289"/>
      <c r="U93" s="289"/>
      <c r="V93" s="290"/>
    </row>
    <row r="94" spans="2:22" ht="15" customHeight="1" x14ac:dyDescent="0.3">
      <c r="B94" s="250" t="s">
        <v>2444</v>
      </c>
      <c r="C94" s="242"/>
      <c r="D94" s="272"/>
      <c r="E94" s="242"/>
      <c r="F94" s="242"/>
      <c r="G94" s="34">
        <v>20</v>
      </c>
      <c r="H94" s="221" t="s">
        <v>264</v>
      </c>
      <c r="I94" s="221" t="s">
        <v>1543</v>
      </c>
      <c r="J94" s="288" t="s">
        <v>2517</v>
      </c>
      <c r="K94" s="289"/>
      <c r="L94" s="289"/>
      <c r="M94" s="289"/>
      <c r="N94" s="289"/>
      <c r="O94" s="289"/>
      <c r="P94" s="289"/>
      <c r="Q94" s="289"/>
      <c r="R94" s="289"/>
      <c r="S94" s="289"/>
      <c r="T94" s="289"/>
      <c r="U94" s="289"/>
      <c r="V94" s="290"/>
    </row>
    <row r="95" spans="2:22" ht="15" customHeight="1" x14ac:dyDescent="0.3">
      <c r="B95" s="250" t="s">
        <v>2450</v>
      </c>
      <c r="C95" s="242"/>
      <c r="D95" s="242"/>
      <c r="E95" s="242"/>
      <c r="F95" s="242"/>
      <c r="G95" s="34">
        <v>105</v>
      </c>
      <c r="H95" s="221" t="s">
        <v>256</v>
      </c>
      <c r="I95" s="265" t="s">
        <v>1561</v>
      </c>
      <c r="J95" s="288" t="s">
        <v>2437</v>
      </c>
      <c r="K95" s="289"/>
      <c r="L95" s="289"/>
      <c r="M95" s="289"/>
      <c r="N95" s="289"/>
      <c r="O95" s="289"/>
      <c r="P95" s="289"/>
      <c r="Q95" s="289"/>
      <c r="R95" s="289"/>
      <c r="S95" s="289"/>
      <c r="T95" s="289"/>
      <c r="U95" s="289"/>
      <c r="V95" s="290"/>
    </row>
    <row r="96" spans="2:22" ht="15" customHeight="1" x14ac:dyDescent="0.3">
      <c r="B96" s="250" t="s">
        <v>2451</v>
      </c>
      <c r="C96" s="242"/>
      <c r="D96" s="242"/>
      <c r="E96" s="242"/>
      <c r="F96" s="242"/>
      <c r="G96" s="37">
        <v>0.16500000000000001</v>
      </c>
      <c r="H96" s="221" t="s">
        <v>256</v>
      </c>
      <c r="I96" s="265"/>
      <c r="J96" s="288" t="s">
        <v>2518</v>
      </c>
      <c r="K96" s="289"/>
      <c r="L96" s="289"/>
      <c r="M96" s="289"/>
      <c r="N96" s="289"/>
      <c r="O96" s="289"/>
      <c r="P96" s="289"/>
      <c r="Q96" s="289"/>
      <c r="R96" s="289"/>
      <c r="S96" s="289"/>
      <c r="T96" s="289"/>
      <c r="U96" s="289"/>
      <c r="V96" s="290"/>
    </row>
    <row r="97" spans="2:22" ht="15" customHeight="1" x14ac:dyDescent="0.3">
      <c r="B97" s="250" t="s">
        <v>2453</v>
      </c>
      <c r="C97" s="242"/>
      <c r="D97" s="242"/>
      <c r="E97" s="242"/>
      <c r="F97" s="242"/>
      <c r="G97" s="43">
        <v>0.38</v>
      </c>
      <c r="H97" s="221" t="s">
        <v>264</v>
      </c>
      <c r="I97" s="265"/>
      <c r="J97" s="288" t="s">
        <v>2519</v>
      </c>
      <c r="K97" s="289"/>
      <c r="L97" s="289"/>
      <c r="M97" s="289"/>
      <c r="N97" s="289"/>
      <c r="O97" s="289"/>
      <c r="P97" s="289"/>
      <c r="Q97" s="289"/>
      <c r="R97" s="289"/>
      <c r="S97" s="289"/>
      <c r="T97" s="289"/>
      <c r="U97" s="289"/>
      <c r="V97" s="290"/>
    </row>
    <row r="98" spans="2:22" ht="15" customHeight="1" x14ac:dyDescent="0.3">
      <c r="B98" s="306" t="s">
        <v>1216</v>
      </c>
      <c r="C98" s="312" t="s">
        <v>2502</v>
      </c>
      <c r="D98" s="34">
        <v>3</v>
      </c>
      <c r="E98" s="242"/>
      <c r="F98" s="242"/>
      <c r="G98" s="277">
        <v>808.7</v>
      </c>
      <c r="H98" s="309" t="s">
        <v>497</v>
      </c>
      <c r="I98" s="309" t="s">
        <v>877</v>
      </c>
      <c r="J98" s="322" t="s">
        <v>2520</v>
      </c>
      <c r="K98" s="323"/>
      <c r="L98" s="323"/>
      <c r="M98" s="323"/>
      <c r="N98" s="323"/>
      <c r="O98" s="323"/>
      <c r="P98" s="323"/>
      <c r="Q98" s="323"/>
      <c r="R98" s="323"/>
      <c r="S98" s="323"/>
      <c r="T98" s="323"/>
      <c r="U98" s="323"/>
      <c r="V98" s="324"/>
    </row>
    <row r="99" spans="2:22" ht="15" customHeight="1" x14ac:dyDescent="0.3">
      <c r="B99" s="307"/>
      <c r="C99" s="313"/>
      <c r="D99" s="34">
        <v>5</v>
      </c>
      <c r="E99" s="242"/>
      <c r="F99" s="242"/>
      <c r="G99" s="277">
        <v>1046.4000000000001</v>
      </c>
      <c r="H99" s="310"/>
      <c r="I99" s="310"/>
      <c r="J99" s="325"/>
      <c r="K99" s="347"/>
      <c r="L99" s="347"/>
      <c r="M99" s="347"/>
      <c r="N99" s="347"/>
      <c r="O99" s="347"/>
      <c r="P99" s="347"/>
      <c r="Q99" s="347"/>
      <c r="R99" s="347"/>
      <c r="S99" s="347"/>
      <c r="T99" s="347"/>
      <c r="U99" s="347"/>
      <c r="V99" s="327"/>
    </row>
    <row r="100" spans="2:22" ht="15" customHeight="1" x14ac:dyDescent="0.3">
      <c r="B100" s="307"/>
      <c r="C100" s="313"/>
      <c r="D100" s="33">
        <v>6</v>
      </c>
      <c r="E100" s="242"/>
      <c r="F100" s="242"/>
      <c r="G100" s="277">
        <v>1159.4000000000001</v>
      </c>
      <c r="H100" s="310"/>
      <c r="I100" s="310"/>
      <c r="J100" s="325"/>
      <c r="K100" s="347"/>
      <c r="L100" s="347"/>
      <c r="M100" s="347"/>
      <c r="N100" s="347"/>
      <c r="O100" s="347"/>
      <c r="P100" s="347"/>
      <c r="Q100" s="347"/>
      <c r="R100" s="347"/>
      <c r="S100" s="347"/>
      <c r="T100" s="347"/>
      <c r="U100" s="347"/>
      <c r="V100" s="327"/>
    </row>
    <row r="101" spans="2:22" ht="15" customHeight="1" x14ac:dyDescent="0.3">
      <c r="B101" s="307"/>
      <c r="C101" s="313"/>
      <c r="D101" s="34">
        <v>10</v>
      </c>
      <c r="E101" s="242"/>
      <c r="F101" s="242"/>
      <c r="G101" s="277">
        <v>1812.9</v>
      </c>
      <c r="H101" s="310"/>
      <c r="I101" s="310"/>
      <c r="J101" s="325"/>
      <c r="K101" s="347"/>
      <c r="L101" s="347"/>
      <c r="M101" s="347"/>
      <c r="N101" s="347"/>
      <c r="O101" s="347"/>
      <c r="P101" s="347"/>
      <c r="Q101" s="347"/>
      <c r="R101" s="347"/>
      <c r="S101" s="347"/>
      <c r="T101" s="347"/>
      <c r="U101" s="347"/>
      <c r="V101" s="327"/>
    </row>
    <row r="102" spans="2:22" ht="15" customHeight="1" x14ac:dyDescent="0.3">
      <c r="B102" s="308"/>
      <c r="C102" s="314"/>
      <c r="D102" s="272" t="s">
        <v>550</v>
      </c>
      <c r="E102" s="242"/>
      <c r="F102" s="242"/>
      <c r="G102" s="277">
        <v>1150</v>
      </c>
      <c r="H102" s="311"/>
      <c r="I102" s="311"/>
      <c r="J102" s="328"/>
      <c r="K102" s="329"/>
      <c r="L102" s="329"/>
      <c r="M102" s="329"/>
      <c r="N102" s="329"/>
      <c r="O102" s="329"/>
      <c r="P102" s="329"/>
      <c r="Q102" s="329"/>
      <c r="R102" s="329"/>
      <c r="S102" s="329"/>
      <c r="T102" s="329"/>
      <c r="U102" s="329"/>
      <c r="V102" s="330"/>
    </row>
    <row r="103" spans="2:22" ht="15" customHeight="1" x14ac:dyDescent="0.3">
      <c r="B103" s="250" t="s">
        <v>2242</v>
      </c>
      <c r="C103" s="242"/>
      <c r="D103" s="242"/>
      <c r="E103" s="242"/>
      <c r="F103" s="242"/>
      <c r="G103" s="34">
        <v>40</v>
      </c>
      <c r="H103" s="221" t="s">
        <v>256</v>
      </c>
      <c r="I103" s="265" t="s">
        <v>2521</v>
      </c>
      <c r="J103" s="288" t="s">
        <v>2522</v>
      </c>
      <c r="K103" s="289"/>
      <c r="L103" s="289"/>
      <c r="M103" s="289"/>
      <c r="N103" s="289"/>
      <c r="O103" s="289"/>
      <c r="P103" s="289"/>
      <c r="Q103" s="289"/>
      <c r="R103" s="289"/>
      <c r="S103" s="289"/>
      <c r="T103" s="289"/>
      <c r="U103" s="289"/>
      <c r="V103" s="290"/>
    </row>
    <row r="104" spans="2:22" ht="15" customHeight="1" x14ac:dyDescent="0.3">
      <c r="B104" s="250" t="s">
        <v>2244</v>
      </c>
      <c r="C104" s="242"/>
      <c r="D104" s="242"/>
      <c r="E104" s="242"/>
      <c r="F104" s="242"/>
      <c r="G104" s="277">
        <v>9.3000000000000007</v>
      </c>
      <c r="H104" s="221" t="s">
        <v>264</v>
      </c>
      <c r="I104" s="265" t="s">
        <v>2521</v>
      </c>
      <c r="J104" s="288" t="s">
        <v>2523</v>
      </c>
      <c r="K104" s="289"/>
      <c r="L104" s="289"/>
      <c r="M104" s="289"/>
      <c r="N104" s="289"/>
      <c r="O104" s="289"/>
      <c r="P104" s="289"/>
      <c r="Q104" s="289"/>
      <c r="R104" s="289"/>
      <c r="S104" s="289"/>
      <c r="T104" s="289"/>
      <c r="U104" s="289"/>
      <c r="V104" s="290"/>
    </row>
    <row r="106" spans="2:22" ht="45" customHeight="1" x14ac:dyDescent="0.3"/>
    <row r="107" spans="2:22" ht="15" customHeight="1" x14ac:dyDescent="0.3"/>
    <row r="108" spans="2:22" ht="15" customHeight="1" x14ac:dyDescent="0.3"/>
  </sheetData>
  <mergeCells count="82">
    <mergeCell ref="J103:V103"/>
    <mergeCell ref="J104:V104"/>
    <mergeCell ref="B89:B92"/>
    <mergeCell ref="C89:C92"/>
    <mergeCell ref="H89:H92"/>
    <mergeCell ref="I89:I92"/>
    <mergeCell ref="J89:V92"/>
    <mergeCell ref="J96:V96"/>
    <mergeCell ref="J93:V93"/>
    <mergeCell ref="J94:V94"/>
    <mergeCell ref="J95:V95"/>
    <mergeCell ref="J97:V97"/>
    <mergeCell ref="J98:V102"/>
    <mergeCell ref="B98:B102"/>
    <mergeCell ref="C98:C102"/>
    <mergeCell ref="H98:H102"/>
    <mergeCell ref="C64:C68"/>
    <mergeCell ref="H64:H68"/>
    <mergeCell ref="G59:G63"/>
    <mergeCell ref="H59:H63"/>
    <mergeCell ref="B54:V54"/>
    <mergeCell ref="J55:V55"/>
    <mergeCell ref="J56:V56"/>
    <mergeCell ref="J57:V57"/>
    <mergeCell ref="J58:V58"/>
    <mergeCell ref="I64:I68"/>
    <mergeCell ref="J64:V68"/>
    <mergeCell ref="B64:B68"/>
    <mergeCell ref="I59:I63"/>
    <mergeCell ref="C59:C63"/>
    <mergeCell ref="B59:B63"/>
    <mergeCell ref="J59:V63"/>
    <mergeCell ref="J76:V76"/>
    <mergeCell ref="J77:V82"/>
    <mergeCell ref="J69:V69"/>
    <mergeCell ref="J70:V70"/>
    <mergeCell ref="I77:I82"/>
    <mergeCell ref="J71:V71"/>
    <mergeCell ref="J72:V72"/>
    <mergeCell ref="J73:V73"/>
    <mergeCell ref="J74:V74"/>
    <mergeCell ref="J75:V75"/>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C25:H25"/>
    <mergeCell ref="B44:B45"/>
    <mergeCell ref="C46:C47"/>
    <mergeCell ref="E47:I47"/>
    <mergeCell ref="C44:C45"/>
    <mergeCell ref="E45:I45"/>
    <mergeCell ref="B46:B47"/>
    <mergeCell ref="B13:B14"/>
    <mergeCell ref="I98:I102"/>
    <mergeCell ref="J85:V88"/>
    <mergeCell ref="J83:V83"/>
    <mergeCell ref="B77:B82"/>
    <mergeCell ref="C77:C82"/>
    <mergeCell ref="H77:H82"/>
    <mergeCell ref="I85:I88"/>
    <mergeCell ref="J84:V84"/>
    <mergeCell ref="B85:B88"/>
    <mergeCell ref="C85:C88"/>
    <mergeCell ref="G85:G88"/>
    <mergeCell ref="H85:H88"/>
    <mergeCell ref="E43:I43"/>
    <mergeCell ref="E44:I44"/>
    <mergeCell ref="E46:I46"/>
  </mergeCells>
  <conditionalFormatting sqref="C56:G59 C69:G76 D60:F63 E64:G68 C93:G97 D86:F88 E89:G89 D90:G92 C103:G104 C83:G83 E77:F81 D82:F82">
    <cfRule type="cellIs" dxfId="348" priority="13" operator="notEqual">
      <formula>""</formula>
    </cfRule>
  </conditionalFormatting>
  <conditionalFormatting sqref="C64:D64 D65:D68">
    <cfRule type="cellIs" dxfId="347" priority="12" operator="notEqual">
      <formula>""</formula>
    </cfRule>
  </conditionalFormatting>
  <conditionalFormatting sqref="C84:G84">
    <cfRule type="cellIs" dxfId="346" priority="11" operator="notEqual">
      <formula>""</formula>
    </cfRule>
  </conditionalFormatting>
  <conditionalFormatting sqref="C85:G85">
    <cfRule type="cellIs" dxfId="345" priority="10" operator="notEqual">
      <formula>""</formula>
    </cfRule>
  </conditionalFormatting>
  <conditionalFormatting sqref="C89:D89">
    <cfRule type="cellIs" dxfId="344" priority="9" operator="notEqual">
      <formula>""</formula>
    </cfRule>
  </conditionalFormatting>
  <conditionalFormatting sqref="D102:F102 E98:F101">
    <cfRule type="cellIs" dxfId="343" priority="8" operator="notEqual">
      <formula>""</formula>
    </cfRule>
  </conditionalFormatting>
  <conditionalFormatting sqref="C77:D77 D78:D81">
    <cfRule type="cellIs" dxfId="342" priority="5" operator="notEqual">
      <formula>""</formula>
    </cfRule>
  </conditionalFormatting>
  <conditionalFormatting sqref="G77:G82">
    <cfRule type="cellIs" dxfId="341" priority="4" operator="notEqual">
      <formula>""</formula>
    </cfRule>
  </conditionalFormatting>
  <conditionalFormatting sqref="D99:D101">
    <cfRule type="cellIs" dxfId="340" priority="3" operator="notEqual">
      <formula>""</formula>
    </cfRule>
  </conditionalFormatting>
  <conditionalFormatting sqref="C98:D98">
    <cfRule type="cellIs" dxfId="339" priority="2" operator="notEqual">
      <formula>""</formula>
    </cfRule>
  </conditionalFormatting>
  <conditionalFormatting sqref="G98:G102">
    <cfRule type="cellIs" dxfId="338" priority="1" operator="notEqual">
      <formula>""</formula>
    </cfRule>
  </conditionalFormatting>
  <hyperlinks>
    <hyperlink ref="J11" location="_ftn1" display="_ftn1"/>
  </hyperlink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88"/>
  <sheetViews>
    <sheetView topLeftCell="A55" workbookViewId="0">
      <selection activeCell="C79" sqref="C79:V80"/>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Dairy Scroll Compressor</v>
      </c>
    </row>
    <row r="2" spans="2:9" x14ac:dyDescent="0.3">
      <c r="B2" s="18" t="s">
        <v>191</v>
      </c>
      <c r="C2" s="24" t="s">
        <v>323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324</v>
      </c>
      <c r="D26" s="345"/>
      <c r="E26" s="345"/>
      <c r="F26" s="345"/>
      <c r="G26" s="345"/>
      <c r="H26" s="346"/>
      <c r="P26" s="31"/>
      <c r="Q26" s="31"/>
    </row>
    <row r="27" spans="1:17" x14ac:dyDescent="0.3">
      <c r="A27" s="301"/>
      <c r="B27" s="30" t="s">
        <v>212</v>
      </c>
      <c r="C27" s="344" t="s">
        <v>325</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48" t="s">
        <v>326</v>
      </c>
      <c r="C55" s="312" t="s">
        <v>327</v>
      </c>
      <c r="D55" s="273" t="s">
        <v>328</v>
      </c>
      <c r="E55" s="242"/>
      <c r="F55" s="242"/>
      <c r="G55" s="242">
        <v>8.14</v>
      </c>
      <c r="H55" s="309" t="s">
        <v>264</v>
      </c>
      <c r="I55" s="309" t="s">
        <v>329</v>
      </c>
      <c r="J55" s="322" t="s">
        <v>330</v>
      </c>
      <c r="K55" s="323"/>
      <c r="L55" s="323"/>
      <c r="M55" s="323"/>
      <c r="N55" s="323"/>
      <c r="O55" s="323"/>
      <c r="P55" s="323"/>
      <c r="Q55" s="323"/>
      <c r="R55" s="323"/>
      <c r="S55" s="323"/>
      <c r="T55" s="323"/>
      <c r="U55" s="323"/>
      <c r="V55" s="324"/>
    </row>
    <row r="56" spans="2:22" ht="15" customHeight="1" x14ac:dyDescent="0.3">
      <c r="B56" s="349"/>
      <c r="C56" s="313"/>
      <c r="D56" s="273" t="s">
        <v>331</v>
      </c>
      <c r="E56" s="242"/>
      <c r="F56" s="242"/>
      <c r="G56" s="242">
        <v>9.2799999999999994</v>
      </c>
      <c r="H56" s="310"/>
      <c r="I56" s="310"/>
      <c r="J56" s="325"/>
      <c r="K56" s="347"/>
      <c r="L56" s="347"/>
      <c r="M56" s="347"/>
      <c r="N56" s="347"/>
      <c r="O56" s="347"/>
      <c r="P56" s="347"/>
      <c r="Q56" s="347"/>
      <c r="R56" s="347"/>
      <c r="S56" s="347"/>
      <c r="T56" s="347"/>
      <c r="U56" s="347"/>
      <c r="V56" s="327"/>
    </row>
    <row r="57" spans="2:22" ht="15" customHeight="1" x14ac:dyDescent="0.3">
      <c r="B57" s="349"/>
      <c r="C57" s="313"/>
      <c r="D57" s="273" t="s">
        <v>332</v>
      </c>
      <c r="E57" s="242"/>
      <c r="F57" s="242"/>
      <c r="G57" s="272">
        <v>10.64</v>
      </c>
      <c r="H57" s="310"/>
      <c r="I57" s="310"/>
      <c r="J57" s="325"/>
      <c r="K57" s="347"/>
      <c r="L57" s="347"/>
      <c r="M57" s="347"/>
      <c r="N57" s="347"/>
      <c r="O57" s="347"/>
      <c r="P57" s="347"/>
      <c r="Q57" s="347"/>
      <c r="R57" s="347"/>
      <c r="S57" s="347"/>
      <c r="T57" s="347"/>
      <c r="U57" s="347"/>
      <c r="V57" s="327"/>
    </row>
    <row r="58" spans="2:22" ht="15" customHeight="1" x14ac:dyDescent="0.3">
      <c r="B58" s="349"/>
      <c r="C58" s="313"/>
      <c r="D58" s="36" t="s">
        <v>333</v>
      </c>
      <c r="E58" s="242"/>
      <c r="F58" s="242"/>
      <c r="G58" s="272">
        <v>11.18</v>
      </c>
      <c r="H58" s="310"/>
      <c r="I58" s="310"/>
      <c r="J58" s="325"/>
      <c r="K58" s="347"/>
      <c r="L58" s="347"/>
      <c r="M58" s="347"/>
      <c r="N58" s="347"/>
      <c r="O58" s="347"/>
      <c r="P58" s="347"/>
      <c r="Q58" s="347"/>
      <c r="R58" s="347"/>
      <c r="S58" s="347"/>
      <c r="T58" s="347"/>
      <c r="U58" s="347"/>
      <c r="V58" s="327"/>
    </row>
    <row r="59" spans="2:22" ht="15" customHeight="1" x14ac:dyDescent="0.3">
      <c r="B59" s="349"/>
      <c r="C59" s="313"/>
      <c r="D59" s="36" t="s">
        <v>334</v>
      </c>
      <c r="E59" s="242"/>
      <c r="F59" s="242"/>
      <c r="G59" s="272">
        <v>11.12</v>
      </c>
      <c r="H59" s="310"/>
      <c r="I59" s="310"/>
      <c r="J59" s="325"/>
      <c r="K59" s="347"/>
      <c r="L59" s="347"/>
      <c r="M59" s="347"/>
      <c r="N59" s="347"/>
      <c r="O59" s="347"/>
      <c r="P59" s="347"/>
      <c r="Q59" s="347"/>
      <c r="R59" s="347"/>
      <c r="S59" s="347"/>
      <c r="T59" s="347"/>
      <c r="U59" s="347"/>
      <c r="V59" s="327"/>
    </row>
    <row r="60" spans="2:22" ht="15" customHeight="1" x14ac:dyDescent="0.3">
      <c r="B60" s="349"/>
      <c r="C60" s="313"/>
      <c r="D60" s="36" t="s">
        <v>335</v>
      </c>
      <c r="E60" s="242"/>
      <c r="F60" s="242"/>
      <c r="G60" s="272">
        <v>11.74</v>
      </c>
      <c r="H60" s="310"/>
      <c r="I60" s="310"/>
      <c r="J60" s="325"/>
      <c r="K60" s="347"/>
      <c r="L60" s="347"/>
      <c r="M60" s="347"/>
      <c r="N60" s="347"/>
      <c r="O60" s="347"/>
      <c r="P60" s="347"/>
      <c r="Q60" s="347"/>
      <c r="R60" s="347"/>
      <c r="S60" s="347"/>
      <c r="T60" s="347"/>
      <c r="U60" s="347"/>
      <c r="V60" s="327"/>
    </row>
    <row r="61" spans="2:22" ht="15" customHeight="1" x14ac:dyDescent="0.3">
      <c r="B61" s="349"/>
      <c r="C61" s="313"/>
      <c r="D61" s="273" t="s">
        <v>336</v>
      </c>
      <c r="E61" s="242"/>
      <c r="F61" s="242"/>
      <c r="G61" s="242">
        <v>11.68</v>
      </c>
      <c r="H61" s="310"/>
      <c r="I61" s="310"/>
      <c r="J61" s="325"/>
      <c r="K61" s="347"/>
      <c r="L61" s="347"/>
      <c r="M61" s="347"/>
      <c r="N61" s="347"/>
      <c r="O61" s="347"/>
      <c r="P61" s="347"/>
      <c r="Q61" s="347"/>
      <c r="R61" s="347"/>
      <c r="S61" s="347"/>
      <c r="T61" s="347"/>
      <c r="U61" s="347"/>
      <c r="V61" s="327"/>
    </row>
    <row r="62" spans="2:22" ht="15" customHeight="1" x14ac:dyDescent="0.3">
      <c r="B62" s="349"/>
      <c r="C62" s="313"/>
      <c r="D62" s="36" t="s">
        <v>337</v>
      </c>
      <c r="E62" s="242"/>
      <c r="F62" s="242"/>
      <c r="G62" s="272">
        <v>12.54</v>
      </c>
      <c r="H62" s="310"/>
      <c r="I62" s="310"/>
      <c r="J62" s="325"/>
      <c r="K62" s="347"/>
      <c r="L62" s="347"/>
      <c r="M62" s="347"/>
      <c r="N62" s="347"/>
      <c r="O62" s="347"/>
      <c r="P62" s="347"/>
      <c r="Q62" s="347"/>
      <c r="R62" s="347"/>
      <c r="S62" s="347"/>
      <c r="T62" s="347"/>
      <c r="U62" s="347"/>
      <c r="V62" s="327"/>
    </row>
    <row r="63" spans="2:22" ht="15" customHeight="1" x14ac:dyDescent="0.3">
      <c r="B63" s="349"/>
      <c r="C63" s="313"/>
      <c r="D63" s="36" t="s">
        <v>338</v>
      </c>
      <c r="E63" s="242"/>
      <c r="F63" s="242"/>
      <c r="G63" s="272">
        <v>12.46</v>
      </c>
      <c r="H63" s="310"/>
      <c r="I63" s="310"/>
      <c r="J63" s="325"/>
      <c r="K63" s="347"/>
      <c r="L63" s="347"/>
      <c r="M63" s="347"/>
      <c r="N63" s="347"/>
      <c r="O63" s="347"/>
      <c r="P63" s="347"/>
      <c r="Q63" s="347"/>
      <c r="R63" s="347"/>
      <c r="S63" s="347"/>
      <c r="T63" s="347"/>
      <c r="U63" s="347"/>
      <c r="V63" s="327"/>
    </row>
    <row r="64" spans="2:22" ht="15" customHeight="1" x14ac:dyDescent="0.3">
      <c r="B64" s="350"/>
      <c r="C64" s="314"/>
      <c r="D64" s="36" t="s">
        <v>339</v>
      </c>
      <c r="E64" s="242"/>
      <c r="F64" s="242"/>
      <c r="G64" s="272">
        <v>11.44</v>
      </c>
      <c r="H64" s="311"/>
      <c r="I64" s="311"/>
      <c r="J64" s="328"/>
      <c r="K64" s="329"/>
      <c r="L64" s="329"/>
      <c r="M64" s="329"/>
      <c r="N64" s="329"/>
      <c r="O64" s="329"/>
      <c r="P64" s="329"/>
      <c r="Q64" s="329"/>
      <c r="R64" s="329"/>
      <c r="S64" s="329"/>
      <c r="T64" s="329"/>
      <c r="U64" s="329"/>
      <c r="V64" s="330"/>
    </row>
    <row r="65" spans="2:22" ht="15" customHeight="1" x14ac:dyDescent="0.3">
      <c r="B65" s="306" t="s">
        <v>340</v>
      </c>
      <c r="C65" s="312" t="s">
        <v>327</v>
      </c>
      <c r="D65" s="273" t="s">
        <v>328</v>
      </c>
      <c r="E65" s="242"/>
      <c r="F65" s="242"/>
      <c r="G65" s="242">
        <v>9.0299999999999994</v>
      </c>
      <c r="H65" s="309" t="s">
        <v>264</v>
      </c>
      <c r="I65" s="309" t="s">
        <v>329</v>
      </c>
      <c r="J65" s="322" t="s">
        <v>341</v>
      </c>
      <c r="K65" s="323"/>
      <c r="L65" s="323"/>
      <c r="M65" s="323"/>
      <c r="N65" s="323"/>
      <c r="O65" s="323"/>
      <c r="P65" s="323"/>
      <c r="Q65" s="323"/>
      <c r="R65" s="323"/>
      <c r="S65" s="323"/>
      <c r="T65" s="323"/>
      <c r="U65" s="323"/>
      <c r="V65" s="324"/>
    </row>
    <row r="66" spans="2:22" ht="15" customHeight="1" x14ac:dyDescent="0.3">
      <c r="B66" s="307"/>
      <c r="C66" s="313"/>
      <c r="D66" s="273" t="s">
        <v>331</v>
      </c>
      <c r="E66" s="242"/>
      <c r="F66" s="242"/>
      <c r="G66" s="242">
        <v>10.86</v>
      </c>
      <c r="H66" s="310"/>
      <c r="I66" s="310"/>
      <c r="J66" s="325"/>
      <c r="K66" s="347"/>
      <c r="L66" s="347"/>
      <c r="M66" s="347"/>
      <c r="N66" s="347"/>
      <c r="O66" s="347"/>
      <c r="P66" s="347"/>
      <c r="Q66" s="347"/>
      <c r="R66" s="347"/>
      <c r="S66" s="347"/>
      <c r="T66" s="347"/>
      <c r="U66" s="347"/>
      <c r="V66" s="327"/>
    </row>
    <row r="67" spans="2:22" ht="15" customHeight="1" x14ac:dyDescent="0.3">
      <c r="B67" s="307"/>
      <c r="C67" s="313"/>
      <c r="D67" s="273" t="s">
        <v>332</v>
      </c>
      <c r="E67" s="242"/>
      <c r="F67" s="242"/>
      <c r="G67" s="272">
        <v>11.83</v>
      </c>
      <c r="H67" s="310"/>
      <c r="I67" s="310"/>
      <c r="J67" s="325"/>
      <c r="K67" s="347"/>
      <c r="L67" s="347"/>
      <c r="M67" s="347"/>
      <c r="N67" s="347"/>
      <c r="O67" s="347"/>
      <c r="P67" s="347"/>
      <c r="Q67" s="347"/>
      <c r="R67" s="347"/>
      <c r="S67" s="347"/>
      <c r="T67" s="347"/>
      <c r="U67" s="347"/>
      <c r="V67" s="327"/>
    </row>
    <row r="68" spans="2:22" ht="15" customHeight="1" x14ac:dyDescent="0.3">
      <c r="B68" s="307"/>
      <c r="C68" s="313"/>
      <c r="D68" s="36" t="s">
        <v>333</v>
      </c>
      <c r="E68" s="242"/>
      <c r="F68" s="242"/>
      <c r="G68" s="272">
        <v>12.15</v>
      </c>
      <c r="H68" s="310"/>
      <c r="I68" s="310"/>
      <c r="J68" s="325"/>
      <c r="K68" s="347"/>
      <c r="L68" s="347"/>
      <c r="M68" s="347"/>
      <c r="N68" s="347"/>
      <c r="O68" s="347"/>
      <c r="P68" s="347"/>
      <c r="Q68" s="347"/>
      <c r="R68" s="347"/>
      <c r="S68" s="347"/>
      <c r="T68" s="347"/>
      <c r="U68" s="347"/>
      <c r="V68" s="327"/>
    </row>
    <row r="69" spans="2:22" ht="15" customHeight="1" x14ac:dyDescent="0.3">
      <c r="B69" s="307"/>
      <c r="C69" s="313"/>
      <c r="D69" s="36" t="s">
        <v>334</v>
      </c>
      <c r="E69" s="242"/>
      <c r="F69" s="242"/>
      <c r="G69" s="272">
        <v>12.39</v>
      </c>
      <c r="H69" s="310"/>
      <c r="I69" s="310"/>
      <c r="J69" s="325"/>
      <c r="K69" s="347"/>
      <c r="L69" s="347"/>
      <c r="M69" s="347"/>
      <c r="N69" s="347"/>
      <c r="O69" s="347"/>
      <c r="P69" s="347"/>
      <c r="Q69" s="347"/>
      <c r="R69" s="347"/>
      <c r="S69" s="347"/>
      <c r="T69" s="347"/>
      <c r="U69" s="347"/>
      <c r="V69" s="327"/>
    </row>
    <row r="70" spans="2:22" ht="15" customHeight="1" x14ac:dyDescent="0.3">
      <c r="B70" s="307"/>
      <c r="C70" s="313"/>
      <c r="D70" s="36" t="s">
        <v>335</v>
      </c>
      <c r="E70" s="242"/>
      <c r="F70" s="242"/>
      <c r="G70" s="272">
        <v>12.7</v>
      </c>
      <c r="H70" s="310"/>
      <c r="I70" s="310"/>
      <c r="J70" s="325"/>
      <c r="K70" s="347"/>
      <c r="L70" s="347"/>
      <c r="M70" s="347"/>
      <c r="N70" s="347"/>
      <c r="O70" s="347"/>
      <c r="P70" s="347"/>
      <c r="Q70" s="347"/>
      <c r="R70" s="347"/>
      <c r="S70" s="347"/>
      <c r="T70" s="347"/>
      <c r="U70" s="347"/>
      <c r="V70" s="327"/>
    </row>
    <row r="71" spans="2:22" ht="15" customHeight="1" x14ac:dyDescent="0.3">
      <c r="B71" s="307"/>
      <c r="C71" s="313"/>
      <c r="D71" s="273" t="s">
        <v>336</v>
      </c>
      <c r="E71" s="242"/>
      <c r="F71" s="242"/>
      <c r="G71" s="242">
        <v>12.52</v>
      </c>
      <c r="H71" s="310"/>
      <c r="I71" s="310"/>
      <c r="J71" s="325"/>
      <c r="K71" s="347"/>
      <c r="L71" s="347"/>
      <c r="M71" s="347"/>
      <c r="N71" s="347"/>
      <c r="O71" s="347"/>
      <c r="P71" s="347"/>
      <c r="Q71" s="347"/>
      <c r="R71" s="347"/>
      <c r="S71" s="347"/>
      <c r="T71" s="347"/>
      <c r="U71" s="347"/>
      <c r="V71" s="327"/>
    </row>
    <row r="72" spans="2:22" ht="15" customHeight="1" x14ac:dyDescent="0.3">
      <c r="B72" s="307"/>
      <c r="C72" s="313"/>
      <c r="D72" s="36" t="s">
        <v>337</v>
      </c>
      <c r="E72" s="242"/>
      <c r="F72" s="242"/>
      <c r="G72" s="272">
        <v>13.12</v>
      </c>
      <c r="H72" s="310"/>
      <c r="I72" s="310"/>
      <c r="J72" s="325"/>
      <c r="K72" s="347"/>
      <c r="L72" s="347"/>
      <c r="M72" s="347"/>
      <c r="N72" s="347"/>
      <c r="O72" s="347"/>
      <c r="P72" s="347"/>
      <c r="Q72" s="347"/>
      <c r="R72" s="347"/>
      <c r="S72" s="347"/>
      <c r="T72" s="347"/>
      <c r="U72" s="347"/>
      <c r="V72" s="327"/>
    </row>
    <row r="73" spans="2:22" ht="15" customHeight="1" x14ac:dyDescent="0.3">
      <c r="B73" s="307"/>
      <c r="C73" s="313"/>
      <c r="D73" s="36" t="s">
        <v>338</v>
      </c>
      <c r="E73" s="242"/>
      <c r="F73" s="242"/>
      <c r="G73" s="272">
        <v>13.13</v>
      </c>
      <c r="H73" s="310"/>
      <c r="I73" s="310"/>
      <c r="J73" s="325"/>
      <c r="K73" s="347"/>
      <c r="L73" s="347"/>
      <c r="M73" s="347"/>
      <c r="N73" s="347"/>
      <c r="O73" s="347"/>
      <c r="P73" s="347"/>
      <c r="Q73" s="347"/>
      <c r="R73" s="347"/>
      <c r="S73" s="347"/>
      <c r="T73" s="347"/>
      <c r="U73" s="347"/>
      <c r="V73" s="327"/>
    </row>
    <row r="74" spans="2:22" ht="15" customHeight="1" x14ac:dyDescent="0.3">
      <c r="B74" s="308"/>
      <c r="C74" s="314"/>
      <c r="D74" s="36" t="s">
        <v>339</v>
      </c>
      <c r="E74" s="242"/>
      <c r="F74" s="242"/>
      <c r="G74" s="272">
        <v>12.37</v>
      </c>
      <c r="H74" s="311"/>
      <c r="I74" s="311"/>
      <c r="J74" s="328"/>
      <c r="K74" s="329"/>
      <c r="L74" s="329"/>
      <c r="M74" s="329"/>
      <c r="N74" s="329"/>
      <c r="O74" s="329"/>
      <c r="P74" s="329"/>
      <c r="Q74" s="329"/>
      <c r="R74" s="329"/>
      <c r="S74" s="329"/>
      <c r="T74" s="329"/>
      <c r="U74" s="329"/>
      <c r="V74" s="330"/>
    </row>
    <row r="75" spans="2:22" ht="15" customHeight="1" x14ac:dyDescent="0.3">
      <c r="B75" s="250" t="s">
        <v>342</v>
      </c>
      <c r="C75" s="242"/>
      <c r="D75" s="272"/>
      <c r="E75" s="242"/>
      <c r="F75" s="242"/>
      <c r="G75" s="34">
        <v>6</v>
      </c>
      <c r="H75" s="221" t="s">
        <v>256</v>
      </c>
      <c r="I75" s="221" t="s">
        <v>343</v>
      </c>
      <c r="J75" s="288" t="s">
        <v>344</v>
      </c>
      <c r="K75" s="289"/>
      <c r="L75" s="289"/>
      <c r="M75" s="289"/>
      <c r="N75" s="289"/>
      <c r="O75" s="289"/>
      <c r="P75" s="289"/>
      <c r="Q75" s="289"/>
      <c r="R75" s="289"/>
      <c r="S75" s="289"/>
      <c r="T75" s="289"/>
      <c r="U75" s="289"/>
      <c r="V75" s="290"/>
    </row>
    <row r="76" spans="2:22" ht="15" customHeight="1" x14ac:dyDescent="0.3">
      <c r="B76" s="250" t="s">
        <v>345</v>
      </c>
      <c r="C76" s="242"/>
      <c r="D76" s="272"/>
      <c r="E76" s="242"/>
      <c r="F76" s="242"/>
      <c r="G76" s="272">
        <v>365.25</v>
      </c>
      <c r="H76" s="221" t="s">
        <v>256</v>
      </c>
      <c r="I76" s="221" t="s">
        <v>346</v>
      </c>
      <c r="J76" s="288" t="s">
        <v>347</v>
      </c>
      <c r="K76" s="289"/>
      <c r="L76" s="289"/>
      <c r="M76" s="289"/>
      <c r="N76" s="289"/>
      <c r="O76" s="289"/>
      <c r="P76" s="289"/>
      <c r="Q76" s="289"/>
      <c r="R76" s="289"/>
      <c r="S76" s="289"/>
      <c r="T76" s="289"/>
      <c r="U76" s="289"/>
      <c r="V76" s="290"/>
    </row>
    <row r="77" spans="2:22" ht="15" customHeight="1" x14ac:dyDescent="0.3">
      <c r="B77" s="250" t="s">
        <v>348</v>
      </c>
      <c r="C77" s="242"/>
      <c r="D77" s="242"/>
      <c r="E77" s="242"/>
      <c r="F77" s="242"/>
      <c r="G77" s="272">
        <v>0.93</v>
      </c>
      <c r="H77" s="221" t="s">
        <v>256</v>
      </c>
      <c r="I77" s="271" t="s">
        <v>349</v>
      </c>
      <c r="J77" s="288" t="s">
        <v>350</v>
      </c>
      <c r="K77" s="289"/>
      <c r="L77" s="289"/>
      <c r="M77" s="289"/>
      <c r="N77" s="289"/>
      <c r="O77" s="289"/>
      <c r="P77" s="289"/>
      <c r="Q77" s="289"/>
      <c r="R77" s="289"/>
      <c r="S77" s="289"/>
      <c r="T77" s="289"/>
      <c r="U77" s="289"/>
      <c r="V77" s="290"/>
    </row>
    <row r="78" spans="2:22" x14ac:dyDescent="0.3">
      <c r="B78" s="250" t="s">
        <v>351</v>
      </c>
      <c r="C78" s="242"/>
      <c r="D78" s="272"/>
      <c r="E78" s="242"/>
      <c r="F78" s="242"/>
      <c r="G78" s="277">
        <v>8.6</v>
      </c>
      <c r="H78" s="221" t="s">
        <v>256</v>
      </c>
      <c r="I78" s="221" t="s">
        <v>352</v>
      </c>
      <c r="J78" s="288" t="s">
        <v>353</v>
      </c>
      <c r="K78" s="289"/>
      <c r="L78" s="289"/>
      <c r="M78" s="289"/>
      <c r="N78" s="289"/>
      <c r="O78" s="289"/>
      <c r="P78" s="289"/>
      <c r="Q78" s="289"/>
      <c r="R78" s="289"/>
      <c r="S78" s="289"/>
      <c r="T78" s="289"/>
      <c r="U78" s="289"/>
      <c r="V78" s="290"/>
    </row>
    <row r="79" spans="2:22" ht="15" customHeight="1" x14ac:dyDescent="0.3">
      <c r="B79" s="306" t="s">
        <v>354</v>
      </c>
      <c r="C79" s="312" t="s">
        <v>355</v>
      </c>
      <c r="D79" s="272" t="s">
        <v>356</v>
      </c>
      <c r="E79" s="242"/>
      <c r="F79" s="242"/>
      <c r="G79" s="34">
        <v>19</v>
      </c>
      <c r="H79" s="309" t="s">
        <v>256</v>
      </c>
      <c r="I79" s="309" t="s">
        <v>357</v>
      </c>
      <c r="J79" s="322" t="s">
        <v>358</v>
      </c>
      <c r="K79" s="323"/>
      <c r="L79" s="323"/>
      <c r="M79" s="323"/>
      <c r="N79" s="323"/>
      <c r="O79" s="323"/>
      <c r="P79" s="323"/>
      <c r="Q79" s="323"/>
      <c r="R79" s="323"/>
      <c r="S79" s="323"/>
      <c r="T79" s="323"/>
      <c r="U79" s="323"/>
      <c r="V79" s="324"/>
    </row>
    <row r="80" spans="2:22" x14ac:dyDescent="0.3">
      <c r="B80" s="308"/>
      <c r="C80" s="314"/>
      <c r="D80" s="272" t="s">
        <v>359</v>
      </c>
      <c r="E80" s="242"/>
      <c r="F80" s="242"/>
      <c r="G80" s="34">
        <v>59</v>
      </c>
      <c r="H80" s="311"/>
      <c r="I80" s="311"/>
      <c r="J80" s="328"/>
      <c r="K80" s="329"/>
      <c r="L80" s="329"/>
      <c r="M80" s="329"/>
      <c r="N80" s="329"/>
      <c r="O80" s="329"/>
      <c r="P80" s="329"/>
      <c r="Q80" s="329"/>
      <c r="R80" s="329"/>
      <c r="S80" s="329"/>
      <c r="T80" s="329"/>
      <c r="U80" s="329"/>
      <c r="V80" s="330"/>
    </row>
    <row r="81" spans="2:22" ht="15" customHeight="1" x14ac:dyDescent="0.3">
      <c r="B81" s="250" t="s">
        <v>360</v>
      </c>
      <c r="C81" s="242"/>
      <c r="D81" s="242"/>
      <c r="E81" s="242"/>
      <c r="F81" s="242"/>
      <c r="G81" s="34">
        <v>1000</v>
      </c>
      <c r="H81" s="221" t="s">
        <v>256</v>
      </c>
      <c r="I81" s="221"/>
      <c r="J81" s="288" t="s">
        <v>361</v>
      </c>
      <c r="K81" s="289"/>
      <c r="L81" s="289"/>
      <c r="M81" s="289"/>
      <c r="N81" s="289"/>
      <c r="O81" s="289"/>
      <c r="P81" s="289"/>
      <c r="Q81" s="289"/>
      <c r="R81" s="289"/>
      <c r="S81" s="289"/>
      <c r="T81" s="289"/>
      <c r="U81" s="289"/>
      <c r="V81" s="290"/>
    </row>
    <row r="82" spans="2:22" ht="15" customHeight="1" x14ac:dyDescent="0.3">
      <c r="B82" s="250" t="s">
        <v>317</v>
      </c>
      <c r="C82" s="242"/>
      <c r="D82" s="242"/>
      <c r="E82" s="242"/>
      <c r="F82" s="242"/>
      <c r="G82" s="34">
        <v>140</v>
      </c>
      <c r="H82" s="221" t="s">
        <v>264</v>
      </c>
      <c r="I82" s="221"/>
      <c r="J82" s="288" t="s">
        <v>318</v>
      </c>
      <c r="K82" s="289"/>
      <c r="L82" s="289"/>
      <c r="M82" s="289"/>
      <c r="N82" s="289"/>
      <c r="O82" s="289"/>
      <c r="P82" s="289"/>
      <c r="Q82" s="289"/>
      <c r="R82" s="289"/>
      <c r="S82" s="289"/>
      <c r="T82" s="289"/>
      <c r="U82" s="289"/>
      <c r="V82" s="290"/>
    </row>
    <row r="83" spans="2:22" ht="29.25" customHeight="1" x14ac:dyDescent="0.3">
      <c r="B83" s="250" t="s">
        <v>319</v>
      </c>
      <c r="C83" s="242"/>
      <c r="D83" s="272"/>
      <c r="E83" s="242"/>
      <c r="F83" s="242"/>
      <c r="G83" s="34">
        <v>3910</v>
      </c>
      <c r="H83" s="221" t="s">
        <v>256</v>
      </c>
      <c r="I83" s="221"/>
      <c r="J83" s="288" t="s">
        <v>362</v>
      </c>
      <c r="K83" s="289"/>
      <c r="L83" s="289"/>
      <c r="M83" s="289"/>
      <c r="N83" s="289"/>
      <c r="O83" s="289"/>
      <c r="P83" s="289"/>
      <c r="Q83" s="289"/>
      <c r="R83" s="289"/>
      <c r="S83" s="289"/>
      <c r="T83" s="289"/>
      <c r="U83" s="289"/>
      <c r="V83" s="290"/>
    </row>
    <row r="84" spans="2:22" ht="15" customHeight="1" x14ac:dyDescent="0.3">
      <c r="B84" s="250" t="s">
        <v>272</v>
      </c>
      <c r="C84" s="242"/>
      <c r="D84" s="272"/>
      <c r="E84" s="242"/>
      <c r="F84" s="242"/>
      <c r="G84" s="37">
        <v>0.96399999999999997</v>
      </c>
      <c r="H84" s="221" t="s">
        <v>256</v>
      </c>
      <c r="I84" s="221"/>
      <c r="J84" s="288" t="s">
        <v>273</v>
      </c>
      <c r="K84" s="289"/>
      <c r="L84" s="289"/>
      <c r="M84" s="289"/>
      <c r="N84" s="289"/>
      <c r="O84" s="289"/>
      <c r="P84" s="289"/>
      <c r="Q84" s="289"/>
      <c r="R84" s="289"/>
      <c r="S84" s="289"/>
      <c r="T84" s="289"/>
      <c r="U84" s="289"/>
      <c r="V84" s="290"/>
    </row>
    <row r="86" spans="2:22" ht="45" customHeight="1" x14ac:dyDescent="0.3"/>
    <row r="87" spans="2:22" ht="15" customHeight="1" x14ac:dyDescent="0.3"/>
    <row r="88" spans="2:22" ht="15" customHeight="1" x14ac:dyDescent="0.3"/>
  </sheetData>
  <mergeCells count="44">
    <mergeCell ref="B53:V53"/>
    <mergeCell ref="J54:V54"/>
    <mergeCell ref="C55:C64"/>
    <mergeCell ref="B55:B64"/>
    <mergeCell ref="H55:H64"/>
    <mergeCell ref="I55:I64"/>
    <mergeCell ref="J55:V64"/>
    <mergeCell ref="H65:H74"/>
    <mergeCell ref="I65:I74"/>
    <mergeCell ref="J65:V74"/>
    <mergeCell ref="J84:V84"/>
    <mergeCell ref="J76:V76"/>
    <mergeCell ref="J77:V77"/>
    <mergeCell ref="J78:V78"/>
    <mergeCell ref="J81:V81"/>
    <mergeCell ref="J83:V83"/>
    <mergeCell ref="J82:V82"/>
    <mergeCell ref="J75:V75"/>
    <mergeCell ref="H79:H80"/>
    <mergeCell ref="I79:I80"/>
    <mergeCell ref="J79:V80"/>
    <mergeCell ref="C79:C80"/>
    <mergeCell ref="B79:B80"/>
    <mergeCell ref="C65:C74"/>
    <mergeCell ref="B65:B74"/>
    <mergeCell ref="A31:A40"/>
    <mergeCell ref="C31:H31"/>
    <mergeCell ref="C32:H32"/>
    <mergeCell ref="C33:H33"/>
    <mergeCell ref="C34:H34"/>
    <mergeCell ref="C35:H35"/>
    <mergeCell ref="C36:H36"/>
    <mergeCell ref="C37:H37"/>
    <mergeCell ref="C38:H38"/>
    <mergeCell ref="C39:H39"/>
    <mergeCell ref="C40:H40"/>
    <mergeCell ref="E43:I43"/>
    <mergeCell ref="C25:H25"/>
    <mergeCell ref="A26:A30"/>
    <mergeCell ref="C26:H26"/>
    <mergeCell ref="C27:H27"/>
    <mergeCell ref="C28:H28"/>
    <mergeCell ref="C29:H29"/>
    <mergeCell ref="C30:H30"/>
  </mergeCells>
  <conditionalFormatting sqref="C55:G55 C75:G79 D56:G64 C81:G81 D80:G80 C83:G84">
    <cfRule type="cellIs" dxfId="1889" priority="4" operator="notEqual">
      <formula>""</formula>
    </cfRule>
  </conditionalFormatting>
  <conditionalFormatting sqref="D65:G74">
    <cfRule type="cellIs" dxfId="1888" priority="3" operator="notEqual">
      <formula>""</formula>
    </cfRule>
  </conditionalFormatting>
  <conditionalFormatting sqref="C82:G82">
    <cfRule type="cellIs" dxfId="1887" priority="2" operator="notEqual">
      <formula>""</formula>
    </cfRule>
  </conditionalFormatting>
  <conditionalFormatting sqref="C65">
    <cfRule type="cellIs" dxfId="1886"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95"/>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tr">
        <f ca="1">MID(CELL("Filename",I7),SEARCH("]",CELL("Filename",I7),1)+1,100)</f>
        <v>Fryer</v>
      </c>
    </row>
    <row r="2" spans="2:11" x14ac:dyDescent="0.3">
      <c r="B2" s="18" t="s">
        <v>191</v>
      </c>
      <c r="C2" s="44" t="s">
        <v>2524</v>
      </c>
    </row>
    <row r="4" spans="2:11" x14ac:dyDescent="0.3">
      <c r="B4" s="24" t="s">
        <v>192</v>
      </c>
      <c r="G4" s="24" t="s">
        <v>193</v>
      </c>
    </row>
    <row r="5" spans="2:11" ht="39.6" x14ac:dyDescent="0.3">
      <c r="B5" s="284" t="s">
        <v>194</v>
      </c>
      <c r="C5" s="284" t="s">
        <v>195</v>
      </c>
      <c r="D5" s="25" t="s">
        <v>196</v>
      </c>
      <c r="G5" s="284" t="s">
        <v>194</v>
      </c>
      <c r="H5" s="284" t="s">
        <v>195</v>
      </c>
      <c r="I5" s="25" t="s">
        <v>197</v>
      </c>
    </row>
    <row r="6" spans="2:11" ht="15" customHeight="1" x14ac:dyDescent="0.3">
      <c r="B6" s="26"/>
      <c r="C6" s="26"/>
      <c r="D6" s="221">
        <v>12</v>
      </c>
      <c r="G6" s="26"/>
      <c r="H6" s="26"/>
      <c r="I6" s="221"/>
    </row>
    <row r="7" spans="2:11" x14ac:dyDescent="0.3">
      <c r="D7" s="27"/>
    </row>
    <row r="11" spans="2:11" x14ac:dyDescent="0.3">
      <c r="B11" s="24" t="s">
        <v>198</v>
      </c>
      <c r="C11" s="28"/>
      <c r="D11" s="27"/>
      <c r="G11" s="24"/>
      <c r="H11" s="57"/>
      <c r="I11" s="24" t="s">
        <v>199</v>
      </c>
      <c r="J11" s="4"/>
      <c r="K11" s="4"/>
    </row>
    <row r="12" spans="2:11" ht="45.75" customHeight="1" x14ac:dyDescent="0.3">
      <c r="B12" s="284" t="s">
        <v>200</v>
      </c>
      <c r="C12" s="284" t="s">
        <v>195</v>
      </c>
      <c r="D12" s="284" t="s">
        <v>232</v>
      </c>
      <c r="E12" s="284" t="s">
        <v>239</v>
      </c>
      <c r="F12" s="25" t="s">
        <v>201</v>
      </c>
      <c r="G12" s="25" t="s">
        <v>202</v>
      </c>
      <c r="H12" s="56"/>
      <c r="I12" s="217" t="s">
        <v>194</v>
      </c>
      <c r="J12" s="284" t="s">
        <v>195</v>
      </c>
      <c r="K12" s="25" t="s">
        <v>203</v>
      </c>
    </row>
    <row r="13" spans="2:11" x14ac:dyDescent="0.3">
      <c r="B13" s="333" t="s">
        <v>640</v>
      </c>
      <c r="C13" s="359" t="s">
        <v>641</v>
      </c>
      <c r="D13" s="333" t="s">
        <v>2525</v>
      </c>
      <c r="E13" s="78" t="s">
        <v>2526</v>
      </c>
      <c r="F13" s="77">
        <v>276</v>
      </c>
      <c r="G13" s="222"/>
      <c r="H13" s="57"/>
      <c r="I13" s="76"/>
      <c r="J13" s="222"/>
      <c r="K13" s="5"/>
    </row>
    <row r="14" spans="2:11" x14ac:dyDescent="0.3">
      <c r="B14" s="333"/>
      <c r="C14" s="360"/>
      <c r="D14" s="333"/>
      <c r="E14" s="78" t="s">
        <v>2527</v>
      </c>
      <c r="F14" s="77">
        <v>1150</v>
      </c>
      <c r="G14" s="222"/>
      <c r="H14" s="57"/>
      <c r="I14" s="46"/>
    </row>
    <row r="15" spans="2:11" x14ac:dyDescent="0.3">
      <c r="B15" s="333"/>
      <c r="C15" s="359" t="s">
        <v>1356</v>
      </c>
      <c r="D15" s="333"/>
      <c r="E15" s="78" t="s">
        <v>2526</v>
      </c>
      <c r="F15" s="77">
        <v>1860</v>
      </c>
      <c r="G15" s="222"/>
      <c r="H15" s="57"/>
      <c r="I15" s="46"/>
    </row>
    <row r="16" spans="2:11" x14ac:dyDescent="0.3">
      <c r="B16" s="333"/>
      <c r="C16" s="360"/>
      <c r="D16" s="333"/>
      <c r="E16" s="78" t="s">
        <v>2527</v>
      </c>
      <c r="F16" s="77">
        <v>1850</v>
      </c>
      <c r="G16" s="222"/>
      <c r="H16" s="4"/>
      <c r="I16" s="46"/>
    </row>
    <row r="17" spans="1:17" x14ac:dyDescent="0.3">
      <c r="B17" s="4"/>
      <c r="C17" s="4"/>
      <c r="D17" s="4"/>
      <c r="E17" s="4"/>
    </row>
    <row r="18" spans="1:17" x14ac:dyDescent="0.3">
      <c r="B18" s="4"/>
      <c r="C18" s="4"/>
      <c r="D18" s="4"/>
      <c r="E18" s="4"/>
    </row>
    <row r="19" spans="1:17" x14ac:dyDescent="0.3">
      <c r="B19" s="4"/>
      <c r="C19" s="4"/>
      <c r="D19" s="4"/>
      <c r="E19" s="4"/>
      <c r="F19" s="4"/>
    </row>
    <row r="20" spans="1:17" x14ac:dyDescent="0.3">
      <c r="B20" s="24" t="s">
        <v>204</v>
      </c>
      <c r="E20" s="4"/>
      <c r="F20" s="4"/>
    </row>
    <row r="21" spans="1:17" x14ac:dyDescent="0.3">
      <c r="E21" s="4"/>
      <c r="F21" s="4"/>
    </row>
    <row r="22" spans="1:17" ht="39.6" x14ac:dyDescent="0.3">
      <c r="B22" s="284" t="s">
        <v>200</v>
      </c>
      <c r="C22" s="284" t="s">
        <v>195</v>
      </c>
      <c r="D22" s="20" t="s">
        <v>205</v>
      </c>
      <c r="E22" s="20" t="s">
        <v>206</v>
      </c>
      <c r="F22" s="4"/>
    </row>
    <row r="23" spans="1:17" x14ac:dyDescent="0.3">
      <c r="B23" s="21"/>
      <c r="C23" s="26"/>
      <c r="D23" s="221"/>
      <c r="E23" s="268"/>
    </row>
    <row r="24" spans="1:17" x14ac:dyDescent="0.3">
      <c r="B24" s="21"/>
      <c r="C24" s="26"/>
      <c r="D24" s="221"/>
      <c r="E24" s="221"/>
    </row>
    <row r="25" spans="1:17" x14ac:dyDescent="0.3">
      <c r="B25" s="2"/>
    </row>
    <row r="26" spans="1:17" x14ac:dyDescent="0.3">
      <c r="B26" s="2"/>
    </row>
    <row r="27" spans="1:17" x14ac:dyDescent="0.3">
      <c r="B27" s="24" t="s">
        <v>207</v>
      </c>
    </row>
    <row r="28" spans="1:17" x14ac:dyDescent="0.3">
      <c r="B28" s="29" t="s">
        <v>208</v>
      </c>
      <c r="C28" s="303" t="s">
        <v>209</v>
      </c>
      <c r="D28" s="304"/>
      <c r="E28" s="304"/>
      <c r="F28" s="304"/>
      <c r="G28" s="304"/>
      <c r="H28" s="305"/>
    </row>
    <row r="29" spans="1:17" ht="15" customHeight="1" x14ac:dyDescent="0.3">
      <c r="A29" s="300" t="s">
        <v>210</v>
      </c>
      <c r="B29" s="30" t="s">
        <v>211</v>
      </c>
      <c r="C29" s="344" t="s">
        <v>2409</v>
      </c>
      <c r="D29" s="345"/>
      <c r="E29" s="345"/>
      <c r="F29" s="345"/>
      <c r="G29" s="345"/>
      <c r="H29" s="346"/>
      <c r="P29" s="31"/>
      <c r="Q29" s="31"/>
    </row>
    <row r="30" spans="1:17" x14ac:dyDescent="0.3">
      <c r="A30" s="301"/>
      <c r="B30" s="30" t="s">
        <v>212</v>
      </c>
      <c r="C30" s="344" t="s">
        <v>2222</v>
      </c>
      <c r="D30" s="345"/>
      <c r="E30" s="345"/>
      <c r="F30" s="345"/>
      <c r="G30" s="345"/>
      <c r="H30" s="346"/>
      <c r="P30" s="31"/>
      <c r="Q30" s="31"/>
    </row>
    <row r="31" spans="1:17" x14ac:dyDescent="0.3">
      <c r="A31" s="301"/>
      <c r="B31" s="30" t="s">
        <v>213</v>
      </c>
      <c r="C31" s="344" t="s">
        <v>2410</v>
      </c>
      <c r="D31" s="345"/>
      <c r="E31" s="345"/>
      <c r="F31" s="345"/>
      <c r="G31" s="345"/>
      <c r="H31" s="346"/>
      <c r="P31" s="31"/>
      <c r="Q31" s="31"/>
    </row>
    <row r="32" spans="1:17" x14ac:dyDescent="0.3">
      <c r="A32" s="301"/>
      <c r="B32" s="30" t="s">
        <v>214</v>
      </c>
      <c r="C32" s="344" t="s">
        <v>2224</v>
      </c>
      <c r="D32" s="345"/>
      <c r="E32" s="345"/>
      <c r="F32" s="345"/>
      <c r="G32" s="345"/>
      <c r="H32" s="346"/>
      <c r="P32" s="1"/>
      <c r="Q32" s="1"/>
    </row>
    <row r="33" spans="1:17" x14ac:dyDescent="0.3">
      <c r="A33" s="302"/>
      <c r="B33" s="30" t="s">
        <v>215</v>
      </c>
      <c r="C33" s="291"/>
      <c r="D33" s="292"/>
      <c r="E33" s="292"/>
      <c r="F33" s="292"/>
      <c r="G33" s="292"/>
      <c r="H33" s="293"/>
      <c r="P33" s="31"/>
      <c r="Q33" s="31"/>
    </row>
    <row r="34" spans="1:17" ht="15" customHeight="1" x14ac:dyDescent="0.3">
      <c r="A34" s="300" t="s">
        <v>216</v>
      </c>
      <c r="B34" s="30" t="s">
        <v>217</v>
      </c>
      <c r="C34" s="291"/>
      <c r="D34" s="292"/>
      <c r="E34" s="292"/>
      <c r="F34" s="292"/>
      <c r="G34" s="292"/>
      <c r="H34" s="293"/>
      <c r="P34" s="31"/>
      <c r="Q34" s="31"/>
    </row>
    <row r="35" spans="1:17" x14ac:dyDescent="0.3">
      <c r="A35" s="301"/>
      <c r="B35" s="30" t="s">
        <v>218</v>
      </c>
      <c r="C35" s="291"/>
      <c r="D35" s="292"/>
      <c r="E35" s="292"/>
      <c r="F35" s="292"/>
      <c r="G35" s="292"/>
      <c r="H35" s="293"/>
      <c r="P35" s="31"/>
      <c r="Q35" s="31"/>
    </row>
    <row r="36" spans="1:17" x14ac:dyDescent="0.3">
      <c r="A36" s="301"/>
      <c r="B36" s="30" t="s">
        <v>219</v>
      </c>
      <c r="C36" s="291"/>
      <c r="D36" s="292"/>
      <c r="E36" s="292"/>
      <c r="F36" s="292"/>
      <c r="G36" s="292"/>
      <c r="H36" s="293"/>
      <c r="P36" s="31"/>
      <c r="Q36" s="31"/>
    </row>
    <row r="37" spans="1:17" x14ac:dyDescent="0.3">
      <c r="A37" s="301"/>
      <c r="B37" s="30" t="s">
        <v>220</v>
      </c>
      <c r="C37" s="291"/>
      <c r="D37" s="292"/>
      <c r="E37" s="292"/>
      <c r="F37" s="292"/>
      <c r="G37" s="292"/>
      <c r="H37" s="293"/>
      <c r="P37" s="31"/>
      <c r="Q37" s="31"/>
    </row>
    <row r="38" spans="1:17" x14ac:dyDescent="0.3">
      <c r="A38" s="301"/>
      <c r="B38" s="30" t="s">
        <v>221</v>
      </c>
      <c r="C38" s="291"/>
      <c r="D38" s="292"/>
      <c r="E38" s="292"/>
      <c r="F38" s="292"/>
      <c r="G38" s="292"/>
      <c r="H38" s="293"/>
      <c r="P38" s="31"/>
      <c r="Q38" s="31"/>
    </row>
    <row r="39" spans="1:17" x14ac:dyDescent="0.3">
      <c r="A39" s="301"/>
      <c r="B39" s="30" t="s">
        <v>222</v>
      </c>
      <c r="C39" s="291"/>
      <c r="D39" s="292"/>
      <c r="E39" s="292"/>
      <c r="F39" s="292"/>
      <c r="G39" s="292"/>
      <c r="H39" s="293"/>
      <c r="P39" s="31"/>
      <c r="Q39" s="31"/>
    </row>
    <row r="40" spans="1:17" x14ac:dyDescent="0.3">
      <c r="A40" s="301"/>
      <c r="B40" s="30" t="s">
        <v>223</v>
      </c>
      <c r="C40" s="291"/>
      <c r="D40" s="292"/>
      <c r="E40" s="292"/>
      <c r="F40" s="292"/>
      <c r="G40" s="292"/>
      <c r="H40" s="293"/>
      <c r="P40" s="31"/>
      <c r="Q40" s="31"/>
    </row>
    <row r="41" spans="1:17" x14ac:dyDescent="0.3">
      <c r="A41" s="301"/>
      <c r="B41" s="30" t="s">
        <v>224</v>
      </c>
      <c r="C41" s="291"/>
      <c r="D41" s="292"/>
      <c r="E41" s="292"/>
      <c r="F41" s="292"/>
      <c r="G41" s="292"/>
      <c r="H41" s="293"/>
    </row>
    <row r="42" spans="1:17" x14ac:dyDescent="0.3">
      <c r="A42" s="301"/>
      <c r="B42" s="30" t="s">
        <v>225</v>
      </c>
      <c r="C42" s="291"/>
      <c r="D42" s="292"/>
      <c r="E42" s="292"/>
      <c r="F42" s="292"/>
      <c r="G42" s="292"/>
      <c r="H42" s="293"/>
    </row>
    <row r="43" spans="1:17" x14ac:dyDescent="0.3">
      <c r="A43" s="302"/>
      <c r="B43" s="30" t="s">
        <v>226</v>
      </c>
      <c r="C43" s="291"/>
      <c r="D43" s="292"/>
      <c r="E43" s="292"/>
      <c r="F43" s="292"/>
      <c r="G43" s="292"/>
      <c r="H43" s="293"/>
    </row>
    <row r="44" spans="1:17" x14ac:dyDescent="0.3">
      <c r="L44" s="31"/>
      <c r="M44" s="31"/>
    </row>
    <row r="45" spans="1:17" x14ac:dyDescent="0.3">
      <c r="B45" s="24" t="s">
        <v>227</v>
      </c>
      <c r="L45" s="31"/>
      <c r="M45" s="31"/>
    </row>
    <row r="46" spans="1:17" ht="26.4" x14ac:dyDescent="0.3">
      <c r="B46" s="29" t="s">
        <v>228</v>
      </c>
      <c r="C46" s="284" t="s">
        <v>194</v>
      </c>
      <c r="D46" s="284" t="s">
        <v>195</v>
      </c>
      <c r="E46" s="303" t="s">
        <v>229</v>
      </c>
      <c r="F46" s="304"/>
      <c r="G46" s="304"/>
      <c r="H46" s="304"/>
      <c r="I46" s="305"/>
      <c r="L46" s="31"/>
      <c r="M46" s="31"/>
    </row>
    <row r="47" spans="1:17" ht="29.25" customHeight="1" x14ac:dyDescent="0.3">
      <c r="B47" s="535" t="s">
        <v>2240</v>
      </c>
      <c r="C47" s="309" t="s">
        <v>2497</v>
      </c>
      <c r="D47" s="26" t="s">
        <v>641</v>
      </c>
      <c r="E47" s="288" t="s">
        <v>2414</v>
      </c>
      <c r="F47" s="289"/>
      <c r="G47" s="289"/>
      <c r="H47" s="289"/>
      <c r="I47" s="290"/>
      <c r="L47" s="1"/>
      <c r="M47" s="1"/>
    </row>
    <row r="48" spans="1:17" ht="29.25" customHeight="1" x14ac:dyDescent="0.3">
      <c r="B48" s="536"/>
      <c r="C48" s="311"/>
      <c r="D48" s="26" t="s">
        <v>1356</v>
      </c>
      <c r="E48" s="288" t="s">
        <v>2415</v>
      </c>
      <c r="F48" s="289"/>
      <c r="G48" s="289"/>
      <c r="H48" s="289"/>
      <c r="I48" s="290"/>
      <c r="L48" s="1"/>
      <c r="M48" s="1"/>
    </row>
    <row r="49" spans="2:22" x14ac:dyDescent="0.3">
      <c r="B49" s="535" t="s">
        <v>2416</v>
      </c>
      <c r="C49" s="309" t="s">
        <v>2497</v>
      </c>
      <c r="D49" s="26" t="s">
        <v>641</v>
      </c>
      <c r="E49" s="403" t="s">
        <v>2417</v>
      </c>
      <c r="F49" s="403"/>
      <c r="G49" s="403"/>
      <c r="H49" s="403"/>
      <c r="I49" s="403"/>
      <c r="L49" s="31"/>
      <c r="M49" s="31"/>
    </row>
    <row r="50" spans="2:22" x14ac:dyDescent="0.3">
      <c r="B50" s="536"/>
      <c r="C50" s="311"/>
      <c r="D50" s="26" t="s">
        <v>1356</v>
      </c>
      <c r="E50" s="403" t="s">
        <v>2418</v>
      </c>
      <c r="F50" s="403"/>
      <c r="G50" s="403"/>
      <c r="H50" s="403"/>
      <c r="I50" s="403"/>
    </row>
    <row r="52" spans="2:22" x14ac:dyDescent="0.3">
      <c r="L52" s="31"/>
      <c r="M52" s="31"/>
    </row>
    <row r="53" spans="2:22" ht="15" customHeight="1" x14ac:dyDescent="0.3">
      <c r="L53" s="1"/>
      <c r="M53" s="1"/>
    </row>
    <row r="54" spans="2:22" x14ac:dyDescent="0.3">
      <c r="L54" s="31"/>
      <c r="M54" s="31"/>
    </row>
    <row r="55" spans="2:22" x14ac:dyDescent="0.3">
      <c r="L55" s="31"/>
      <c r="M55" s="31"/>
    </row>
    <row r="57" spans="2:22" x14ac:dyDescent="0.3">
      <c r="B57" s="294" t="s">
        <v>230</v>
      </c>
      <c r="C57" s="295"/>
      <c r="D57" s="295"/>
      <c r="E57" s="295"/>
      <c r="F57" s="295"/>
      <c r="G57" s="295"/>
      <c r="H57" s="295"/>
      <c r="I57" s="295"/>
      <c r="J57" s="295"/>
      <c r="K57" s="295"/>
      <c r="L57" s="295"/>
      <c r="M57" s="295"/>
      <c r="N57" s="295"/>
      <c r="O57" s="295"/>
      <c r="P57" s="295"/>
      <c r="Q57" s="295"/>
      <c r="R57" s="295"/>
      <c r="S57" s="295"/>
      <c r="T57" s="295"/>
      <c r="U57" s="295"/>
      <c r="V57" s="296"/>
    </row>
    <row r="58" spans="2:22" ht="33" customHeight="1" x14ac:dyDescent="0.3">
      <c r="B58" s="228" t="s">
        <v>231</v>
      </c>
      <c r="C58" s="17" t="s">
        <v>200</v>
      </c>
      <c r="D58" s="17" t="s">
        <v>195</v>
      </c>
      <c r="E58" s="17" t="s">
        <v>232</v>
      </c>
      <c r="F58" s="17" t="s">
        <v>233</v>
      </c>
      <c r="G58" s="17" t="s">
        <v>234</v>
      </c>
      <c r="H58" s="17" t="s">
        <v>235</v>
      </c>
      <c r="I58" s="228" t="s">
        <v>236</v>
      </c>
      <c r="J58" s="297" t="s">
        <v>237</v>
      </c>
      <c r="K58" s="298"/>
      <c r="L58" s="298"/>
      <c r="M58" s="298"/>
      <c r="N58" s="298"/>
      <c r="O58" s="298"/>
      <c r="P58" s="298"/>
      <c r="Q58" s="298"/>
      <c r="R58" s="298"/>
      <c r="S58" s="298"/>
      <c r="T58" s="298"/>
      <c r="U58" s="298"/>
      <c r="V58" s="299"/>
    </row>
    <row r="59" spans="2:22" ht="15" customHeight="1" x14ac:dyDescent="0.3">
      <c r="B59" s="306" t="s">
        <v>261</v>
      </c>
      <c r="C59" s="312" t="s">
        <v>2528</v>
      </c>
      <c r="D59" s="242" t="s">
        <v>2529</v>
      </c>
      <c r="E59" s="242"/>
      <c r="F59" s="242"/>
      <c r="G59" s="33">
        <v>16</v>
      </c>
      <c r="H59" s="309" t="s">
        <v>264</v>
      </c>
      <c r="I59" s="309" t="s">
        <v>265</v>
      </c>
      <c r="J59" s="322" t="s">
        <v>2407</v>
      </c>
      <c r="K59" s="323"/>
      <c r="L59" s="323"/>
      <c r="M59" s="323"/>
      <c r="N59" s="323"/>
      <c r="O59" s="323"/>
      <c r="P59" s="323"/>
      <c r="Q59" s="323"/>
      <c r="R59" s="323"/>
      <c r="S59" s="323"/>
      <c r="T59" s="323"/>
      <c r="U59" s="323"/>
      <c r="V59" s="324"/>
    </row>
    <row r="60" spans="2:22" ht="15" customHeight="1" x14ac:dyDescent="0.3">
      <c r="B60" s="308"/>
      <c r="C60" s="314"/>
      <c r="D60" s="242" t="s">
        <v>2527</v>
      </c>
      <c r="E60" s="242"/>
      <c r="F60" s="242"/>
      <c r="G60" s="33">
        <v>12</v>
      </c>
      <c r="H60" s="311"/>
      <c r="I60" s="311"/>
      <c r="J60" s="328"/>
      <c r="K60" s="329"/>
      <c r="L60" s="329"/>
      <c r="M60" s="329"/>
      <c r="N60" s="329"/>
      <c r="O60" s="329"/>
      <c r="P60" s="329"/>
      <c r="Q60" s="329"/>
      <c r="R60" s="329"/>
      <c r="S60" s="329"/>
      <c r="T60" s="329"/>
      <c r="U60" s="329"/>
      <c r="V60" s="330"/>
    </row>
    <row r="61" spans="2:22" ht="15" customHeight="1" x14ac:dyDescent="0.3">
      <c r="B61" s="250" t="s">
        <v>404</v>
      </c>
      <c r="C61" s="242"/>
      <c r="D61" s="242"/>
      <c r="E61" s="242"/>
      <c r="F61" s="242"/>
      <c r="G61" s="272">
        <v>365.25</v>
      </c>
      <c r="H61" s="221" t="s">
        <v>264</v>
      </c>
      <c r="I61" s="221" t="s">
        <v>346</v>
      </c>
      <c r="J61" s="288" t="s">
        <v>2356</v>
      </c>
      <c r="K61" s="289"/>
      <c r="L61" s="289"/>
      <c r="M61" s="289"/>
      <c r="N61" s="289"/>
      <c r="O61" s="289"/>
      <c r="P61" s="289"/>
      <c r="Q61" s="289"/>
      <c r="R61" s="289"/>
      <c r="S61" s="289"/>
      <c r="T61" s="289"/>
      <c r="U61" s="289"/>
      <c r="V61" s="290"/>
    </row>
    <row r="62" spans="2:22" ht="15" customHeight="1" x14ac:dyDescent="0.3">
      <c r="B62" s="250" t="s">
        <v>1367</v>
      </c>
      <c r="C62" s="242"/>
      <c r="D62" s="272"/>
      <c r="E62" s="242"/>
      <c r="F62" s="242"/>
      <c r="G62" s="34">
        <v>1000</v>
      </c>
      <c r="H62" s="221" t="s">
        <v>256</v>
      </c>
      <c r="I62" s="221" t="s">
        <v>2422</v>
      </c>
      <c r="J62" s="288" t="s">
        <v>2423</v>
      </c>
      <c r="K62" s="289"/>
      <c r="L62" s="289"/>
      <c r="M62" s="289"/>
      <c r="N62" s="289"/>
      <c r="O62" s="289"/>
      <c r="P62" s="289"/>
      <c r="Q62" s="289"/>
      <c r="R62" s="289"/>
      <c r="S62" s="289"/>
      <c r="T62" s="289"/>
      <c r="U62" s="289"/>
      <c r="V62" s="290"/>
    </row>
    <row r="63" spans="2:22" ht="15" customHeight="1" x14ac:dyDescent="0.3">
      <c r="B63" s="250" t="s">
        <v>2424</v>
      </c>
      <c r="C63" s="242"/>
      <c r="D63" s="272"/>
      <c r="E63" s="242"/>
      <c r="F63" s="242"/>
      <c r="G63" s="34">
        <v>150</v>
      </c>
      <c r="H63" s="221" t="s">
        <v>264</v>
      </c>
      <c r="I63" s="221" t="s">
        <v>2425</v>
      </c>
      <c r="J63" s="288" t="s">
        <v>2426</v>
      </c>
      <c r="K63" s="289"/>
      <c r="L63" s="289"/>
      <c r="M63" s="289"/>
      <c r="N63" s="289"/>
      <c r="O63" s="289"/>
      <c r="P63" s="289"/>
      <c r="Q63" s="289"/>
      <c r="R63" s="289"/>
      <c r="S63" s="289"/>
      <c r="T63" s="289"/>
      <c r="U63" s="289"/>
      <c r="V63" s="290"/>
    </row>
    <row r="64" spans="2:22" ht="15" customHeight="1" x14ac:dyDescent="0.3">
      <c r="B64" s="306" t="s">
        <v>2427</v>
      </c>
      <c r="C64" s="312" t="s">
        <v>2528</v>
      </c>
      <c r="D64" s="242" t="s">
        <v>2529</v>
      </c>
      <c r="E64" s="242"/>
      <c r="F64" s="242"/>
      <c r="G64" s="34">
        <v>65</v>
      </c>
      <c r="H64" s="309" t="s">
        <v>256</v>
      </c>
      <c r="I64" s="309" t="s">
        <v>1543</v>
      </c>
      <c r="J64" s="322" t="s">
        <v>2530</v>
      </c>
      <c r="K64" s="323"/>
      <c r="L64" s="323"/>
      <c r="M64" s="323"/>
      <c r="N64" s="323"/>
      <c r="O64" s="323"/>
      <c r="P64" s="323"/>
      <c r="Q64" s="323"/>
      <c r="R64" s="323"/>
      <c r="S64" s="323"/>
      <c r="T64" s="323"/>
      <c r="U64" s="323"/>
      <c r="V64" s="324"/>
    </row>
    <row r="65" spans="2:22" ht="15" customHeight="1" x14ac:dyDescent="0.3">
      <c r="B65" s="308"/>
      <c r="C65" s="314"/>
      <c r="D65" s="242" t="s">
        <v>2527</v>
      </c>
      <c r="E65" s="242"/>
      <c r="F65" s="242"/>
      <c r="G65" s="33">
        <v>100</v>
      </c>
      <c r="H65" s="311"/>
      <c r="I65" s="311"/>
      <c r="J65" s="328"/>
      <c r="K65" s="329"/>
      <c r="L65" s="329"/>
      <c r="M65" s="329"/>
      <c r="N65" s="329"/>
      <c r="O65" s="329"/>
      <c r="P65" s="329"/>
      <c r="Q65" s="329"/>
      <c r="R65" s="329"/>
      <c r="S65" s="329"/>
      <c r="T65" s="329"/>
      <c r="U65" s="329"/>
      <c r="V65" s="330"/>
    </row>
    <row r="66" spans="2:22" ht="15" customHeight="1" x14ac:dyDescent="0.3">
      <c r="B66" s="306" t="s">
        <v>2429</v>
      </c>
      <c r="C66" s="312" t="s">
        <v>2528</v>
      </c>
      <c r="D66" s="242" t="s">
        <v>2529</v>
      </c>
      <c r="E66" s="242"/>
      <c r="F66" s="242"/>
      <c r="G66" s="34">
        <v>70</v>
      </c>
      <c r="H66" s="309" t="s">
        <v>264</v>
      </c>
      <c r="I66" s="309" t="s">
        <v>1543</v>
      </c>
      <c r="J66" s="322" t="s">
        <v>2531</v>
      </c>
      <c r="K66" s="323"/>
      <c r="L66" s="323"/>
      <c r="M66" s="323"/>
      <c r="N66" s="323"/>
      <c r="O66" s="323"/>
      <c r="P66" s="323"/>
      <c r="Q66" s="323"/>
      <c r="R66" s="323"/>
      <c r="S66" s="323"/>
      <c r="T66" s="323"/>
      <c r="U66" s="323"/>
      <c r="V66" s="324"/>
    </row>
    <row r="67" spans="2:22" ht="15" customHeight="1" x14ac:dyDescent="0.3">
      <c r="B67" s="308"/>
      <c r="C67" s="314"/>
      <c r="D67" s="242" t="s">
        <v>2527</v>
      </c>
      <c r="E67" s="242"/>
      <c r="F67" s="242"/>
      <c r="G67" s="33">
        <v>110</v>
      </c>
      <c r="H67" s="311"/>
      <c r="I67" s="311"/>
      <c r="J67" s="328"/>
      <c r="K67" s="329"/>
      <c r="L67" s="329"/>
      <c r="M67" s="329"/>
      <c r="N67" s="329"/>
      <c r="O67" s="329"/>
      <c r="P67" s="329"/>
      <c r="Q67" s="329"/>
      <c r="R67" s="329"/>
      <c r="S67" s="329"/>
      <c r="T67" s="329"/>
      <c r="U67" s="329"/>
      <c r="V67" s="330"/>
    </row>
    <row r="68" spans="2:22" ht="15" customHeight="1" x14ac:dyDescent="0.3">
      <c r="B68" s="306" t="s">
        <v>2431</v>
      </c>
      <c r="C68" s="312" t="s">
        <v>2528</v>
      </c>
      <c r="D68" s="242" t="s">
        <v>2529</v>
      </c>
      <c r="E68" s="242"/>
      <c r="F68" s="242"/>
      <c r="G68" s="34">
        <v>1200</v>
      </c>
      <c r="H68" s="309" t="s">
        <v>256</v>
      </c>
      <c r="I68" s="309" t="s">
        <v>538</v>
      </c>
      <c r="J68" s="322" t="s">
        <v>2532</v>
      </c>
      <c r="K68" s="323"/>
      <c r="L68" s="323"/>
      <c r="M68" s="323"/>
      <c r="N68" s="323"/>
      <c r="O68" s="323"/>
      <c r="P68" s="323"/>
      <c r="Q68" s="323"/>
      <c r="R68" s="323"/>
      <c r="S68" s="323"/>
      <c r="T68" s="323"/>
      <c r="U68" s="323"/>
      <c r="V68" s="324"/>
    </row>
    <row r="69" spans="2:22" ht="15" customHeight="1" x14ac:dyDescent="0.3">
      <c r="B69" s="308"/>
      <c r="C69" s="314"/>
      <c r="D69" s="242" t="s">
        <v>2527</v>
      </c>
      <c r="E69" s="242"/>
      <c r="F69" s="242"/>
      <c r="G69" s="33">
        <v>1350</v>
      </c>
      <c r="H69" s="311"/>
      <c r="I69" s="311"/>
      <c r="J69" s="328"/>
      <c r="K69" s="329"/>
      <c r="L69" s="329"/>
      <c r="M69" s="329"/>
      <c r="N69" s="329"/>
      <c r="O69" s="329"/>
      <c r="P69" s="329"/>
      <c r="Q69" s="329"/>
      <c r="R69" s="329"/>
      <c r="S69" s="329"/>
      <c r="T69" s="329"/>
      <c r="U69" s="329"/>
      <c r="V69" s="330"/>
    </row>
    <row r="70" spans="2:22" ht="15" customHeight="1" x14ac:dyDescent="0.3">
      <c r="B70" s="306" t="s">
        <v>2433</v>
      </c>
      <c r="C70" s="312" t="s">
        <v>2528</v>
      </c>
      <c r="D70" s="242" t="s">
        <v>2529</v>
      </c>
      <c r="E70" s="242"/>
      <c r="F70" s="242"/>
      <c r="G70" s="34">
        <v>800</v>
      </c>
      <c r="H70" s="309" t="s">
        <v>264</v>
      </c>
      <c r="I70" s="309" t="s">
        <v>538</v>
      </c>
      <c r="J70" s="322" t="s">
        <v>2533</v>
      </c>
      <c r="K70" s="323"/>
      <c r="L70" s="323"/>
      <c r="M70" s="323"/>
      <c r="N70" s="323"/>
      <c r="O70" s="323"/>
      <c r="P70" s="323"/>
      <c r="Q70" s="323"/>
      <c r="R70" s="323"/>
      <c r="S70" s="323"/>
      <c r="T70" s="323"/>
      <c r="U70" s="323"/>
      <c r="V70" s="324"/>
    </row>
    <row r="71" spans="2:22" ht="15" customHeight="1" x14ac:dyDescent="0.3">
      <c r="B71" s="308"/>
      <c r="C71" s="314"/>
      <c r="D71" s="242" t="s">
        <v>2527</v>
      </c>
      <c r="E71" s="242"/>
      <c r="F71" s="242"/>
      <c r="G71" s="33">
        <v>1100</v>
      </c>
      <c r="H71" s="311"/>
      <c r="I71" s="311"/>
      <c r="J71" s="328"/>
      <c r="K71" s="329"/>
      <c r="L71" s="329"/>
      <c r="M71" s="329"/>
      <c r="N71" s="329"/>
      <c r="O71" s="329"/>
      <c r="P71" s="329"/>
      <c r="Q71" s="329"/>
      <c r="R71" s="329"/>
      <c r="S71" s="329"/>
      <c r="T71" s="329"/>
      <c r="U71" s="329"/>
      <c r="V71" s="330"/>
    </row>
    <row r="72" spans="2:22" ht="15" customHeight="1" x14ac:dyDescent="0.3">
      <c r="B72" s="250" t="s">
        <v>2435</v>
      </c>
      <c r="C72" s="242"/>
      <c r="D72" s="272"/>
      <c r="E72" s="242"/>
      <c r="F72" s="242"/>
      <c r="G72" s="34">
        <v>167</v>
      </c>
      <c r="H72" s="221" t="s">
        <v>256</v>
      </c>
      <c r="I72" s="221" t="s">
        <v>2436</v>
      </c>
      <c r="J72" s="288" t="s">
        <v>2437</v>
      </c>
      <c r="K72" s="289"/>
      <c r="L72" s="289"/>
      <c r="M72" s="289"/>
      <c r="N72" s="289"/>
      <c r="O72" s="289"/>
      <c r="P72" s="289"/>
      <c r="Q72" s="289"/>
      <c r="R72" s="289"/>
      <c r="S72" s="289"/>
      <c r="T72" s="289"/>
      <c r="U72" s="289"/>
      <c r="V72" s="290"/>
    </row>
    <row r="73" spans="2:22" ht="15" customHeight="1" x14ac:dyDescent="0.3">
      <c r="B73" s="306" t="s">
        <v>2438</v>
      </c>
      <c r="C73" s="312" t="s">
        <v>2528</v>
      </c>
      <c r="D73" s="242" t="s">
        <v>2529</v>
      </c>
      <c r="E73" s="242"/>
      <c r="F73" s="242"/>
      <c r="G73" s="43">
        <v>0.75</v>
      </c>
      <c r="H73" s="309" t="s">
        <v>256</v>
      </c>
      <c r="I73" s="309"/>
      <c r="J73" s="322" t="s">
        <v>2534</v>
      </c>
      <c r="K73" s="323"/>
      <c r="L73" s="323"/>
      <c r="M73" s="323"/>
      <c r="N73" s="323"/>
      <c r="O73" s="323"/>
      <c r="P73" s="323"/>
      <c r="Q73" s="323"/>
      <c r="R73" s="323"/>
      <c r="S73" s="323"/>
      <c r="T73" s="323"/>
      <c r="U73" s="323"/>
      <c r="V73" s="324"/>
    </row>
    <row r="74" spans="2:22" ht="15" customHeight="1" x14ac:dyDescent="0.3">
      <c r="B74" s="308"/>
      <c r="C74" s="314"/>
      <c r="D74" s="242" t="s">
        <v>2527</v>
      </c>
      <c r="E74" s="242"/>
      <c r="F74" s="242"/>
      <c r="G74" s="59">
        <v>0.7</v>
      </c>
      <c r="H74" s="311"/>
      <c r="I74" s="311"/>
      <c r="J74" s="328"/>
      <c r="K74" s="329"/>
      <c r="L74" s="329"/>
      <c r="M74" s="329"/>
      <c r="N74" s="329"/>
      <c r="O74" s="329"/>
      <c r="P74" s="329"/>
      <c r="Q74" s="329"/>
      <c r="R74" s="329"/>
      <c r="S74" s="329"/>
      <c r="T74" s="329"/>
      <c r="U74" s="329"/>
      <c r="V74" s="330"/>
    </row>
    <row r="75" spans="2:22" ht="15" customHeight="1" x14ac:dyDescent="0.3">
      <c r="B75" s="306" t="s">
        <v>2440</v>
      </c>
      <c r="C75" s="312" t="s">
        <v>2528</v>
      </c>
      <c r="D75" s="242" t="s">
        <v>2529</v>
      </c>
      <c r="E75" s="242"/>
      <c r="F75" s="242"/>
      <c r="G75" s="43">
        <v>0.83</v>
      </c>
      <c r="H75" s="309" t="s">
        <v>264</v>
      </c>
      <c r="I75" s="309"/>
      <c r="J75" s="322" t="s">
        <v>2535</v>
      </c>
      <c r="K75" s="323"/>
      <c r="L75" s="323"/>
      <c r="M75" s="323"/>
      <c r="N75" s="323"/>
      <c r="O75" s="323"/>
      <c r="P75" s="323"/>
      <c r="Q75" s="323"/>
      <c r="R75" s="323"/>
      <c r="S75" s="323"/>
      <c r="T75" s="323"/>
      <c r="U75" s="323"/>
      <c r="V75" s="324"/>
    </row>
    <row r="76" spans="2:22" ht="15" customHeight="1" x14ac:dyDescent="0.3">
      <c r="B76" s="308"/>
      <c r="C76" s="314"/>
      <c r="D76" s="242" t="s">
        <v>2527</v>
      </c>
      <c r="E76" s="242"/>
      <c r="F76" s="242"/>
      <c r="G76" s="43">
        <v>0.8</v>
      </c>
      <c r="H76" s="311"/>
      <c r="I76" s="311"/>
      <c r="J76" s="328"/>
      <c r="K76" s="329"/>
      <c r="L76" s="329"/>
      <c r="M76" s="329"/>
      <c r="N76" s="329"/>
      <c r="O76" s="329"/>
      <c r="P76" s="329"/>
      <c r="Q76" s="329"/>
      <c r="R76" s="329"/>
      <c r="S76" s="329"/>
      <c r="T76" s="329"/>
      <c r="U76" s="329"/>
      <c r="V76" s="330"/>
    </row>
    <row r="77" spans="2:22" ht="15" customHeight="1" x14ac:dyDescent="0.3">
      <c r="B77" s="250" t="s">
        <v>2335</v>
      </c>
      <c r="C77" s="242"/>
      <c r="D77" s="242"/>
      <c r="E77" s="242"/>
      <c r="F77" s="242"/>
      <c r="G77" s="242"/>
      <c r="H77" s="221" t="s">
        <v>497</v>
      </c>
      <c r="I77" s="221" t="s">
        <v>434</v>
      </c>
      <c r="J77" s="288" t="s">
        <v>2267</v>
      </c>
      <c r="K77" s="289"/>
      <c r="L77" s="289"/>
      <c r="M77" s="289"/>
      <c r="N77" s="289"/>
      <c r="O77" s="289"/>
      <c r="P77" s="289"/>
      <c r="Q77" s="289"/>
      <c r="R77" s="289"/>
      <c r="S77" s="289"/>
      <c r="T77" s="289"/>
      <c r="U77" s="289"/>
      <c r="V77" s="290"/>
    </row>
    <row r="78" spans="2:22" ht="15" customHeight="1" x14ac:dyDescent="0.3">
      <c r="B78" s="250" t="s">
        <v>272</v>
      </c>
      <c r="C78" s="242"/>
      <c r="D78" s="272"/>
      <c r="E78" s="242"/>
      <c r="F78" s="242"/>
      <c r="G78" s="35">
        <v>0.78700000000000003</v>
      </c>
      <c r="H78" s="221" t="s">
        <v>256</v>
      </c>
      <c r="I78" s="221"/>
      <c r="J78" s="288" t="s">
        <v>2268</v>
      </c>
      <c r="K78" s="289"/>
      <c r="L78" s="289"/>
      <c r="M78" s="289"/>
      <c r="N78" s="289"/>
      <c r="O78" s="289"/>
      <c r="P78" s="289"/>
      <c r="Q78" s="289"/>
      <c r="R78" s="289"/>
      <c r="S78" s="289"/>
      <c r="T78" s="289"/>
      <c r="U78" s="289"/>
      <c r="V78" s="290"/>
    </row>
    <row r="79" spans="2:22" ht="15" customHeight="1" x14ac:dyDescent="0.3">
      <c r="B79" s="250" t="s">
        <v>721</v>
      </c>
      <c r="C79" s="242"/>
      <c r="D79" s="272"/>
      <c r="E79" s="242"/>
      <c r="F79" s="242"/>
      <c r="G79" s="34">
        <v>100000</v>
      </c>
      <c r="H79" s="221" t="s">
        <v>256</v>
      </c>
      <c r="I79" s="221" t="s">
        <v>2377</v>
      </c>
      <c r="J79" s="288" t="s">
        <v>2378</v>
      </c>
      <c r="K79" s="289"/>
      <c r="L79" s="289"/>
      <c r="M79" s="289"/>
      <c r="N79" s="289"/>
      <c r="O79" s="289"/>
      <c r="P79" s="289"/>
      <c r="Q79" s="289"/>
      <c r="R79" s="289"/>
      <c r="S79" s="289"/>
      <c r="T79" s="289"/>
      <c r="U79" s="289"/>
      <c r="V79" s="290"/>
    </row>
    <row r="80" spans="2:22" ht="15" customHeight="1" x14ac:dyDescent="0.3">
      <c r="B80" s="306" t="s">
        <v>2442</v>
      </c>
      <c r="C80" s="312" t="s">
        <v>2528</v>
      </c>
      <c r="D80" s="242" t="s">
        <v>2529</v>
      </c>
      <c r="E80" s="242"/>
      <c r="F80" s="242"/>
      <c r="G80" s="34">
        <v>60</v>
      </c>
      <c r="H80" s="309" t="s">
        <v>256</v>
      </c>
      <c r="I80" s="309" t="s">
        <v>1543</v>
      </c>
      <c r="J80" s="322" t="s">
        <v>2536</v>
      </c>
      <c r="K80" s="323"/>
      <c r="L80" s="323"/>
      <c r="M80" s="323"/>
      <c r="N80" s="323"/>
      <c r="O80" s="323"/>
      <c r="P80" s="323"/>
      <c r="Q80" s="323"/>
      <c r="R80" s="323"/>
      <c r="S80" s="323"/>
      <c r="T80" s="323"/>
      <c r="U80" s="323"/>
      <c r="V80" s="324"/>
    </row>
    <row r="81" spans="2:22" ht="15" customHeight="1" x14ac:dyDescent="0.3">
      <c r="B81" s="308"/>
      <c r="C81" s="314"/>
      <c r="D81" s="242" t="s">
        <v>2527</v>
      </c>
      <c r="E81" s="242"/>
      <c r="F81" s="242"/>
      <c r="G81" s="33">
        <v>100</v>
      </c>
      <c r="H81" s="311"/>
      <c r="I81" s="311"/>
      <c r="J81" s="328"/>
      <c r="K81" s="329"/>
      <c r="L81" s="329"/>
      <c r="M81" s="329"/>
      <c r="N81" s="329"/>
      <c r="O81" s="329"/>
      <c r="P81" s="329"/>
      <c r="Q81" s="329"/>
      <c r="R81" s="329"/>
      <c r="S81" s="329"/>
      <c r="T81" s="329"/>
      <c r="U81" s="329"/>
      <c r="V81" s="330"/>
    </row>
    <row r="82" spans="2:22" x14ac:dyDescent="0.3">
      <c r="B82" s="306" t="s">
        <v>2444</v>
      </c>
      <c r="C82" s="312" t="s">
        <v>2528</v>
      </c>
      <c r="D82" s="242" t="s">
        <v>2529</v>
      </c>
      <c r="E82" s="242"/>
      <c r="F82" s="242"/>
      <c r="G82" s="34">
        <v>65</v>
      </c>
      <c r="H82" s="309" t="s">
        <v>264</v>
      </c>
      <c r="I82" s="309" t="s">
        <v>1543</v>
      </c>
      <c r="J82" s="322" t="s">
        <v>2537</v>
      </c>
      <c r="K82" s="323"/>
      <c r="L82" s="323"/>
      <c r="M82" s="323"/>
      <c r="N82" s="323"/>
      <c r="O82" s="323"/>
      <c r="P82" s="323"/>
      <c r="Q82" s="323"/>
      <c r="R82" s="323"/>
      <c r="S82" s="323"/>
      <c r="T82" s="323"/>
      <c r="U82" s="323"/>
      <c r="V82" s="324"/>
    </row>
    <row r="83" spans="2:22" x14ac:dyDescent="0.3">
      <c r="B83" s="308"/>
      <c r="C83" s="314"/>
      <c r="D83" s="242" t="s">
        <v>2527</v>
      </c>
      <c r="E83" s="242"/>
      <c r="F83" s="242"/>
      <c r="G83" s="33">
        <v>110</v>
      </c>
      <c r="H83" s="311"/>
      <c r="I83" s="311"/>
      <c r="J83" s="328"/>
      <c r="K83" s="329"/>
      <c r="L83" s="329"/>
      <c r="M83" s="329"/>
      <c r="N83" s="329"/>
      <c r="O83" s="329"/>
      <c r="P83" s="329"/>
      <c r="Q83" s="329"/>
      <c r="R83" s="329"/>
      <c r="S83" s="329"/>
      <c r="T83" s="329"/>
      <c r="U83" s="329"/>
      <c r="V83" s="330"/>
    </row>
    <row r="84" spans="2:22" x14ac:dyDescent="0.3">
      <c r="B84" s="306" t="s">
        <v>2446</v>
      </c>
      <c r="C84" s="312" t="s">
        <v>2528</v>
      </c>
      <c r="D84" s="242" t="s">
        <v>2529</v>
      </c>
      <c r="E84" s="242"/>
      <c r="F84" s="242"/>
      <c r="G84" s="34">
        <v>14000</v>
      </c>
      <c r="H84" s="309" t="s">
        <v>256</v>
      </c>
      <c r="I84" s="309" t="s">
        <v>965</v>
      </c>
      <c r="J84" s="322" t="s">
        <v>2538</v>
      </c>
      <c r="K84" s="323"/>
      <c r="L84" s="323"/>
      <c r="M84" s="323"/>
      <c r="N84" s="323"/>
      <c r="O84" s="323"/>
      <c r="P84" s="323"/>
      <c r="Q84" s="323"/>
      <c r="R84" s="323"/>
      <c r="S84" s="323"/>
      <c r="T84" s="323"/>
      <c r="U84" s="323"/>
      <c r="V84" s="324"/>
    </row>
    <row r="85" spans="2:22" ht="15" customHeight="1" x14ac:dyDescent="0.3">
      <c r="B85" s="308"/>
      <c r="C85" s="314"/>
      <c r="D85" s="242" t="s">
        <v>2527</v>
      </c>
      <c r="E85" s="242"/>
      <c r="F85" s="242"/>
      <c r="G85" s="33">
        <v>16000</v>
      </c>
      <c r="H85" s="311"/>
      <c r="I85" s="311"/>
      <c r="J85" s="328"/>
      <c r="K85" s="329"/>
      <c r="L85" s="329"/>
      <c r="M85" s="329"/>
      <c r="N85" s="329"/>
      <c r="O85" s="329"/>
      <c r="P85" s="329"/>
      <c r="Q85" s="329"/>
      <c r="R85" s="329"/>
      <c r="S85" s="329"/>
      <c r="T85" s="329"/>
      <c r="U85" s="329"/>
      <c r="V85" s="330"/>
    </row>
    <row r="86" spans="2:22" ht="15" customHeight="1" x14ac:dyDescent="0.3">
      <c r="B86" s="306" t="s">
        <v>2448</v>
      </c>
      <c r="C86" s="312" t="s">
        <v>2528</v>
      </c>
      <c r="D86" s="242" t="s">
        <v>2529</v>
      </c>
      <c r="E86" s="242"/>
      <c r="F86" s="242"/>
      <c r="G86" s="34">
        <v>9000</v>
      </c>
      <c r="H86" s="309" t="s">
        <v>264</v>
      </c>
      <c r="I86" s="309" t="s">
        <v>965</v>
      </c>
      <c r="J86" s="322" t="s">
        <v>2539</v>
      </c>
      <c r="K86" s="323"/>
      <c r="L86" s="323"/>
      <c r="M86" s="323"/>
      <c r="N86" s="323"/>
      <c r="O86" s="323"/>
      <c r="P86" s="323"/>
      <c r="Q86" s="323"/>
      <c r="R86" s="323"/>
      <c r="S86" s="323"/>
      <c r="T86" s="323"/>
      <c r="U86" s="323"/>
      <c r="V86" s="324"/>
    </row>
    <row r="87" spans="2:22" ht="15" customHeight="1" x14ac:dyDescent="0.3">
      <c r="B87" s="308"/>
      <c r="C87" s="314"/>
      <c r="D87" s="242" t="s">
        <v>2527</v>
      </c>
      <c r="E87" s="242"/>
      <c r="F87" s="242"/>
      <c r="G87" s="33">
        <v>12000</v>
      </c>
      <c r="H87" s="311"/>
      <c r="I87" s="311"/>
      <c r="J87" s="328"/>
      <c r="K87" s="329"/>
      <c r="L87" s="329"/>
      <c r="M87" s="329"/>
      <c r="N87" s="329"/>
      <c r="O87" s="329"/>
      <c r="P87" s="329"/>
      <c r="Q87" s="329"/>
      <c r="R87" s="329"/>
      <c r="S87" s="329"/>
      <c r="T87" s="329"/>
      <c r="U87" s="329"/>
      <c r="V87" s="330"/>
    </row>
    <row r="88" spans="2:22" ht="15" customHeight="1" x14ac:dyDescent="0.3">
      <c r="B88" s="250" t="s">
        <v>2450</v>
      </c>
      <c r="C88" s="242"/>
      <c r="D88" s="272"/>
      <c r="E88" s="242"/>
      <c r="F88" s="242"/>
      <c r="G88" s="34">
        <v>570</v>
      </c>
      <c r="H88" s="221" t="s">
        <v>256</v>
      </c>
      <c r="I88" s="221" t="s">
        <v>1561</v>
      </c>
      <c r="J88" s="288" t="s">
        <v>2437</v>
      </c>
      <c r="K88" s="289"/>
      <c r="L88" s="289"/>
      <c r="M88" s="289"/>
      <c r="N88" s="289"/>
      <c r="O88" s="289"/>
      <c r="P88" s="289"/>
      <c r="Q88" s="289"/>
      <c r="R88" s="289"/>
      <c r="S88" s="289"/>
      <c r="T88" s="289"/>
      <c r="U88" s="289"/>
      <c r="V88" s="290"/>
    </row>
    <row r="89" spans="2:22" x14ac:dyDescent="0.3">
      <c r="B89" s="229" t="s">
        <v>2451</v>
      </c>
      <c r="C89" s="242"/>
      <c r="D89" s="242"/>
      <c r="E89" s="242"/>
      <c r="F89" s="242"/>
      <c r="G89" s="43">
        <v>0.35</v>
      </c>
      <c r="H89" s="235" t="s">
        <v>256</v>
      </c>
      <c r="I89" s="235"/>
      <c r="J89" s="322" t="s">
        <v>2540</v>
      </c>
      <c r="K89" s="323"/>
      <c r="L89" s="323"/>
      <c r="M89" s="323"/>
      <c r="N89" s="323"/>
      <c r="O89" s="323"/>
      <c r="P89" s="323"/>
      <c r="Q89" s="323"/>
      <c r="R89" s="323"/>
      <c r="S89" s="323"/>
      <c r="T89" s="323"/>
      <c r="U89" s="323"/>
      <c r="V89" s="324"/>
    </row>
    <row r="90" spans="2:22" ht="15" customHeight="1" x14ac:dyDescent="0.3">
      <c r="B90" s="229" t="s">
        <v>2453</v>
      </c>
      <c r="C90" s="242"/>
      <c r="D90" s="242"/>
      <c r="E90" s="242"/>
      <c r="F90" s="242"/>
      <c r="G90" s="43">
        <v>0.5</v>
      </c>
      <c r="H90" s="235" t="s">
        <v>264</v>
      </c>
      <c r="I90" s="235"/>
      <c r="J90" s="322" t="s">
        <v>2541</v>
      </c>
      <c r="K90" s="323"/>
      <c r="L90" s="323"/>
      <c r="M90" s="323"/>
      <c r="N90" s="323"/>
      <c r="O90" s="323"/>
      <c r="P90" s="323"/>
      <c r="Q90" s="323"/>
      <c r="R90" s="323"/>
      <c r="S90" s="323"/>
      <c r="T90" s="323"/>
      <c r="U90" s="323"/>
      <c r="V90" s="324"/>
    </row>
    <row r="91" spans="2:22" ht="15" customHeight="1" x14ac:dyDescent="0.3">
      <c r="B91" s="250" t="s">
        <v>1216</v>
      </c>
      <c r="C91" s="242"/>
      <c r="D91" s="272"/>
      <c r="E91" s="242"/>
      <c r="F91" s="242"/>
      <c r="G91" s="272"/>
      <c r="H91" s="221" t="s">
        <v>497</v>
      </c>
      <c r="I91" s="221" t="s">
        <v>1217</v>
      </c>
      <c r="J91" s="288" t="s">
        <v>2542</v>
      </c>
      <c r="K91" s="289"/>
      <c r="L91" s="289"/>
      <c r="M91" s="289"/>
      <c r="N91" s="289"/>
      <c r="O91" s="289"/>
      <c r="P91" s="289"/>
      <c r="Q91" s="289"/>
      <c r="R91" s="289"/>
      <c r="S91" s="289"/>
      <c r="T91" s="289"/>
      <c r="U91" s="289"/>
      <c r="V91" s="290"/>
    </row>
    <row r="93" spans="2:22" ht="45" customHeight="1" x14ac:dyDescent="0.3"/>
    <row r="94" spans="2:22" ht="15" customHeight="1" x14ac:dyDescent="0.3"/>
    <row r="95" spans="2:22" ht="15" customHeight="1" x14ac:dyDescent="0.3"/>
  </sheetData>
  <mergeCells count="99">
    <mergeCell ref="J90:V90"/>
    <mergeCell ref="J89:V89"/>
    <mergeCell ref="B84:B85"/>
    <mergeCell ref="C84:C85"/>
    <mergeCell ref="H84:H85"/>
    <mergeCell ref="I84:I85"/>
    <mergeCell ref="J84:V85"/>
    <mergeCell ref="B86:B87"/>
    <mergeCell ref="C86:C87"/>
    <mergeCell ref="H86:H87"/>
    <mergeCell ref="I86:I87"/>
    <mergeCell ref="J86:V87"/>
    <mergeCell ref="J82:V83"/>
    <mergeCell ref="B80:B81"/>
    <mergeCell ref="C80:C81"/>
    <mergeCell ref="H80:H81"/>
    <mergeCell ref="I80:I81"/>
    <mergeCell ref="J80:V81"/>
    <mergeCell ref="B73:B74"/>
    <mergeCell ref="B82:B83"/>
    <mergeCell ref="C82:C83"/>
    <mergeCell ref="H82:H83"/>
    <mergeCell ref="I82:I83"/>
    <mergeCell ref="C75:C76"/>
    <mergeCell ref="B75:B76"/>
    <mergeCell ref="H75:H76"/>
    <mergeCell ref="I75:I76"/>
    <mergeCell ref="C73:C74"/>
    <mergeCell ref="H73:H74"/>
    <mergeCell ref="I73:I74"/>
    <mergeCell ref="J73:V74"/>
    <mergeCell ref="J75:V76"/>
    <mergeCell ref="C68:C69"/>
    <mergeCell ref="H68:H69"/>
    <mergeCell ref="I68:I69"/>
    <mergeCell ref="J68:V69"/>
    <mergeCell ref="J70:V71"/>
    <mergeCell ref="B68:B69"/>
    <mergeCell ref="B70:B71"/>
    <mergeCell ref="C70:C71"/>
    <mergeCell ref="H70:H71"/>
    <mergeCell ref="I70:I71"/>
    <mergeCell ref="C64:C65"/>
    <mergeCell ref="H64:H65"/>
    <mergeCell ref="I64:I65"/>
    <mergeCell ref="J64:V65"/>
    <mergeCell ref="B64:B65"/>
    <mergeCell ref="C66:C67"/>
    <mergeCell ref="H66:H67"/>
    <mergeCell ref="I66:I67"/>
    <mergeCell ref="J66:V67"/>
    <mergeCell ref="B66:B67"/>
    <mergeCell ref="C59:C60"/>
    <mergeCell ref="B59:B60"/>
    <mergeCell ref="I59:I60"/>
    <mergeCell ref="J59:V60"/>
    <mergeCell ref="C15:C16"/>
    <mergeCell ref="E46:I46"/>
    <mergeCell ref="E47:I47"/>
    <mergeCell ref="E49:I49"/>
    <mergeCell ref="B47:B48"/>
    <mergeCell ref="C47:C48"/>
    <mergeCell ref="B49:B50"/>
    <mergeCell ref="C49:C50"/>
    <mergeCell ref="E48:I48"/>
    <mergeCell ref="E50:I50"/>
    <mergeCell ref="J77:V77"/>
    <mergeCell ref="J78:V78"/>
    <mergeCell ref="J79:V79"/>
    <mergeCell ref="J91:V91"/>
    <mergeCell ref="B13:B16"/>
    <mergeCell ref="D13:D16"/>
    <mergeCell ref="C13:C14"/>
    <mergeCell ref="J88:V88"/>
    <mergeCell ref="J72:V72"/>
    <mergeCell ref="J62:V62"/>
    <mergeCell ref="J63:V63"/>
    <mergeCell ref="J61:V61"/>
    <mergeCell ref="B57:V57"/>
    <mergeCell ref="J58:V58"/>
    <mergeCell ref="C28:H28"/>
    <mergeCell ref="H59:H60"/>
    <mergeCell ref="A34:A43"/>
    <mergeCell ref="C34:H34"/>
    <mergeCell ref="C35:H35"/>
    <mergeCell ref="C36:H36"/>
    <mergeCell ref="C37:H37"/>
    <mergeCell ref="C38:H38"/>
    <mergeCell ref="C39:H39"/>
    <mergeCell ref="C40:H40"/>
    <mergeCell ref="C41:H41"/>
    <mergeCell ref="C42:H42"/>
    <mergeCell ref="C43:H43"/>
    <mergeCell ref="A29:A33"/>
    <mergeCell ref="C29:H29"/>
    <mergeCell ref="C30:H30"/>
    <mergeCell ref="C31:H31"/>
    <mergeCell ref="C32:H32"/>
    <mergeCell ref="C33:H33"/>
  </mergeCells>
  <conditionalFormatting sqref="C59:G59 C61:G63 D60:G60 C72:G72 E64:G65 C77:G79 C91:G91">
    <cfRule type="cellIs" dxfId="337" priority="27" operator="notEqual">
      <formula>""</formula>
    </cfRule>
  </conditionalFormatting>
  <conditionalFormatting sqref="C64:D64 D65">
    <cfRule type="cellIs" dxfId="336" priority="26" operator="notEqual">
      <formula>""</formula>
    </cfRule>
  </conditionalFormatting>
  <conditionalFormatting sqref="E66:G67">
    <cfRule type="cellIs" dxfId="335" priority="25" operator="notEqual">
      <formula>""</formula>
    </cfRule>
  </conditionalFormatting>
  <conditionalFormatting sqref="C66:D66 D67">
    <cfRule type="cellIs" dxfId="334" priority="24" operator="notEqual">
      <formula>""</formula>
    </cfRule>
  </conditionalFormatting>
  <conditionalFormatting sqref="E68:G69">
    <cfRule type="cellIs" dxfId="333" priority="23" operator="notEqual">
      <formula>""</formula>
    </cfRule>
  </conditionalFormatting>
  <conditionalFormatting sqref="C68:D68 D69">
    <cfRule type="cellIs" dxfId="332" priority="22" operator="notEqual">
      <formula>""</formula>
    </cfRule>
  </conditionalFormatting>
  <conditionalFormatting sqref="E70:G71">
    <cfRule type="cellIs" dxfId="331" priority="21" operator="notEqual">
      <formula>""</formula>
    </cfRule>
  </conditionalFormatting>
  <conditionalFormatting sqref="C70:D70 D71">
    <cfRule type="cellIs" dxfId="330" priority="20" operator="notEqual">
      <formula>""</formula>
    </cfRule>
  </conditionalFormatting>
  <conditionalFormatting sqref="E73:G74">
    <cfRule type="cellIs" dxfId="329" priority="19" operator="notEqual">
      <formula>""</formula>
    </cfRule>
  </conditionalFormatting>
  <conditionalFormatting sqref="C73:D73 D74">
    <cfRule type="cellIs" dxfId="328" priority="18" operator="notEqual">
      <formula>""</formula>
    </cfRule>
  </conditionalFormatting>
  <conditionalFormatting sqref="E75:G76">
    <cfRule type="cellIs" dxfId="327" priority="17" operator="notEqual">
      <formula>""</formula>
    </cfRule>
  </conditionalFormatting>
  <conditionalFormatting sqref="C88:G88 E80:G81">
    <cfRule type="cellIs" dxfId="326" priority="15" operator="notEqual">
      <formula>""</formula>
    </cfRule>
  </conditionalFormatting>
  <conditionalFormatting sqref="C80:D80 D81">
    <cfRule type="cellIs" dxfId="325" priority="14" operator="notEqual">
      <formula>""</formula>
    </cfRule>
  </conditionalFormatting>
  <conditionalFormatting sqref="E82:G83">
    <cfRule type="cellIs" dxfId="324" priority="13" operator="notEqual">
      <formula>""</formula>
    </cfRule>
  </conditionalFormatting>
  <conditionalFormatting sqref="C82:D82 D83">
    <cfRule type="cellIs" dxfId="323" priority="12" operator="notEqual">
      <formula>""</formula>
    </cfRule>
  </conditionalFormatting>
  <conditionalFormatting sqref="E84:G85">
    <cfRule type="cellIs" dxfId="322" priority="11" operator="notEqual">
      <formula>""</formula>
    </cfRule>
  </conditionalFormatting>
  <conditionalFormatting sqref="C84:D84 D85">
    <cfRule type="cellIs" dxfId="321" priority="10" operator="notEqual">
      <formula>""</formula>
    </cfRule>
  </conditionalFormatting>
  <conditionalFormatting sqref="E86:G87">
    <cfRule type="cellIs" dxfId="320" priority="9" operator="notEqual">
      <formula>""</formula>
    </cfRule>
  </conditionalFormatting>
  <conditionalFormatting sqref="C86:D86 D87">
    <cfRule type="cellIs" dxfId="319" priority="8" operator="notEqual">
      <formula>""</formula>
    </cfRule>
  </conditionalFormatting>
  <conditionalFormatting sqref="E89:G89">
    <cfRule type="cellIs" dxfId="318" priority="7" operator="notEqual">
      <formula>""</formula>
    </cfRule>
  </conditionalFormatting>
  <conditionalFormatting sqref="E90:G90">
    <cfRule type="cellIs" dxfId="317" priority="5" operator="notEqual">
      <formula>""</formula>
    </cfRule>
  </conditionalFormatting>
  <conditionalFormatting sqref="C89:D90">
    <cfRule type="cellIs" dxfId="316" priority="3" operator="notEqual">
      <formula>""</formula>
    </cfRule>
  </conditionalFormatting>
  <conditionalFormatting sqref="C75:D75 D76">
    <cfRule type="cellIs" dxfId="315" priority="1" operator="notEqual">
      <formula>""</formula>
    </cfRule>
  </conditionalFormatting>
  <hyperlinks>
    <hyperlink ref="J11" location="_ftn1" display="_ftn1"/>
  </hyperlinks>
  <pageMargins left="0.7" right="0.7" top="0.75" bottom="0.75" header="0.3" footer="0.3"/>
  <pageSetup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84"/>
  <sheetViews>
    <sheetView topLeftCell="A10"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Griddle</v>
      </c>
    </row>
    <row r="2" spans="2:9" x14ac:dyDescent="0.3">
      <c r="B2" s="18" t="s">
        <v>191</v>
      </c>
      <c r="C2" s="44" t="s">
        <v>2543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33" t="s">
        <v>2544</v>
      </c>
      <c r="C13" s="222" t="s">
        <v>641</v>
      </c>
      <c r="D13" s="38">
        <v>0</v>
      </c>
      <c r="E13" s="222"/>
      <c r="G13" s="222"/>
      <c r="H13" s="222"/>
      <c r="I13" s="5"/>
    </row>
    <row r="14" spans="2:9" x14ac:dyDescent="0.3">
      <c r="B14" s="333"/>
      <c r="C14" s="222" t="s">
        <v>1356</v>
      </c>
      <c r="D14" s="38">
        <v>360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2545</v>
      </c>
      <c r="D26" s="345"/>
      <c r="E26" s="345"/>
      <c r="F26" s="345"/>
      <c r="G26" s="345"/>
      <c r="H26" s="346"/>
      <c r="P26" s="31"/>
      <c r="Q26" s="31"/>
    </row>
    <row r="27" spans="1:17" x14ac:dyDescent="0.3">
      <c r="A27" s="301"/>
      <c r="B27" s="30" t="s">
        <v>212</v>
      </c>
      <c r="C27" s="344" t="s">
        <v>2222</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31.5" customHeight="1" x14ac:dyDescent="0.3">
      <c r="B44" s="535" t="s">
        <v>2240</v>
      </c>
      <c r="C44" s="309" t="s">
        <v>2497</v>
      </c>
      <c r="D44" s="26" t="s">
        <v>641</v>
      </c>
      <c r="E44" s="288" t="s">
        <v>2546</v>
      </c>
      <c r="F44" s="289"/>
      <c r="G44" s="289"/>
      <c r="H44" s="289"/>
      <c r="I44" s="290"/>
      <c r="L44" s="1"/>
      <c r="M44" s="1"/>
    </row>
    <row r="45" spans="1:17" x14ac:dyDescent="0.3">
      <c r="B45" s="536"/>
      <c r="C45" s="311"/>
      <c r="D45" s="26" t="s">
        <v>1356</v>
      </c>
      <c r="E45" s="288" t="s">
        <v>2547</v>
      </c>
      <c r="F45" s="289"/>
      <c r="G45" s="289"/>
      <c r="H45" s="289"/>
      <c r="I45" s="290"/>
      <c r="L45" s="31"/>
      <c r="M45" s="31"/>
    </row>
    <row r="46" spans="1:17" x14ac:dyDescent="0.3">
      <c r="B46" s="535" t="s">
        <v>2416</v>
      </c>
      <c r="C46" s="309" t="s">
        <v>2497</v>
      </c>
      <c r="D46" s="26" t="s">
        <v>641</v>
      </c>
      <c r="E46" s="403" t="s">
        <v>2417</v>
      </c>
      <c r="F46" s="403"/>
      <c r="G46" s="403"/>
      <c r="H46" s="403"/>
      <c r="I46" s="403"/>
      <c r="L46" s="31"/>
      <c r="M46" s="31"/>
    </row>
    <row r="47" spans="1:17" x14ac:dyDescent="0.3">
      <c r="B47" s="536"/>
      <c r="C47" s="311"/>
      <c r="D47" s="26" t="s">
        <v>1356</v>
      </c>
      <c r="E47" s="403" t="s">
        <v>2418</v>
      </c>
      <c r="F47" s="403"/>
      <c r="G47" s="403"/>
      <c r="H47" s="403"/>
      <c r="I47" s="403"/>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2548</v>
      </c>
      <c r="C55" s="242"/>
      <c r="D55" s="242"/>
      <c r="E55" s="242"/>
      <c r="F55" s="242"/>
      <c r="G55" s="39">
        <v>1910.4</v>
      </c>
      <c r="H55" s="221" t="s">
        <v>497</v>
      </c>
      <c r="I55" s="221" t="s">
        <v>434</v>
      </c>
      <c r="J55" s="288" t="s">
        <v>2549</v>
      </c>
      <c r="K55" s="289"/>
      <c r="L55" s="289"/>
      <c r="M55" s="289"/>
      <c r="N55" s="289"/>
      <c r="O55" s="289"/>
      <c r="P55" s="289"/>
      <c r="Q55" s="289"/>
      <c r="R55" s="289"/>
      <c r="S55" s="289"/>
      <c r="T55" s="289"/>
      <c r="U55" s="289"/>
      <c r="V55" s="290"/>
    </row>
    <row r="56" spans="2:22" ht="15" customHeight="1" x14ac:dyDescent="0.3">
      <c r="B56" s="250" t="s">
        <v>261</v>
      </c>
      <c r="C56" s="242"/>
      <c r="D56" s="242"/>
      <c r="E56" s="242"/>
      <c r="F56" s="242"/>
      <c r="G56" s="33">
        <v>12</v>
      </c>
      <c r="H56" s="221" t="s">
        <v>264</v>
      </c>
      <c r="I56" s="221" t="s">
        <v>265</v>
      </c>
      <c r="J56" s="288" t="s">
        <v>2407</v>
      </c>
      <c r="K56" s="289"/>
      <c r="L56" s="289"/>
      <c r="M56" s="289"/>
      <c r="N56" s="289"/>
      <c r="O56" s="289"/>
      <c r="P56" s="289"/>
      <c r="Q56" s="289"/>
      <c r="R56" s="289"/>
      <c r="S56" s="289"/>
      <c r="T56" s="289"/>
      <c r="U56" s="289"/>
      <c r="V56" s="290"/>
    </row>
    <row r="57" spans="2:22" ht="15" customHeight="1" x14ac:dyDescent="0.3">
      <c r="B57" s="250" t="s">
        <v>404</v>
      </c>
      <c r="C57" s="242"/>
      <c r="D57" s="242"/>
      <c r="E57" s="242"/>
      <c r="F57" s="242"/>
      <c r="G57" s="272">
        <v>365.25</v>
      </c>
      <c r="H57" s="221" t="s">
        <v>264</v>
      </c>
      <c r="I57" s="221" t="s">
        <v>346</v>
      </c>
      <c r="J57" s="288" t="s">
        <v>2356</v>
      </c>
      <c r="K57" s="289"/>
      <c r="L57" s="289"/>
      <c r="M57" s="289"/>
      <c r="N57" s="289"/>
      <c r="O57" s="289"/>
      <c r="P57" s="289"/>
      <c r="Q57" s="289"/>
      <c r="R57" s="289"/>
      <c r="S57" s="289"/>
      <c r="T57" s="289"/>
      <c r="U57" s="289"/>
      <c r="V57" s="290"/>
    </row>
    <row r="58" spans="2:22" ht="15" customHeight="1" x14ac:dyDescent="0.3">
      <c r="B58" s="250" t="s">
        <v>1367</v>
      </c>
      <c r="C58" s="242"/>
      <c r="D58" s="272"/>
      <c r="E58" s="242"/>
      <c r="F58" s="242"/>
      <c r="G58" s="34">
        <v>1000</v>
      </c>
      <c r="H58" s="221" t="s">
        <v>256</v>
      </c>
      <c r="I58" s="221" t="s">
        <v>2422</v>
      </c>
      <c r="J58" s="288" t="s">
        <v>2423</v>
      </c>
      <c r="K58" s="289"/>
      <c r="L58" s="289"/>
      <c r="M58" s="289"/>
      <c r="N58" s="289"/>
      <c r="O58" s="289"/>
      <c r="P58" s="289"/>
      <c r="Q58" s="289"/>
      <c r="R58" s="289"/>
      <c r="S58" s="289"/>
      <c r="T58" s="289"/>
      <c r="U58" s="289"/>
      <c r="V58" s="290"/>
    </row>
    <row r="59" spans="2:22" ht="15" customHeight="1" x14ac:dyDescent="0.3">
      <c r="B59" s="250" t="s">
        <v>2550</v>
      </c>
      <c r="C59" s="242"/>
      <c r="D59" s="272"/>
      <c r="E59" s="242"/>
      <c r="F59" s="242"/>
      <c r="G59" s="34">
        <v>3</v>
      </c>
      <c r="H59" s="221" t="s">
        <v>264</v>
      </c>
      <c r="I59" s="221" t="s">
        <v>617</v>
      </c>
      <c r="J59" s="288" t="s">
        <v>2551</v>
      </c>
      <c r="K59" s="289"/>
      <c r="L59" s="289"/>
      <c r="M59" s="289"/>
      <c r="N59" s="289"/>
      <c r="O59" s="289"/>
      <c r="P59" s="289"/>
      <c r="Q59" s="289"/>
      <c r="R59" s="289"/>
      <c r="S59" s="289"/>
      <c r="T59" s="289"/>
      <c r="U59" s="289"/>
      <c r="V59" s="290"/>
    </row>
    <row r="60" spans="2:22" ht="15" customHeight="1" x14ac:dyDescent="0.3">
      <c r="B60" s="250" t="s">
        <v>2552</v>
      </c>
      <c r="C60" s="242"/>
      <c r="D60" s="272"/>
      <c r="E60" s="242"/>
      <c r="F60" s="242"/>
      <c r="G60" s="34">
        <v>2</v>
      </c>
      <c r="H60" s="221" t="s">
        <v>264</v>
      </c>
      <c r="I60" s="221" t="s">
        <v>617</v>
      </c>
      <c r="J60" s="288" t="s">
        <v>2553</v>
      </c>
      <c r="K60" s="289"/>
      <c r="L60" s="289"/>
      <c r="M60" s="289"/>
      <c r="N60" s="289"/>
      <c r="O60" s="289"/>
      <c r="P60" s="289"/>
      <c r="Q60" s="289"/>
      <c r="R60" s="289"/>
      <c r="S60" s="289"/>
      <c r="T60" s="289"/>
      <c r="U60" s="289"/>
      <c r="V60" s="290"/>
    </row>
    <row r="61" spans="2:22" ht="15" customHeight="1" x14ac:dyDescent="0.3">
      <c r="B61" s="250" t="s">
        <v>2424</v>
      </c>
      <c r="C61" s="242"/>
      <c r="D61" s="242"/>
      <c r="E61" s="242"/>
      <c r="F61" s="242"/>
      <c r="G61" s="33">
        <v>100</v>
      </c>
      <c r="H61" s="221" t="s">
        <v>264</v>
      </c>
      <c r="I61" s="221" t="s">
        <v>2425</v>
      </c>
      <c r="J61" s="288" t="s">
        <v>2426</v>
      </c>
      <c r="K61" s="289"/>
      <c r="L61" s="289"/>
      <c r="M61" s="289"/>
      <c r="N61" s="289"/>
      <c r="O61" s="289"/>
      <c r="P61" s="289"/>
      <c r="Q61" s="289"/>
      <c r="R61" s="289"/>
      <c r="S61" s="289"/>
      <c r="T61" s="289"/>
      <c r="U61" s="289"/>
      <c r="V61" s="290"/>
    </row>
    <row r="62" spans="2:22" ht="15" customHeight="1" x14ac:dyDescent="0.3">
      <c r="B62" s="250" t="s">
        <v>2427</v>
      </c>
      <c r="C62" s="242"/>
      <c r="D62" s="272"/>
      <c r="E62" s="242"/>
      <c r="F62" s="242"/>
      <c r="G62" s="34">
        <v>35</v>
      </c>
      <c r="H62" s="221" t="s">
        <v>256</v>
      </c>
      <c r="I62" s="221" t="s">
        <v>1543</v>
      </c>
      <c r="J62" s="288" t="s">
        <v>2554</v>
      </c>
      <c r="K62" s="289"/>
      <c r="L62" s="289"/>
      <c r="M62" s="289"/>
      <c r="N62" s="289"/>
      <c r="O62" s="289"/>
      <c r="P62" s="289"/>
      <c r="Q62" s="289"/>
      <c r="R62" s="289"/>
      <c r="S62" s="289"/>
      <c r="T62" s="289"/>
      <c r="U62" s="289"/>
      <c r="V62" s="290"/>
    </row>
    <row r="63" spans="2:22" ht="15" customHeight="1" x14ac:dyDescent="0.3">
      <c r="B63" s="250" t="s">
        <v>2429</v>
      </c>
      <c r="C63" s="242"/>
      <c r="D63" s="272"/>
      <c r="E63" s="242"/>
      <c r="F63" s="242"/>
      <c r="G63" s="34">
        <v>40</v>
      </c>
      <c r="H63" s="221" t="s">
        <v>264</v>
      </c>
      <c r="I63" s="221" t="s">
        <v>1543</v>
      </c>
      <c r="J63" s="288" t="s">
        <v>2555</v>
      </c>
      <c r="K63" s="289"/>
      <c r="L63" s="289"/>
      <c r="M63" s="289"/>
      <c r="N63" s="289"/>
      <c r="O63" s="289"/>
      <c r="P63" s="289"/>
      <c r="Q63" s="289"/>
      <c r="R63" s="289"/>
      <c r="S63" s="289"/>
      <c r="T63" s="289"/>
      <c r="U63" s="289"/>
      <c r="V63" s="290"/>
    </row>
    <row r="64" spans="2:22" ht="15" customHeight="1" x14ac:dyDescent="0.3">
      <c r="B64" s="250" t="s">
        <v>2431</v>
      </c>
      <c r="C64" s="242"/>
      <c r="D64" s="272"/>
      <c r="E64" s="242"/>
      <c r="F64" s="242"/>
      <c r="G64" s="34">
        <v>400</v>
      </c>
      <c r="H64" s="221" t="s">
        <v>256</v>
      </c>
      <c r="I64" s="45" t="s">
        <v>2556</v>
      </c>
      <c r="J64" s="288" t="s">
        <v>2557</v>
      </c>
      <c r="K64" s="289"/>
      <c r="L64" s="289"/>
      <c r="M64" s="289"/>
      <c r="N64" s="289"/>
      <c r="O64" s="289"/>
      <c r="P64" s="289"/>
      <c r="Q64" s="289"/>
      <c r="R64" s="289"/>
      <c r="S64" s="289"/>
      <c r="T64" s="289"/>
      <c r="U64" s="289"/>
      <c r="V64" s="290"/>
    </row>
    <row r="65" spans="2:22" ht="15" customHeight="1" x14ac:dyDescent="0.3">
      <c r="B65" s="250" t="s">
        <v>2433</v>
      </c>
      <c r="C65" s="242"/>
      <c r="D65" s="272"/>
      <c r="E65" s="242"/>
      <c r="F65" s="272"/>
      <c r="G65" s="34">
        <v>320</v>
      </c>
      <c r="H65" s="221" t="s">
        <v>264</v>
      </c>
      <c r="I65" s="45" t="s">
        <v>2556</v>
      </c>
      <c r="J65" s="288" t="s">
        <v>2558</v>
      </c>
      <c r="K65" s="289"/>
      <c r="L65" s="289"/>
      <c r="M65" s="289"/>
      <c r="N65" s="289"/>
      <c r="O65" s="289"/>
      <c r="P65" s="289"/>
      <c r="Q65" s="289"/>
      <c r="R65" s="289"/>
      <c r="S65" s="289"/>
      <c r="T65" s="289"/>
      <c r="U65" s="289"/>
      <c r="V65" s="290"/>
    </row>
    <row r="66" spans="2:22" ht="15" customHeight="1" x14ac:dyDescent="0.3">
      <c r="B66" s="250" t="s">
        <v>2435</v>
      </c>
      <c r="C66" s="242"/>
      <c r="D66" s="272"/>
      <c r="E66" s="242"/>
      <c r="F66" s="272"/>
      <c r="G66" s="34">
        <v>139</v>
      </c>
      <c r="H66" s="221" t="s">
        <v>256</v>
      </c>
      <c r="I66" s="221" t="s">
        <v>2436</v>
      </c>
      <c r="J66" s="288" t="s">
        <v>2437</v>
      </c>
      <c r="K66" s="289"/>
      <c r="L66" s="289"/>
      <c r="M66" s="289"/>
      <c r="N66" s="289"/>
      <c r="O66" s="289"/>
      <c r="P66" s="289"/>
      <c r="Q66" s="289"/>
      <c r="R66" s="289"/>
      <c r="S66" s="289"/>
      <c r="T66" s="289"/>
      <c r="U66" s="289"/>
      <c r="V66" s="290"/>
    </row>
    <row r="67" spans="2:22" ht="15" customHeight="1" x14ac:dyDescent="0.3">
      <c r="B67" s="250" t="s">
        <v>2438</v>
      </c>
      <c r="C67" s="242"/>
      <c r="D67" s="272"/>
      <c r="E67" s="242"/>
      <c r="F67" s="272"/>
      <c r="G67" s="43">
        <v>0.65</v>
      </c>
      <c r="H67" s="221" t="s">
        <v>256</v>
      </c>
      <c r="I67" s="221"/>
      <c r="J67" s="288" t="s">
        <v>2559</v>
      </c>
      <c r="K67" s="289"/>
      <c r="L67" s="289"/>
      <c r="M67" s="289"/>
      <c r="N67" s="289"/>
      <c r="O67" s="289"/>
      <c r="P67" s="289"/>
      <c r="Q67" s="289"/>
      <c r="R67" s="289"/>
      <c r="S67" s="289"/>
      <c r="T67" s="289"/>
      <c r="U67" s="289"/>
      <c r="V67" s="290"/>
    </row>
    <row r="68" spans="2:22" ht="15" customHeight="1" x14ac:dyDescent="0.3">
      <c r="B68" s="250" t="s">
        <v>2440</v>
      </c>
      <c r="C68" s="242"/>
      <c r="D68" s="272"/>
      <c r="E68" s="242"/>
      <c r="F68" s="242"/>
      <c r="G68" s="43">
        <v>0.7</v>
      </c>
      <c r="H68" s="221" t="s">
        <v>264</v>
      </c>
      <c r="I68" s="221"/>
      <c r="J68" s="288" t="s">
        <v>2560</v>
      </c>
      <c r="K68" s="289"/>
      <c r="L68" s="289"/>
      <c r="M68" s="289"/>
      <c r="N68" s="289"/>
      <c r="O68" s="289"/>
      <c r="P68" s="289"/>
      <c r="Q68" s="289"/>
      <c r="R68" s="289"/>
      <c r="S68" s="289"/>
      <c r="T68" s="289"/>
      <c r="U68" s="289"/>
      <c r="V68" s="290"/>
    </row>
    <row r="69" spans="2:22" ht="15" customHeight="1" x14ac:dyDescent="0.3">
      <c r="B69" s="250" t="s">
        <v>2335</v>
      </c>
      <c r="C69" s="242"/>
      <c r="D69" s="242"/>
      <c r="E69" s="242"/>
      <c r="F69" s="242"/>
      <c r="G69" s="242"/>
      <c r="H69" s="221" t="s">
        <v>497</v>
      </c>
      <c r="I69" s="221" t="s">
        <v>434</v>
      </c>
      <c r="J69" s="288" t="s">
        <v>2267</v>
      </c>
      <c r="K69" s="289"/>
      <c r="L69" s="289"/>
      <c r="M69" s="289"/>
      <c r="N69" s="289"/>
      <c r="O69" s="289"/>
      <c r="P69" s="289"/>
      <c r="Q69" s="289"/>
      <c r="R69" s="289"/>
      <c r="S69" s="289"/>
      <c r="T69" s="289"/>
      <c r="U69" s="289"/>
      <c r="V69" s="290"/>
    </row>
    <row r="70" spans="2:22" ht="15" customHeight="1" x14ac:dyDescent="0.3">
      <c r="B70" s="250" t="s">
        <v>272</v>
      </c>
      <c r="C70" s="242"/>
      <c r="D70" s="272"/>
      <c r="E70" s="242"/>
      <c r="F70" s="242"/>
      <c r="G70" s="35">
        <v>0.78700000000000003</v>
      </c>
      <c r="H70" s="221" t="s">
        <v>256</v>
      </c>
      <c r="I70" s="221"/>
      <c r="J70" s="288" t="s">
        <v>2268</v>
      </c>
      <c r="K70" s="289"/>
      <c r="L70" s="289"/>
      <c r="M70" s="289"/>
      <c r="N70" s="289"/>
      <c r="O70" s="289"/>
      <c r="P70" s="289"/>
      <c r="Q70" s="289"/>
      <c r="R70" s="289"/>
      <c r="S70" s="289"/>
      <c r="T70" s="289"/>
      <c r="U70" s="289"/>
      <c r="V70" s="290"/>
    </row>
    <row r="71" spans="2:22" ht="15" customHeight="1" x14ac:dyDescent="0.3">
      <c r="B71" s="250" t="s">
        <v>1216</v>
      </c>
      <c r="C71" s="242"/>
      <c r="D71" s="272"/>
      <c r="E71" s="242"/>
      <c r="F71" s="242"/>
      <c r="G71" s="277">
        <v>131.4</v>
      </c>
      <c r="H71" s="221" t="s">
        <v>497</v>
      </c>
      <c r="I71" s="221" t="s">
        <v>1217</v>
      </c>
      <c r="J71" s="288" t="s">
        <v>2561</v>
      </c>
      <c r="K71" s="289"/>
      <c r="L71" s="289"/>
      <c r="M71" s="289"/>
      <c r="N71" s="289"/>
      <c r="O71" s="289"/>
      <c r="P71" s="289"/>
      <c r="Q71" s="289"/>
      <c r="R71" s="289"/>
      <c r="S71" s="289"/>
      <c r="T71" s="289"/>
      <c r="U71" s="289"/>
      <c r="V71" s="290"/>
    </row>
    <row r="72" spans="2:22" ht="15" customHeight="1" x14ac:dyDescent="0.3">
      <c r="B72" s="250" t="s">
        <v>721</v>
      </c>
      <c r="C72" s="242"/>
      <c r="D72" s="272"/>
      <c r="E72" s="242"/>
      <c r="F72" s="242"/>
      <c r="G72" s="34">
        <v>100000</v>
      </c>
      <c r="H72" s="221" t="s">
        <v>256</v>
      </c>
      <c r="I72" s="221" t="s">
        <v>2377</v>
      </c>
      <c r="J72" s="288" t="s">
        <v>2378</v>
      </c>
      <c r="K72" s="289"/>
      <c r="L72" s="289"/>
      <c r="M72" s="289"/>
      <c r="N72" s="289"/>
      <c r="O72" s="289"/>
      <c r="P72" s="289"/>
      <c r="Q72" s="289"/>
      <c r="R72" s="289"/>
      <c r="S72" s="289"/>
      <c r="T72" s="289"/>
      <c r="U72" s="289"/>
      <c r="V72" s="290"/>
    </row>
    <row r="73" spans="2:22" ht="15" customHeight="1" x14ac:dyDescent="0.3">
      <c r="B73" s="250" t="s">
        <v>2442</v>
      </c>
      <c r="C73" s="242"/>
      <c r="D73" s="272"/>
      <c r="E73" s="242"/>
      <c r="F73" s="242"/>
      <c r="G73" s="34">
        <v>25</v>
      </c>
      <c r="H73" s="221" t="s">
        <v>256</v>
      </c>
      <c r="I73" s="221" t="s">
        <v>1543</v>
      </c>
      <c r="J73" s="288" t="s">
        <v>2562</v>
      </c>
      <c r="K73" s="289"/>
      <c r="L73" s="289"/>
      <c r="M73" s="289"/>
      <c r="N73" s="289"/>
      <c r="O73" s="289"/>
      <c r="P73" s="289"/>
      <c r="Q73" s="289"/>
      <c r="R73" s="289"/>
      <c r="S73" s="289"/>
      <c r="T73" s="289"/>
      <c r="U73" s="289"/>
      <c r="V73" s="290"/>
    </row>
    <row r="74" spans="2:22" ht="15" customHeight="1" x14ac:dyDescent="0.3">
      <c r="B74" s="250" t="s">
        <v>2444</v>
      </c>
      <c r="C74" s="242"/>
      <c r="D74" s="242"/>
      <c r="E74" s="242"/>
      <c r="F74" s="242"/>
      <c r="G74" s="34">
        <v>45</v>
      </c>
      <c r="H74" s="221" t="s">
        <v>264</v>
      </c>
      <c r="I74" s="221" t="s">
        <v>1543</v>
      </c>
      <c r="J74" s="288" t="s">
        <v>2563</v>
      </c>
      <c r="K74" s="289"/>
      <c r="L74" s="289"/>
      <c r="M74" s="289"/>
      <c r="N74" s="289"/>
      <c r="O74" s="289"/>
      <c r="P74" s="289"/>
      <c r="Q74" s="289"/>
      <c r="R74" s="289"/>
      <c r="S74" s="289"/>
      <c r="T74" s="289"/>
      <c r="U74" s="289"/>
      <c r="V74" s="290"/>
    </row>
    <row r="75" spans="2:22" ht="15" customHeight="1" x14ac:dyDescent="0.3">
      <c r="B75" s="250" t="s">
        <v>2446</v>
      </c>
      <c r="C75" s="242"/>
      <c r="D75" s="272"/>
      <c r="E75" s="242"/>
      <c r="F75" s="242"/>
      <c r="G75" s="34">
        <v>3500</v>
      </c>
      <c r="H75" s="221" t="s">
        <v>256</v>
      </c>
      <c r="I75" s="45" t="s">
        <v>2564</v>
      </c>
      <c r="J75" s="288" t="s">
        <v>2565</v>
      </c>
      <c r="K75" s="289"/>
      <c r="L75" s="289"/>
      <c r="M75" s="289"/>
      <c r="N75" s="289"/>
      <c r="O75" s="289"/>
      <c r="P75" s="289"/>
      <c r="Q75" s="289"/>
      <c r="R75" s="289"/>
      <c r="S75" s="289"/>
      <c r="T75" s="289"/>
      <c r="U75" s="289"/>
      <c r="V75" s="290"/>
    </row>
    <row r="76" spans="2:22" ht="15" customHeight="1" x14ac:dyDescent="0.3">
      <c r="B76" s="250" t="s">
        <v>2448</v>
      </c>
      <c r="C76" s="242"/>
      <c r="D76" s="272"/>
      <c r="E76" s="242"/>
      <c r="F76" s="242"/>
      <c r="G76" s="34">
        <v>2650</v>
      </c>
      <c r="H76" s="221" t="s">
        <v>264</v>
      </c>
      <c r="I76" s="45" t="s">
        <v>2564</v>
      </c>
      <c r="J76" s="288" t="s">
        <v>2566</v>
      </c>
      <c r="K76" s="289"/>
      <c r="L76" s="289"/>
      <c r="M76" s="289"/>
      <c r="N76" s="289"/>
      <c r="O76" s="289"/>
      <c r="P76" s="289"/>
      <c r="Q76" s="289"/>
      <c r="R76" s="289"/>
      <c r="S76" s="289"/>
      <c r="T76" s="289"/>
      <c r="U76" s="289"/>
      <c r="V76" s="290"/>
    </row>
    <row r="77" spans="2:22" ht="15" customHeight="1" x14ac:dyDescent="0.3">
      <c r="B77" s="250" t="s">
        <v>2450</v>
      </c>
      <c r="C77" s="242"/>
      <c r="D77" s="272"/>
      <c r="E77" s="242"/>
      <c r="F77" s="242"/>
      <c r="G77" s="34">
        <v>475</v>
      </c>
      <c r="H77" s="221" t="s">
        <v>256</v>
      </c>
      <c r="I77" s="221" t="s">
        <v>1561</v>
      </c>
      <c r="J77" s="288" t="s">
        <v>2437</v>
      </c>
      <c r="K77" s="289"/>
      <c r="L77" s="289"/>
      <c r="M77" s="289"/>
      <c r="N77" s="289"/>
      <c r="O77" s="289"/>
      <c r="P77" s="289"/>
      <c r="Q77" s="289"/>
      <c r="R77" s="289"/>
      <c r="S77" s="289"/>
      <c r="T77" s="289"/>
      <c r="U77" s="289"/>
      <c r="V77" s="290"/>
    </row>
    <row r="78" spans="2:22" ht="15" customHeight="1" x14ac:dyDescent="0.3">
      <c r="B78" s="250" t="s">
        <v>2451</v>
      </c>
      <c r="C78" s="242"/>
      <c r="D78" s="242"/>
      <c r="E78" s="242"/>
      <c r="F78" s="242"/>
      <c r="G78" s="43">
        <v>0.32</v>
      </c>
      <c r="H78" s="221" t="s">
        <v>256</v>
      </c>
      <c r="I78" s="267"/>
      <c r="J78" s="288" t="s">
        <v>2567</v>
      </c>
      <c r="K78" s="289"/>
      <c r="L78" s="289"/>
      <c r="M78" s="289"/>
      <c r="N78" s="289"/>
      <c r="O78" s="289"/>
      <c r="P78" s="289"/>
      <c r="Q78" s="289"/>
      <c r="R78" s="289"/>
      <c r="S78" s="289"/>
      <c r="T78" s="289"/>
      <c r="U78" s="289"/>
      <c r="V78" s="290"/>
    </row>
    <row r="79" spans="2:22" x14ac:dyDescent="0.3">
      <c r="B79" s="250" t="s">
        <v>2453</v>
      </c>
      <c r="C79" s="242"/>
      <c r="D79" s="272"/>
      <c r="E79" s="242"/>
      <c r="F79" s="242"/>
      <c r="G79" s="43">
        <v>0.38</v>
      </c>
      <c r="H79" s="221" t="s">
        <v>256</v>
      </c>
      <c r="I79" s="221"/>
      <c r="J79" s="288" t="s">
        <v>2568</v>
      </c>
      <c r="K79" s="289"/>
      <c r="L79" s="289"/>
      <c r="M79" s="289"/>
      <c r="N79" s="289"/>
      <c r="O79" s="289"/>
      <c r="P79" s="289"/>
      <c r="Q79" s="289"/>
      <c r="R79" s="289"/>
      <c r="S79" s="289"/>
      <c r="T79" s="289"/>
      <c r="U79" s="289"/>
      <c r="V79" s="290"/>
    </row>
    <row r="80" spans="2:22" x14ac:dyDescent="0.3">
      <c r="B80" s="250" t="s">
        <v>1216</v>
      </c>
      <c r="C80" s="242"/>
      <c r="D80" s="272"/>
      <c r="E80" s="242"/>
      <c r="F80" s="242"/>
      <c r="G80" s="34"/>
      <c r="H80" s="221" t="s">
        <v>497</v>
      </c>
      <c r="I80" s="221" t="s">
        <v>1217</v>
      </c>
      <c r="J80" s="288" t="s">
        <v>2542</v>
      </c>
      <c r="K80" s="289"/>
      <c r="L80" s="289"/>
      <c r="M80" s="289"/>
      <c r="N80" s="289"/>
      <c r="O80" s="289"/>
      <c r="P80" s="289"/>
      <c r="Q80" s="289"/>
      <c r="R80" s="289"/>
      <c r="S80" s="289"/>
      <c r="T80" s="289"/>
      <c r="U80" s="289"/>
      <c r="V80" s="290"/>
    </row>
    <row r="82" ht="45" customHeight="1" x14ac:dyDescent="0.3"/>
    <row r="83" ht="15" customHeight="1" x14ac:dyDescent="0.3"/>
    <row r="84" ht="15" customHeight="1" x14ac:dyDescent="0.3"/>
  </sheetData>
  <mergeCells count="56">
    <mergeCell ref="J65:V65"/>
    <mergeCell ref="J66:V66"/>
    <mergeCell ref="J67:V67"/>
    <mergeCell ref="J68:V68"/>
    <mergeCell ref="J69:V69"/>
    <mergeCell ref="B13:B14"/>
    <mergeCell ref="E44:I44"/>
    <mergeCell ref="E43:I43"/>
    <mergeCell ref="E45:I45"/>
    <mergeCell ref="J64:V64"/>
    <mergeCell ref="J58:V58"/>
    <mergeCell ref="J59:V59"/>
    <mergeCell ref="J60:V60"/>
    <mergeCell ref="J61:V61"/>
    <mergeCell ref="J62:V62"/>
    <mergeCell ref="J63:V63"/>
    <mergeCell ref="C40:H40"/>
    <mergeCell ref="B53:V53"/>
    <mergeCell ref="J54:V54"/>
    <mergeCell ref="J55:V55"/>
    <mergeCell ref="J56:V56"/>
    <mergeCell ref="J77:V77"/>
    <mergeCell ref="J78:V78"/>
    <mergeCell ref="J79:V79"/>
    <mergeCell ref="J80:V80"/>
    <mergeCell ref="J70:V70"/>
    <mergeCell ref="J72:V72"/>
    <mergeCell ref="J73:V73"/>
    <mergeCell ref="J74:V74"/>
    <mergeCell ref="J75:V75"/>
    <mergeCell ref="J76:V76"/>
    <mergeCell ref="J71:V71"/>
    <mergeCell ref="J57:V57"/>
    <mergeCell ref="B44:B45"/>
    <mergeCell ref="A31:A40"/>
    <mergeCell ref="C31:H31"/>
    <mergeCell ref="C32:H32"/>
    <mergeCell ref="C33:H33"/>
    <mergeCell ref="C34:H34"/>
    <mergeCell ref="C35:H35"/>
    <mergeCell ref="C36:H36"/>
    <mergeCell ref="C37:H37"/>
    <mergeCell ref="C38:H38"/>
    <mergeCell ref="C39:H39"/>
    <mergeCell ref="C44:C45"/>
    <mergeCell ref="B46:B47"/>
    <mergeCell ref="C46:C47"/>
    <mergeCell ref="E46:I46"/>
    <mergeCell ref="E47:I47"/>
    <mergeCell ref="C25:H25"/>
    <mergeCell ref="A26:A30"/>
    <mergeCell ref="C26:H26"/>
    <mergeCell ref="C27:H27"/>
    <mergeCell ref="C28:H28"/>
    <mergeCell ref="C29:H29"/>
    <mergeCell ref="C30:H30"/>
  </mergeCells>
  <conditionalFormatting sqref="C55:G57 C59:G68 C72:F72 C73:G80">
    <cfRule type="cellIs" dxfId="314" priority="4" operator="notEqual">
      <formula>""</formula>
    </cfRule>
  </conditionalFormatting>
  <conditionalFormatting sqref="C58:G58">
    <cfRule type="cellIs" dxfId="313" priority="3" operator="notEqual">
      <formula>""</formula>
    </cfRule>
  </conditionalFormatting>
  <conditionalFormatting sqref="C69:G71">
    <cfRule type="cellIs" dxfId="312" priority="2" operator="notEqual">
      <formula>""</formula>
    </cfRule>
  </conditionalFormatting>
  <conditionalFormatting sqref="G72">
    <cfRule type="cellIs" dxfId="31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5"/>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Infiltration Control - Test</v>
      </c>
    </row>
    <row r="2" spans="2:9" x14ac:dyDescent="0.3">
      <c r="B2" s="18" t="s">
        <v>191</v>
      </c>
      <c r="C2" s="44" t="s">
        <v>2569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1383</v>
      </c>
      <c r="D26" s="345"/>
      <c r="E26" s="345"/>
      <c r="F26" s="345"/>
      <c r="G26" s="345"/>
      <c r="H26" s="346"/>
      <c r="P26" s="31"/>
      <c r="Q26" s="31"/>
    </row>
    <row r="27" spans="1:17" x14ac:dyDescent="0.3">
      <c r="A27" s="301"/>
      <c r="B27" s="30" t="s">
        <v>212</v>
      </c>
      <c r="C27" s="344" t="s">
        <v>2570</v>
      </c>
      <c r="D27" s="345"/>
      <c r="E27" s="345"/>
      <c r="F27" s="345"/>
      <c r="G27" s="345"/>
      <c r="H27" s="346"/>
      <c r="P27" s="31"/>
      <c r="Q27" s="31"/>
    </row>
    <row r="28" spans="1:17" x14ac:dyDescent="0.3">
      <c r="A28" s="301"/>
      <c r="B28" s="30" t="s">
        <v>213</v>
      </c>
      <c r="C28" s="344" t="s">
        <v>2571</v>
      </c>
      <c r="D28" s="345"/>
      <c r="E28" s="345"/>
      <c r="F28" s="345"/>
      <c r="G28" s="345"/>
      <c r="H28" s="346"/>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26.25" customHeight="1" x14ac:dyDescent="0.3">
      <c r="B44" s="262" t="s">
        <v>1240</v>
      </c>
      <c r="C44" s="26"/>
      <c r="D44" s="26"/>
      <c r="E44" s="288" t="s">
        <v>2572</v>
      </c>
      <c r="F44" s="289"/>
      <c r="G44" s="289"/>
      <c r="H44" s="289"/>
      <c r="I44" s="290"/>
      <c r="L44" s="1"/>
      <c r="M44" s="1"/>
    </row>
    <row r="45" spans="1:17" ht="29.25" customHeight="1" x14ac:dyDescent="0.3">
      <c r="B45" s="369" t="s">
        <v>1242</v>
      </c>
      <c r="C45" s="332" t="s">
        <v>1076</v>
      </c>
      <c r="D45" s="26" t="s">
        <v>641</v>
      </c>
      <c r="E45" s="407" t="s">
        <v>2573</v>
      </c>
      <c r="F45" s="407"/>
      <c r="G45" s="407"/>
      <c r="H45" s="407"/>
      <c r="I45" s="407"/>
      <c r="L45" s="31"/>
      <c r="M45" s="31"/>
    </row>
    <row r="46" spans="1:17" x14ac:dyDescent="0.3">
      <c r="B46" s="369"/>
      <c r="C46" s="332"/>
      <c r="D46" s="26" t="s">
        <v>1356</v>
      </c>
      <c r="E46" s="403" t="s">
        <v>1357</v>
      </c>
      <c r="F46" s="403"/>
      <c r="G46" s="403"/>
      <c r="H46" s="403"/>
      <c r="I46" s="403"/>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1392</v>
      </c>
      <c r="C55" s="242"/>
      <c r="D55" s="242"/>
      <c r="E55" s="242"/>
      <c r="F55" s="242"/>
      <c r="G55" s="242"/>
      <c r="H55" s="221" t="s">
        <v>264</v>
      </c>
      <c r="I55" s="221"/>
      <c r="J55" s="288" t="s">
        <v>2574</v>
      </c>
      <c r="K55" s="289"/>
      <c r="L55" s="289"/>
      <c r="M55" s="289"/>
      <c r="N55" s="289"/>
      <c r="O55" s="289"/>
      <c r="P55" s="289"/>
      <c r="Q55" s="289"/>
      <c r="R55" s="289"/>
      <c r="S55" s="289"/>
      <c r="T55" s="289"/>
      <c r="U55" s="289"/>
      <c r="V55" s="290"/>
    </row>
    <row r="56" spans="2:22" ht="15" customHeight="1" x14ac:dyDescent="0.3">
      <c r="B56" s="250" t="s">
        <v>1394</v>
      </c>
      <c r="C56" s="242"/>
      <c r="D56" s="242"/>
      <c r="E56" s="242"/>
      <c r="F56" s="242"/>
      <c r="G56" s="242"/>
      <c r="H56" s="221" t="s">
        <v>264</v>
      </c>
      <c r="I56" s="221"/>
      <c r="J56" s="288" t="s">
        <v>2575</v>
      </c>
      <c r="K56" s="289"/>
      <c r="L56" s="289"/>
      <c r="M56" s="289"/>
      <c r="N56" s="289"/>
      <c r="O56" s="289"/>
      <c r="P56" s="289"/>
      <c r="Q56" s="289"/>
      <c r="R56" s="289"/>
      <c r="S56" s="289"/>
      <c r="T56" s="289"/>
      <c r="U56" s="289"/>
      <c r="V56" s="290"/>
    </row>
    <row r="57" spans="2:22" ht="15" customHeight="1" x14ac:dyDescent="0.3">
      <c r="B57" s="250" t="s">
        <v>1396</v>
      </c>
      <c r="C57" s="242"/>
      <c r="D57" s="242"/>
      <c r="E57" s="242"/>
      <c r="F57" s="242"/>
      <c r="G57" s="272"/>
      <c r="H57" s="221">
        <v>60</v>
      </c>
      <c r="I57" s="221" t="s">
        <v>2576</v>
      </c>
      <c r="J57" s="288" t="s">
        <v>1397</v>
      </c>
      <c r="K57" s="289"/>
      <c r="L57" s="289"/>
      <c r="M57" s="289"/>
      <c r="N57" s="289"/>
      <c r="O57" s="289"/>
      <c r="P57" s="289"/>
      <c r="Q57" s="289"/>
      <c r="R57" s="289"/>
      <c r="S57" s="289"/>
      <c r="T57" s="289"/>
      <c r="U57" s="289"/>
      <c r="V57" s="290"/>
    </row>
    <row r="58" spans="2:22" ht="15" customHeight="1" x14ac:dyDescent="0.3">
      <c r="B58" s="309" t="s">
        <v>2577</v>
      </c>
      <c r="C58" s="312" t="s">
        <v>657</v>
      </c>
      <c r="D58" s="242" t="s">
        <v>840</v>
      </c>
      <c r="E58" s="312" t="s">
        <v>951</v>
      </c>
      <c r="F58" s="312" t="s">
        <v>952</v>
      </c>
      <c r="G58" s="33">
        <v>3005</v>
      </c>
      <c r="H58" s="309" t="s">
        <v>256</v>
      </c>
      <c r="I58" s="309" t="s">
        <v>265</v>
      </c>
      <c r="J58" s="471" t="s">
        <v>2578</v>
      </c>
      <c r="K58" s="472"/>
      <c r="L58" s="472"/>
      <c r="M58" s="472"/>
      <c r="N58" s="472"/>
      <c r="O58" s="472"/>
      <c r="P58" s="472"/>
      <c r="Q58" s="472"/>
      <c r="R58" s="472"/>
      <c r="S58" s="472"/>
      <c r="T58" s="472"/>
      <c r="U58" s="472"/>
      <c r="V58" s="473"/>
    </row>
    <row r="59" spans="2:22" ht="15" customHeight="1" x14ac:dyDescent="0.3">
      <c r="B59" s="310"/>
      <c r="C59" s="313"/>
      <c r="D59" s="242" t="s">
        <v>749</v>
      </c>
      <c r="E59" s="313"/>
      <c r="F59" s="313"/>
      <c r="G59" s="33">
        <v>3354</v>
      </c>
      <c r="H59" s="310"/>
      <c r="I59" s="310"/>
      <c r="J59" s="474"/>
      <c r="K59" s="475"/>
      <c r="L59" s="475"/>
      <c r="M59" s="475"/>
      <c r="N59" s="475"/>
      <c r="O59" s="475"/>
      <c r="P59" s="475"/>
      <c r="Q59" s="475"/>
      <c r="R59" s="475"/>
      <c r="S59" s="475"/>
      <c r="T59" s="475"/>
      <c r="U59" s="475"/>
      <c r="V59" s="476"/>
    </row>
    <row r="60" spans="2:22" ht="15" customHeight="1" x14ac:dyDescent="0.3">
      <c r="B60" s="310"/>
      <c r="C60" s="313"/>
      <c r="D60" s="242" t="s">
        <v>664</v>
      </c>
      <c r="E60" s="313"/>
      <c r="F60" s="313"/>
      <c r="G60" s="34">
        <v>2871</v>
      </c>
      <c r="H60" s="310"/>
      <c r="I60" s="310"/>
      <c r="J60" s="474"/>
      <c r="K60" s="475"/>
      <c r="L60" s="475"/>
      <c r="M60" s="475"/>
      <c r="N60" s="475"/>
      <c r="O60" s="475"/>
      <c r="P60" s="475"/>
      <c r="Q60" s="475"/>
      <c r="R60" s="475"/>
      <c r="S60" s="475"/>
      <c r="T60" s="475"/>
      <c r="U60" s="475"/>
      <c r="V60" s="476"/>
    </row>
    <row r="61" spans="2:22" ht="15" customHeight="1" x14ac:dyDescent="0.3">
      <c r="B61" s="310"/>
      <c r="C61" s="313"/>
      <c r="D61" s="272" t="s">
        <v>668</v>
      </c>
      <c r="E61" s="313"/>
      <c r="F61" s="313"/>
      <c r="G61" s="34">
        <v>5240</v>
      </c>
      <c r="H61" s="310"/>
      <c r="I61" s="310"/>
      <c r="J61" s="474"/>
      <c r="K61" s="475"/>
      <c r="L61" s="475"/>
      <c r="M61" s="475"/>
      <c r="N61" s="475"/>
      <c r="O61" s="475"/>
      <c r="P61" s="475"/>
      <c r="Q61" s="475"/>
      <c r="R61" s="475"/>
      <c r="S61" s="475"/>
      <c r="T61" s="475"/>
      <c r="U61" s="475"/>
      <c r="V61" s="476"/>
    </row>
    <row r="62" spans="2:22" ht="15" customHeight="1" x14ac:dyDescent="0.3">
      <c r="B62" s="310"/>
      <c r="C62" s="313"/>
      <c r="D62" s="272" t="s">
        <v>954</v>
      </c>
      <c r="E62" s="313"/>
      <c r="F62" s="313"/>
      <c r="G62" s="34">
        <v>8760</v>
      </c>
      <c r="H62" s="310"/>
      <c r="I62" s="310"/>
      <c r="J62" s="474"/>
      <c r="K62" s="475"/>
      <c r="L62" s="475"/>
      <c r="M62" s="475"/>
      <c r="N62" s="475"/>
      <c r="O62" s="475"/>
      <c r="P62" s="475"/>
      <c r="Q62" s="475"/>
      <c r="R62" s="475"/>
      <c r="S62" s="475"/>
      <c r="T62" s="475"/>
      <c r="U62" s="475"/>
      <c r="V62" s="476"/>
    </row>
    <row r="63" spans="2:22" ht="15" customHeight="1" x14ac:dyDescent="0.3">
      <c r="B63" s="310"/>
      <c r="C63" s="313"/>
      <c r="D63" s="272" t="s">
        <v>959</v>
      </c>
      <c r="E63" s="313"/>
      <c r="F63" s="313"/>
      <c r="G63" s="34">
        <v>3537</v>
      </c>
      <c r="H63" s="310"/>
      <c r="I63" s="310"/>
      <c r="J63" s="474"/>
      <c r="K63" s="475"/>
      <c r="L63" s="475"/>
      <c r="M63" s="475"/>
      <c r="N63" s="475"/>
      <c r="O63" s="475"/>
      <c r="P63" s="475"/>
      <c r="Q63" s="475"/>
      <c r="R63" s="475"/>
      <c r="S63" s="475"/>
      <c r="T63" s="475"/>
      <c r="U63" s="475"/>
      <c r="V63" s="476"/>
    </row>
    <row r="64" spans="2:22" ht="15" customHeight="1" x14ac:dyDescent="0.3">
      <c r="B64" s="310"/>
      <c r="C64" s="313"/>
      <c r="D64" s="242" t="s">
        <v>843</v>
      </c>
      <c r="E64" s="313"/>
      <c r="F64" s="313"/>
      <c r="G64" s="33">
        <v>8019</v>
      </c>
      <c r="H64" s="310"/>
      <c r="I64" s="310"/>
      <c r="J64" s="474"/>
      <c r="K64" s="475"/>
      <c r="L64" s="475"/>
      <c r="M64" s="475"/>
      <c r="N64" s="475"/>
      <c r="O64" s="475"/>
      <c r="P64" s="475"/>
      <c r="Q64" s="475"/>
      <c r="R64" s="475"/>
      <c r="S64" s="475"/>
      <c r="T64" s="475"/>
      <c r="U64" s="475"/>
      <c r="V64" s="476"/>
    </row>
    <row r="65" spans="2:22" ht="15" customHeight="1" x14ac:dyDescent="0.3">
      <c r="B65" s="310"/>
      <c r="C65" s="313"/>
      <c r="D65" s="272" t="s">
        <v>848</v>
      </c>
      <c r="E65" s="313"/>
      <c r="F65" s="313"/>
      <c r="G65" s="34">
        <v>5424</v>
      </c>
      <c r="H65" s="310"/>
      <c r="I65" s="310"/>
      <c r="J65" s="474"/>
      <c r="K65" s="475"/>
      <c r="L65" s="475"/>
      <c r="M65" s="475"/>
      <c r="N65" s="475"/>
      <c r="O65" s="475"/>
      <c r="P65" s="475"/>
      <c r="Q65" s="475"/>
      <c r="R65" s="475"/>
      <c r="S65" s="475"/>
      <c r="T65" s="475"/>
      <c r="U65" s="475"/>
      <c r="V65" s="476"/>
    </row>
    <row r="66" spans="2:22" ht="15" customHeight="1" x14ac:dyDescent="0.3">
      <c r="B66" s="310"/>
      <c r="C66" s="313"/>
      <c r="D66" s="272" t="s">
        <v>955</v>
      </c>
      <c r="E66" s="313"/>
      <c r="F66" s="313"/>
      <c r="G66" s="34">
        <v>4844</v>
      </c>
      <c r="H66" s="310"/>
      <c r="I66" s="310"/>
      <c r="J66" s="474"/>
      <c r="K66" s="475"/>
      <c r="L66" s="475"/>
      <c r="M66" s="475"/>
      <c r="N66" s="475"/>
      <c r="O66" s="475"/>
      <c r="P66" s="475"/>
      <c r="Q66" s="475"/>
      <c r="R66" s="475"/>
      <c r="S66" s="475"/>
      <c r="T66" s="475"/>
      <c r="U66" s="475"/>
      <c r="V66" s="476"/>
    </row>
    <row r="67" spans="2:22" ht="15" customHeight="1" x14ac:dyDescent="0.3">
      <c r="B67" s="310"/>
      <c r="C67" s="313"/>
      <c r="D67" s="272" t="s">
        <v>956</v>
      </c>
      <c r="E67" s="313"/>
      <c r="F67" s="313"/>
      <c r="G67" s="34">
        <v>3941</v>
      </c>
      <c r="H67" s="310"/>
      <c r="I67" s="310"/>
      <c r="J67" s="474"/>
      <c r="K67" s="475"/>
      <c r="L67" s="475"/>
      <c r="M67" s="475"/>
      <c r="N67" s="475"/>
      <c r="O67" s="475"/>
      <c r="P67" s="475"/>
      <c r="Q67" s="475"/>
      <c r="R67" s="475"/>
      <c r="S67" s="475"/>
      <c r="T67" s="475"/>
      <c r="U67" s="475"/>
      <c r="V67" s="476"/>
    </row>
    <row r="68" spans="2:22" ht="15" customHeight="1" x14ac:dyDescent="0.3">
      <c r="B68" s="310"/>
      <c r="C68" s="313"/>
      <c r="D68" s="272" t="s">
        <v>960</v>
      </c>
      <c r="E68" s="313"/>
      <c r="F68" s="313"/>
      <c r="G68" s="34">
        <v>4347</v>
      </c>
      <c r="H68" s="310"/>
      <c r="I68" s="310"/>
      <c r="J68" s="474"/>
      <c r="K68" s="475"/>
      <c r="L68" s="475"/>
      <c r="M68" s="475"/>
      <c r="N68" s="475"/>
      <c r="O68" s="475"/>
      <c r="P68" s="475"/>
      <c r="Q68" s="475"/>
      <c r="R68" s="475"/>
      <c r="S68" s="475"/>
      <c r="T68" s="475"/>
      <c r="U68" s="475"/>
      <c r="V68" s="476"/>
    </row>
    <row r="69" spans="2:22" ht="15" customHeight="1" x14ac:dyDescent="0.3">
      <c r="B69" s="310"/>
      <c r="C69" s="313"/>
      <c r="D69" s="272" t="s">
        <v>845</v>
      </c>
      <c r="E69" s="313"/>
      <c r="F69" s="313"/>
      <c r="G69" s="34">
        <v>3019</v>
      </c>
      <c r="H69" s="310"/>
      <c r="I69" s="310"/>
      <c r="J69" s="474"/>
      <c r="K69" s="475"/>
      <c r="L69" s="475"/>
      <c r="M69" s="475"/>
      <c r="N69" s="475"/>
      <c r="O69" s="475"/>
      <c r="P69" s="475"/>
      <c r="Q69" s="475"/>
      <c r="R69" s="475"/>
      <c r="S69" s="475"/>
      <c r="T69" s="475"/>
      <c r="U69" s="475"/>
      <c r="V69" s="476"/>
    </row>
    <row r="70" spans="2:22" ht="15" customHeight="1" x14ac:dyDescent="0.3">
      <c r="B70" s="310"/>
      <c r="C70" s="313"/>
      <c r="D70" s="272" t="s">
        <v>957</v>
      </c>
      <c r="E70" s="313"/>
      <c r="F70" s="313"/>
      <c r="G70" s="34">
        <v>3621</v>
      </c>
      <c r="H70" s="310"/>
      <c r="I70" s="310"/>
      <c r="J70" s="474"/>
      <c r="K70" s="475"/>
      <c r="L70" s="475"/>
      <c r="M70" s="475"/>
      <c r="N70" s="475"/>
      <c r="O70" s="475"/>
      <c r="P70" s="475"/>
      <c r="Q70" s="475"/>
      <c r="R70" s="475"/>
      <c r="S70" s="475"/>
      <c r="T70" s="475"/>
      <c r="U70" s="475"/>
      <c r="V70" s="476"/>
    </row>
    <row r="71" spans="2:22" ht="15" customHeight="1" x14ac:dyDescent="0.3">
      <c r="B71" s="310"/>
      <c r="C71" s="313"/>
      <c r="D71" s="272" t="s">
        <v>958</v>
      </c>
      <c r="E71" s="313"/>
      <c r="F71" s="313"/>
      <c r="G71" s="34">
        <v>2636</v>
      </c>
      <c r="H71" s="310"/>
      <c r="I71" s="310"/>
      <c r="J71" s="474"/>
      <c r="K71" s="475"/>
      <c r="L71" s="475"/>
      <c r="M71" s="475"/>
      <c r="N71" s="475"/>
      <c r="O71" s="475"/>
      <c r="P71" s="475"/>
      <c r="Q71" s="475"/>
      <c r="R71" s="475"/>
      <c r="S71" s="475"/>
      <c r="T71" s="475"/>
      <c r="U71" s="475"/>
      <c r="V71" s="476"/>
    </row>
    <row r="72" spans="2:22" ht="15" customHeight="1" x14ac:dyDescent="0.3">
      <c r="B72" s="310"/>
      <c r="C72" s="313"/>
      <c r="D72" s="272" t="s">
        <v>665</v>
      </c>
      <c r="E72" s="313"/>
      <c r="F72" s="313"/>
      <c r="G72" s="34">
        <v>3617</v>
      </c>
      <c r="H72" s="310"/>
      <c r="I72" s="310"/>
      <c r="J72" s="474"/>
      <c r="K72" s="475"/>
      <c r="L72" s="475"/>
      <c r="M72" s="475"/>
      <c r="N72" s="475"/>
      <c r="O72" s="475"/>
      <c r="P72" s="475"/>
      <c r="Q72" s="475"/>
      <c r="R72" s="475"/>
      <c r="S72" s="475"/>
      <c r="T72" s="475"/>
      <c r="U72" s="475"/>
      <c r="V72" s="476"/>
    </row>
    <row r="73" spans="2:22" ht="15" customHeight="1" x14ac:dyDescent="0.3">
      <c r="B73" s="310"/>
      <c r="C73" s="313"/>
      <c r="D73" s="242" t="s">
        <v>961</v>
      </c>
      <c r="E73" s="313"/>
      <c r="F73" s="314"/>
      <c r="G73" s="34">
        <v>3643</v>
      </c>
      <c r="H73" s="310"/>
      <c r="I73" s="310"/>
      <c r="J73" s="474"/>
      <c r="K73" s="475"/>
      <c r="L73" s="475"/>
      <c r="M73" s="475"/>
      <c r="N73" s="475"/>
      <c r="O73" s="475"/>
      <c r="P73" s="475"/>
      <c r="Q73" s="475"/>
      <c r="R73" s="475"/>
      <c r="S73" s="475"/>
      <c r="T73" s="475"/>
      <c r="U73" s="475"/>
      <c r="V73" s="476"/>
    </row>
    <row r="74" spans="2:22" ht="15" customHeight="1" x14ac:dyDescent="0.3">
      <c r="B74" s="310"/>
      <c r="C74" s="313"/>
      <c r="D74" s="242" t="s">
        <v>840</v>
      </c>
      <c r="E74" s="313"/>
      <c r="F74" s="312" t="s">
        <v>962</v>
      </c>
      <c r="G74" s="34">
        <v>4054</v>
      </c>
      <c r="H74" s="310"/>
      <c r="I74" s="310"/>
      <c r="J74" s="474"/>
      <c r="K74" s="475"/>
      <c r="L74" s="475"/>
      <c r="M74" s="475"/>
      <c r="N74" s="475"/>
      <c r="O74" s="475"/>
      <c r="P74" s="475"/>
      <c r="Q74" s="475"/>
      <c r="R74" s="475"/>
      <c r="S74" s="475"/>
      <c r="T74" s="475"/>
      <c r="U74" s="475"/>
      <c r="V74" s="476"/>
    </row>
    <row r="75" spans="2:22" ht="15" customHeight="1" x14ac:dyDescent="0.3">
      <c r="B75" s="310"/>
      <c r="C75" s="313"/>
      <c r="D75" s="242" t="s">
        <v>749</v>
      </c>
      <c r="E75" s="313"/>
      <c r="F75" s="313"/>
      <c r="G75" s="34">
        <v>2771</v>
      </c>
      <c r="H75" s="310"/>
      <c r="I75" s="310"/>
      <c r="J75" s="474"/>
      <c r="K75" s="475"/>
      <c r="L75" s="475"/>
      <c r="M75" s="475"/>
      <c r="N75" s="475"/>
      <c r="O75" s="475"/>
      <c r="P75" s="475"/>
      <c r="Q75" s="475"/>
      <c r="R75" s="475"/>
      <c r="S75" s="475"/>
      <c r="T75" s="475"/>
      <c r="U75" s="475"/>
      <c r="V75" s="476"/>
    </row>
    <row r="76" spans="2:22" ht="15" customHeight="1" x14ac:dyDescent="0.3">
      <c r="B76" s="310"/>
      <c r="C76" s="313"/>
      <c r="D76" s="242" t="s">
        <v>664</v>
      </c>
      <c r="E76" s="313"/>
      <c r="F76" s="313"/>
      <c r="G76" s="34">
        <v>2425</v>
      </c>
      <c r="H76" s="310"/>
      <c r="I76" s="310"/>
      <c r="J76" s="474"/>
      <c r="K76" s="475"/>
      <c r="L76" s="475"/>
      <c r="M76" s="475"/>
      <c r="N76" s="475"/>
      <c r="O76" s="475"/>
      <c r="P76" s="475"/>
      <c r="Q76" s="475"/>
      <c r="R76" s="475"/>
      <c r="S76" s="475"/>
      <c r="T76" s="475"/>
      <c r="U76" s="475"/>
      <c r="V76" s="476"/>
    </row>
    <row r="77" spans="2:22" ht="15" customHeight="1" x14ac:dyDescent="0.3">
      <c r="B77" s="310"/>
      <c r="C77" s="313"/>
      <c r="D77" s="272" t="s">
        <v>668</v>
      </c>
      <c r="E77" s="313"/>
      <c r="F77" s="313"/>
      <c r="G77" s="34">
        <v>4405</v>
      </c>
      <c r="H77" s="310"/>
      <c r="I77" s="310"/>
      <c r="J77" s="474"/>
      <c r="K77" s="475"/>
      <c r="L77" s="475"/>
      <c r="M77" s="475"/>
      <c r="N77" s="475"/>
      <c r="O77" s="475"/>
      <c r="P77" s="475"/>
      <c r="Q77" s="475"/>
      <c r="R77" s="475"/>
      <c r="S77" s="475"/>
      <c r="T77" s="475"/>
      <c r="U77" s="475"/>
      <c r="V77" s="476"/>
    </row>
    <row r="78" spans="2:22" ht="15" customHeight="1" x14ac:dyDescent="0.3">
      <c r="B78" s="310"/>
      <c r="C78" s="313"/>
      <c r="D78" s="272" t="s">
        <v>954</v>
      </c>
      <c r="E78" s="313"/>
      <c r="F78" s="313"/>
      <c r="G78" s="34">
        <v>8760</v>
      </c>
      <c r="H78" s="310"/>
      <c r="I78" s="310"/>
      <c r="J78" s="474"/>
      <c r="K78" s="475"/>
      <c r="L78" s="475"/>
      <c r="M78" s="475"/>
      <c r="N78" s="475"/>
      <c r="O78" s="475"/>
      <c r="P78" s="475"/>
      <c r="Q78" s="475"/>
      <c r="R78" s="475"/>
      <c r="S78" s="475"/>
      <c r="T78" s="475"/>
      <c r="U78" s="475"/>
      <c r="V78" s="476"/>
    </row>
    <row r="79" spans="2:22" ht="15" customHeight="1" x14ac:dyDescent="0.3">
      <c r="B79" s="310"/>
      <c r="C79" s="313"/>
      <c r="D79" s="272" t="s">
        <v>959</v>
      </c>
      <c r="E79" s="313"/>
      <c r="F79" s="313"/>
      <c r="G79" s="34">
        <v>4526</v>
      </c>
      <c r="H79" s="310"/>
      <c r="I79" s="310"/>
      <c r="J79" s="474"/>
      <c r="K79" s="475"/>
      <c r="L79" s="475"/>
      <c r="M79" s="475"/>
      <c r="N79" s="475"/>
      <c r="O79" s="475"/>
      <c r="P79" s="475"/>
      <c r="Q79" s="475"/>
      <c r="R79" s="475"/>
      <c r="S79" s="475"/>
      <c r="T79" s="475"/>
      <c r="U79" s="475"/>
      <c r="V79" s="476"/>
    </row>
    <row r="80" spans="2:22" ht="15" customHeight="1" x14ac:dyDescent="0.3">
      <c r="B80" s="310"/>
      <c r="C80" s="313"/>
      <c r="D80" s="242" t="s">
        <v>843</v>
      </c>
      <c r="E80" s="313"/>
      <c r="F80" s="313"/>
      <c r="G80" s="34">
        <v>7309</v>
      </c>
      <c r="H80" s="310"/>
      <c r="I80" s="310"/>
      <c r="J80" s="474"/>
      <c r="K80" s="475"/>
      <c r="L80" s="475"/>
      <c r="M80" s="475"/>
      <c r="N80" s="475"/>
      <c r="O80" s="475"/>
      <c r="P80" s="475"/>
      <c r="Q80" s="475"/>
      <c r="R80" s="475"/>
      <c r="S80" s="475"/>
      <c r="T80" s="475"/>
      <c r="U80" s="475"/>
      <c r="V80" s="476"/>
    </row>
    <row r="81" spans="2:22" ht="15" customHeight="1" x14ac:dyDescent="0.3">
      <c r="B81" s="310"/>
      <c r="C81" s="313"/>
      <c r="D81" s="272" t="s">
        <v>848</v>
      </c>
      <c r="E81" s="313"/>
      <c r="F81" s="313"/>
      <c r="G81" s="34">
        <v>4575</v>
      </c>
      <c r="H81" s="310"/>
      <c r="I81" s="310"/>
      <c r="J81" s="474"/>
      <c r="K81" s="475"/>
      <c r="L81" s="475"/>
      <c r="M81" s="475"/>
      <c r="N81" s="475"/>
      <c r="O81" s="475"/>
      <c r="P81" s="475"/>
      <c r="Q81" s="475"/>
      <c r="R81" s="475"/>
      <c r="S81" s="475"/>
      <c r="T81" s="475"/>
      <c r="U81" s="475"/>
      <c r="V81" s="476"/>
    </row>
    <row r="82" spans="2:22" ht="15" customHeight="1" x14ac:dyDescent="0.3">
      <c r="B82" s="310"/>
      <c r="C82" s="313"/>
      <c r="D82" s="272" t="s">
        <v>955</v>
      </c>
      <c r="E82" s="313"/>
      <c r="F82" s="313"/>
      <c r="G82" s="34">
        <v>4457</v>
      </c>
      <c r="H82" s="310"/>
      <c r="I82" s="310"/>
      <c r="J82" s="474"/>
      <c r="K82" s="475"/>
      <c r="L82" s="475"/>
      <c r="M82" s="475"/>
      <c r="N82" s="475"/>
      <c r="O82" s="475"/>
      <c r="P82" s="475"/>
      <c r="Q82" s="475"/>
      <c r="R82" s="475"/>
      <c r="S82" s="475"/>
      <c r="T82" s="475"/>
      <c r="U82" s="475"/>
      <c r="V82" s="476"/>
    </row>
    <row r="83" spans="2:22" ht="15" customHeight="1" x14ac:dyDescent="0.3">
      <c r="B83" s="310"/>
      <c r="C83" s="313"/>
      <c r="D83" s="272" t="s">
        <v>956</v>
      </c>
      <c r="E83" s="313"/>
      <c r="F83" s="313"/>
      <c r="G83" s="34">
        <v>3265</v>
      </c>
      <c r="H83" s="310"/>
      <c r="I83" s="310"/>
      <c r="J83" s="474"/>
      <c r="K83" s="475"/>
      <c r="L83" s="475"/>
      <c r="M83" s="475"/>
      <c r="N83" s="475"/>
      <c r="O83" s="475"/>
      <c r="P83" s="475"/>
      <c r="Q83" s="475"/>
      <c r="R83" s="475"/>
      <c r="S83" s="475"/>
      <c r="T83" s="475"/>
      <c r="U83" s="475"/>
      <c r="V83" s="476"/>
    </row>
    <row r="84" spans="2:22" ht="15" customHeight="1" x14ac:dyDescent="0.3">
      <c r="B84" s="310"/>
      <c r="C84" s="313"/>
      <c r="D84" s="272" t="s">
        <v>960</v>
      </c>
      <c r="E84" s="313"/>
      <c r="F84" s="313"/>
      <c r="G84" s="34">
        <v>5267</v>
      </c>
      <c r="H84" s="310"/>
      <c r="I84" s="310"/>
      <c r="J84" s="474"/>
      <c r="K84" s="475"/>
      <c r="L84" s="475"/>
      <c r="M84" s="475"/>
      <c r="N84" s="475"/>
      <c r="O84" s="475"/>
      <c r="P84" s="475"/>
      <c r="Q84" s="475"/>
      <c r="R84" s="475"/>
      <c r="S84" s="475"/>
      <c r="T84" s="475"/>
      <c r="U84" s="475"/>
      <c r="V84" s="476"/>
    </row>
    <row r="85" spans="2:22" ht="15" customHeight="1" x14ac:dyDescent="0.3">
      <c r="B85" s="310"/>
      <c r="C85" s="313"/>
      <c r="D85" s="272" t="s">
        <v>845</v>
      </c>
      <c r="E85" s="313"/>
      <c r="F85" s="313"/>
      <c r="G85" s="34">
        <v>2217</v>
      </c>
      <c r="H85" s="310"/>
      <c r="I85" s="310"/>
      <c r="J85" s="474"/>
      <c r="K85" s="475"/>
      <c r="L85" s="475"/>
      <c r="M85" s="475"/>
      <c r="N85" s="475"/>
      <c r="O85" s="475"/>
      <c r="P85" s="475"/>
      <c r="Q85" s="475"/>
      <c r="R85" s="475"/>
      <c r="S85" s="475"/>
      <c r="T85" s="475"/>
      <c r="U85" s="475"/>
      <c r="V85" s="476"/>
    </row>
    <row r="86" spans="2:22" ht="15" customHeight="1" x14ac:dyDescent="0.3">
      <c r="B86" s="310"/>
      <c r="C86" s="313"/>
      <c r="D86" s="272" t="s">
        <v>957</v>
      </c>
      <c r="E86" s="313"/>
      <c r="F86" s="313"/>
      <c r="G86" s="34">
        <v>4623</v>
      </c>
      <c r="H86" s="310"/>
      <c r="I86" s="310"/>
      <c r="J86" s="474"/>
      <c r="K86" s="475"/>
      <c r="L86" s="475"/>
      <c r="M86" s="475"/>
      <c r="N86" s="475"/>
      <c r="O86" s="475"/>
      <c r="P86" s="475"/>
      <c r="Q86" s="475"/>
      <c r="R86" s="475"/>
      <c r="S86" s="475"/>
      <c r="T86" s="475"/>
      <c r="U86" s="475"/>
      <c r="V86" s="476"/>
    </row>
    <row r="87" spans="2:22" ht="15" customHeight="1" x14ac:dyDescent="0.3">
      <c r="B87" s="310"/>
      <c r="C87" s="313"/>
      <c r="D87" s="272" t="s">
        <v>958</v>
      </c>
      <c r="E87" s="313"/>
      <c r="F87" s="313"/>
      <c r="G87" s="34">
        <v>1839</v>
      </c>
      <c r="H87" s="310"/>
      <c r="I87" s="310"/>
      <c r="J87" s="474"/>
      <c r="K87" s="475"/>
      <c r="L87" s="475"/>
      <c r="M87" s="475"/>
      <c r="N87" s="475"/>
      <c r="O87" s="475"/>
      <c r="P87" s="475"/>
      <c r="Q87" s="475"/>
      <c r="R87" s="475"/>
      <c r="S87" s="475"/>
      <c r="T87" s="475"/>
      <c r="U87" s="475"/>
      <c r="V87" s="476"/>
    </row>
    <row r="88" spans="2:22" ht="15" customHeight="1" x14ac:dyDescent="0.3">
      <c r="B88" s="310"/>
      <c r="C88" s="313"/>
      <c r="D88" s="272" t="s">
        <v>665</v>
      </c>
      <c r="E88" s="313"/>
      <c r="F88" s="313"/>
      <c r="G88" s="34">
        <v>4553</v>
      </c>
      <c r="H88" s="310"/>
      <c r="I88" s="310"/>
      <c r="J88" s="474"/>
      <c r="K88" s="475"/>
      <c r="L88" s="475"/>
      <c r="M88" s="475"/>
      <c r="N88" s="475"/>
      <c r="O88" s="475"/>
      <c r="P88" s="475"/>
      <c r="Q88" s="475"/>
      <c r="R88" s="475"/>
      <c r="S88" s="475"/>
      <c r="T88" s="475"/>
      <c r="U88" s="475"/>
      <c r="V88" s="476"/>
    </row>
    <row r="89" spans="2:22" ht="15" customHeight="1" x14ac:dyDescent="0.3">
      <c r="B89" s="310"/>
      <c r="C89" s="313"/>
      <c r="D89" s="242" t="s">
        <v>961</v>
      </c>
      <c r="E89" s="313"/>
      <c r="F89" s="314"/>
      <c r="G89" s="34">
        <v>3732</v>
      </c>
      <c r="H89" s="310"/>
      <c r="I89" s="310"/>
      <c r="J89" s="474"/>
      <c r="K89" s="475"/>
      <c r="L89" s="475"/>
      <c r="M89" s="475"/>
      <c r="N89" s="475"/>
      <c r="O89" s="475"/>
      <c r="P89" s="475"/>
      <c r="Q89" s="475"/>
      <c r="R89" s="475"/>
      <c r="S89" s="475"/>
      <c r="T89" s="475"/>
      <c r="U89" s="475"/>
      <c r="V89" s="476"/>
    </row>
    <row r="90" spans="2:22" ht="15" customHeight="1" x14ac:dyDescent="0.3">
      <c r="B90" s="310"/>
      <c r="C90" s="313"/>
      <c r="D90" s="242" t="s">
        <v>840</v>
      </c>
      <c r="E90" s="313"/>
      <c r="F90" s="312" t="s">
        <v>963</v>
      </c>
      <c r="G90" s="34">
        <v>3628</v>
      </c>
      <c r="H90" s="310"/>
      <c r="I90" s="310"/>
      <c r="J90" s="474"/>
      <c r="K90" s="475"/>
      <c r="L90" s="475"/>
      <c r="M90" s="475"/>
      <c r="N90" s="475"/>
      <c r="O90" s="475"/>
      <c r="P90" s="475"/>
      <c r="Q90" s="475"/>
      <c r="R90" s="475"/>
      <c r="S90" s="475"/>
      <c r="T90" s="475"/>
      <c r="U90" s="475"/>
      <c r="V90" s="476"/>
    </row>
    <row r="91" spans="2:22" ht="15" customHeight="1" x14ac:dyDescent="0.3">
      <c r="B91" s="310"/>
      <c r="C91" s="313"/>
      <c r="D91" s="242" t="s">
        <v>749</v>
      </c>
      <c r="E91" s="313"/>
      <c r="F91" s="313"/>
      <c r="G91" s="34">
        <v>2996</v>
      </c>
      <c r="H91" s="310"/>
      <c r="I91" s="310"/>
      <c r="J91" s="474"/>
      <c r="K91" s="475"/>
      <c r="L91" s="475"/>
      <c r="M91" s="475"/>
      <c r="N91" s="475"/>
      <c r="O91" s="475"/>
      <c r="P91" s="475"/>
      <c r="Q91" s="475"/>
      <c r="R91" s="475"/>
      <c r="S91" s="475"/>
      <c r="T91" s="475"/>
      <c r="U91" s="475"/>
      <c r="V91" s="476"/>
    </row>
    <row r="92" spans="2:22" ht="15" customHeight="1" x14ac:dyDescent="0.3">
      <c r="B92" s="310"/>
      <c r="C92" s="313"/>
      <c r="D92" s="242" t="s">
        <v>664</v>
      </c>
      <c r="E92" s="313"/>
      <c r="F92" s="313"/>
      <c r="G92" s="33">
        <v>2725</v>
      </c>
      <c r="H92" s="310"/>
      <c r="I92" s="310"/>
      <c r="J92" s="474"/>
      <c r="K92" s="475"/>
      <c r="L92" s="475"/>
      <c r="M92" s="475"/>
      <c r="N92" s="475"/>
      <c r="O92" s="475"/>
      <c r="P92" s="475"/>
      <c r="Q92" s="475"/>
      <c r="R92" s="475"/>
      <c r="S92" s="475"/>
      <c r="T92" s="475"/>
      <c r="U92" s="475"/>
      <c r="V92" s="476"/>
    </row>
    <row r="93" spans="2:22" ht="15" customHeight="1" x14ac:dyDescent="0.3">
      <c r="B93" s="310"/>
      <c r="C93" s="313"/>
      <c r="D93" s="272" t="s">
        <v>668</v>
      </c>
      <c r="E93" s="313"/>
      <c r="F93" s="313"/>
      <c r="G93" s="34">
        <v>4770</v>
      </c>
      <c r="H93" s="310"/>
      <c r="I93" s="310"/>
      <c r="J93" s="474"/>
      <c r="K93" s="475"/>
      <c r="L93" s="475"/>
      <c r="M93" s="475"/>
      <c r="N93" s="475"/>
      <c r="O93" s="475"/>
      <c r="P93" s="475"/>
      <c r="Q93" s="475"/>
      <c r="R93" s="475"/>
      <c r="S93" s="475"/>
      <c r="T93" s="475"/>
      <c r="U93" s="475"/>
      <c r="V93" s="476"/>
    </row>
    <row r="94" spans="2:22" ht="15" customHeight="1" x14ac:dyDescent="0.3">
      <c r="B94" s="310"/>
      <c r="C94" s="313"/>
      <c r="D94" s="272" t="s">
        <v>954</v>
      </c>
      <c r="E94" s="313"/>
      <c r="F94" s="313"/>
      <c r="G94" s="34">
        <v>8760</v>
      </c>
      <c r="H94" s="310"/>
      <c r="I94" s="310"/>
      <c r="J94" s="474"/>
      <c r="K94" s="475"/>
      <c r="L94" s="475"/>
      <c r="M94" s="475"/>
      <c r="N94" s="475"/>
      <c r="O94" s="475"/>
      <c r="P94" s="475"/>
      <c r="Q94" s="475"/>
      <c r="R94" s="475"/>
      <c r="S94" s="475"/>
      <c r="T94" s="475"/>
      <c r="U94" s="475"/>
      <c r="V94" s="476"/>
    </row>
    <row r="95" spans="2:22" ht="15" customHeight="1" x14ac:dyDescent="0.3">
      <c r="B95" s="310"/>
      <c r="C95" s="313"/>
      <c r="D95" s="272" t="s">
        <v>959</v>
      </c>
      <c r="E95" s="313"/>
      <c r="F95" s="313"/>
      <c r="G95" s="34">
        <v>3977</v>
      </c>
      <c r="H95" s="310"/>
      <c r="I95" s="310"/>
      <c r="J95" s="474"/>
      <c r="K95" s="475"/>
      <c r="L95" s="475"/>
      <c r="M95" s="475"/>
      <c r="N95" s="475"/>
      <c r="O95" s="475"/>
      <c r="P95" s="475"/>
      <c r="Q95" s="475"/>
      <c r="R95" s="475"/>
      <c r="S95" s="475"/>
      <c r="T95" s="475"/>
      <c r="U95" s="475"/>
      <c r="V95" s="476"/>
    </row>
    <row r="96" spans="2:22" ht="15" customHeight="1" x14ac:dyDescent="0.3">
      <c r="B96" s="310"/>
      <c r="C96" s="313"/>
      <c r="D96" s="242" t="s">
        <v>843</v>
      </c>
      <c r="E96" s="313"/>
      <c r="F96" s="313"/>
      <c r="G96" s="34">
        <v>7909</v>
      </c>
      <c r="H96" s="310"/>
      <c r="I96" s="310"/>
      <c r="J96" s="474"/>
      <c r="K96" s="475"/>
      <c r="L96" s="475"/>
      <c r="M96" s="475"/>
      <c r="N96" s="475"/>
      <c r="O96" s="475"/>
      <c r="P96" s="475"/>
      <c r="Q96" s="475"/>
      <c r="R96" s="475"/>
      <c r="S96" s="475"/>
      <c r="T96" s="475"/>
      <c r="U96" s="475"/>
      <c r="V96" s="476"/>
    </row>
    <row r="97" spans="2:22" ht="15" customHeight="1" x14ac:dyDescent="0.3">
      <c r="B97" s="310"/>
      <c r="C97" s="313"/>
      <c r="D97" s="272" t="s">
        <v>848</v>
      </c>
      <c r="E97" s="313"/>
      <c r="F97" s="313"/>
      <c r="G97" s="34">
        <v>5084</v>
      </c>
      <c r="H97" s="310"/>
      <c r="I97" s="310"/>
      <c r="J97" s="474"/>
      <c r="K97" s="475"/>
      <c r="L97" s="475"/>
      <c r="M97" s="475"/>
      <c r="N97" s="475"/>
      <c r="O97" s="475"/>
      <c r="P97" s="475"/>
      <c r="Q97" s="475"/>
      <c r="R97" s="475"/>
      <c r="S97" s="475"/>
      <c r="T97" s="475"/>
      <c r="U97" s="475"/>
      <c r="V97" s="476"/>
    </row>
    <row r="98" spans="2:22" ht="15" customHeight="1" x14ac:dyDescent="0.3">
      <c r="B98" s="310"/>
      <c r="C98" s="313"/>
      <c r="D98" s="272" t="s">
        <v>955</v>
      </c>
      <c r="E98" s="313"/>
      <c r="F98" s="313"/>
      <c r="G98" s="34">
        <v>4596</v>
      </c>
      <c r="H98" s="310"/>
      <c r="I98" s="310"/>
      <c r="J98" s="474"/>
      <c r="K98" s="475"/>
      <c r="L98" s="475"/>
      <c r="M98" s="475"/>
      <c r="N98" s="475"/>
      <c r="O98" s="475"/>
      <c r="P98" s="475"/>
      <c r="Q98" s="475"/>
      <c r="R98" s="475"/>
      <c r="S98" s="475"/>
      <c r="T98" s="475"/>
      <c r="U98" s="475"/>
      <c r="V98" s="476"/>
    </row>
    <row r="99" spans="2:22" ht="15" customHeight="1" x14ac:dyDescent="0.3">
      <c r="B99" s="310"/>
      <c r="C99" s="313"/>
      <c r="D99" s="272" t="s">
        <v>956</v>
      </c>
      <c r="E99" s="313"/>
      <c r="F99" s="313"/>
      <c r="G99" s="34">
        <v>3678</v>
      </c>
      <c r="H99" s="310"/>
      <c r="I99" s="310"/>
      <c r="J99" s="474"/>
      <c r="K99" s="475"/>
      <c r="L99" s="475"/>
      <c r="M99" s="475"/>
      <c r="N99" s="475"/>
      <c r="O99" s="475"/>
      <c r="P99" s="475"/>
      <c r="Q99" s="475"/>
      <c r="R99" s="475"/>
      <c r="S99" s="475"/>
      <c r="T99" s="475"/>
      <c r="U99" s="475"/>
      <c r="V99" s="476"/>
    </row>
    <row r="100" spans="2:22" ht="15" customHeight="1" x14ac:dyDescent="0.3">
      <c r="B100" s="310"/>
      <c r="C100" s="313"/>
      <c r="D100" s="272" t="s">
        <v>960</v>
      </c>
      <c r="E100" s="313"/>
      <c r="F100" s="313"/>
      <c r="G100" s="34">
        <v>4763</v>
      </c>
      <c r="H100" s="310"/>
      <c r="I100" s="310"/>
      <c r="J100" s="474"/>
      <c r="K100" s="475"/>
      <c r="L100" s="475"/>
      <c r="M100" s="475"/>
      <c r="N100" s="475"/>
      <c r="O100" s="475"/>
      <c r="P100" s="475"/>
      <c r="Q100" s="475"/>
      <c r="R100" s="475"/>
      <c r="S100" s="475"/>
      <c r="T100" s="475"/>
      <c r="U100" s="475"/>
      <c r="V100" s="476"/>
    </row>
    <row r="101" spans="2:22" ht="15" customHeight="1" x14ac:dyDescent="0.3">
      <c r="B101" s="310"/>
      <c r="C101" s="313"/>
      <c r="D101" s="272" t="s">
        <v>845</v>
      </c>
      <c r="E101" s="313"/>
      <c r="F101" s="313"/>
      <c r="G101" s="34">
        <v>2798</v>
      </c>
      <c r="H101" s="310"/>
      <c r="I101" s="310"/>
      <c r="J101" s="474"/>
      <c r="K101" s="475"/>
      <c r="L101" s="475"/>
      <c r="M101" s="475"/>
      <c r="N101" s="475"/>
      <c r="O101" s="475"/>
      <c r="P101" s="475"/>
      <c r="Q101" s="475"/>
      <c r="R101" s="475"/>
      <c r="S101" s="475"/>
      <c r="T101" s="475"/>
      <c r="U101" s="475"/>
      <c r="V101" s="476"/>
    </row>
    <row r="102" spans="2:22" ht="15" customHeight="1" x14ac:dyDescent="0.3">
      <c r="B102" s="310"/>
      <c r="C102" s="313"/>
      <c r="D102" s="272" t="s">
        <v>957</v>
      </c>
      <c r="E102" s="313"/>
      <c r="F102" s="313"/>
      <c r="G102" s="34">
        <v>4218</v>
      </c>
      <c r="H102" s="310"/>
      <c r="I102" s="310"/>
      <c r="J102" s="474"/>
      <c r="K102" s="475"/>
      <c r="L102" s="475"/>
      <c r="M102" s="475"/>
      <c r="N102" s="475"/>
      <c r="O102" s="475"/>
      <c r="P102" s="475"/>
      <c r="Q102" s="475"/>
      <c r="R102" s="475"/>
      <c r="S102" s="475"/>
      <c r="T102" s="475"/>
      <c r="U102" s="475"/>
      <c r="V102" s="476"/>
    </row>
    <row r="103" spans="2:22" ht="15" customHeight="1" x14ac:dyDescent="0.3">
      <c r="B103" s="310"/>
      <c r="C103" s="313"/>
      <c r="D103" s="272" t="s">
        <v>958</v>
      </c>
      <c r="E103" s="313"/>
      <c r="F103" s="313"/>
      <c r="G103" s="34">
        <v>2445</v>
      </c>
      <c r="H103" s="310"/>
      <c r="I103" s="310"/>
      <c r="J103" s="474"/>
      <c r="K103" s="475"/>
      <c r="L103" s="475"/>
      <c r="M103" s="475"/>
      <c r="N103" s="475"/>
      <c r="O103" s="475"/>
      <c r="P103" s="475"/>
      <c r="Q103" s="475"/>
      <c r="R103" s="475"/>
      <c r="S103" s="475"/>
      <c r="T103" s="475"/>
      <c r="U103" s="475"/>
      <c r="V103" s="476"/>
    </row>
    <row r="104" spans="2:22" ht="15" customHeight="1" x14ac:dyDescent="0.3">
      <c r="B104" s="310"/>
      <c r="C104" s="313"/>
      <c r="D104" s="272" t="s">
        <v>665</v>
      </c>
      <c r="E104" s="313"/>
      <c r="F104" s="313"/>
      <c r="G104" s="33">
        <v>4100</v>
      </c>
      <c r="H104" s="310"/>
      <c r="I104" s="310"/>
      <c r="J104" s="474"/>
      <c r="K104" s="475"/>
      <c r="L104" s="475"/>
      <c r="M104" s="475"/>
      <c r="N104" s="475"/>
      <c r="O104" s="475"/>
      <c r="P104" s="475"/>
      <c r="Q104" s="475"/>
      <c r="R104" s="475"/>
      <c r="S104" s="475"/>
      <c r="T104" s="475"/>
      <c r="U104" s="475"/>
      <c r="V104" s="476"/>
    </row>
    <row r="105" spans="2:22" ht="15" customHeight="1" x14ac:dyDescent="0.3">
      <c r="B105" s="311"/>
      <c r="C105" s="314"/>
      <c r="D105" s="242" t="s">
        <v>961</v>
      </c>
      <c r="E105" s="314"/>
      <c r="F105" s="314"/>
      <c r="G105" s="33">
        <v>3734</v>
      </c>
      <c r="H105" s="311"/>
      <c r="I105" s="311"/>
      <c r="J105" s="477"/>
      <c r="K105" s="478"/>
      <c r="L105" s="478"/>
      <c r="M105" s="478"/>
      <c r="N105" s="478"/>
      <c r="O105" s="478"/>
      <c r="P105" s="478"/>
      <c r="Q105" s="478"/>
      <c r="R105" s="478"/>
      <c r="S105" s="478"/>
      <c r="T105" s="478"/>
      <c r="U105" s="478"/>
      <c r="V105" s="479"/>
    </row>
    <row r="106" spans="2:22" ht="15" customHeight="1" x14ac:dyDescent="0.3">
      <c r="B106" s="306" t="s">
        <v>1364</v>
      </c>
      <c r="C106" s="312" t="s">
        <v>951</v>
      </c>
      <c r="D106" s="242" t="s">
        <v>952</v>
      </c>
      <c r="E106" s="242"/>
      <c r="F106" s="242"/>
      <c r="G106" s="277">
        <v>5.4</v>
      </c>
      <c r="H106" s="414" t="s">
        <v>256</v>
      </c>
      <c r="I106" s="414" t="s">
        <v>1365</v>
      </c>
      <c r="J106" s="322" t="s">
        <v>2579</v>
      </c>
      <c r="K106" s="323"/>
      <c r="L106" s="323"/>
      <c r="M106" s="323"/>
      <c r="N106" s="323"/>
      <c r="O106" s="323"/>
      <c r="P106" s="323"/>
      <c r="Q106" s="323"/>
      <c r="R106" s="323"/>
      <c r="S106" s="323"/>
      <c r="T106" s="323"/>
      <c r="U106" s="323"/>
      <c r="V106" s="324"/>
    </row>
    <row r="107" spans="2:22" ht="15" customHeight="1" x14ac:dyDescent="0.3">
      <c r="B107" s="307"/>
      <c r="C107" s="313"/>
      <c r="D107" s="272" t="s">
        <v>962</v>
      </c>
      <c r="E107" s="242"/>
      <c r="F107" s="242"/>
      <c r="G107" s="277">
        <v>0.2</v>
      </c>
      <c r="H107" s="415"/>
      <c r="I107" s="415"/>
      <c r="J107" s="325"/>
      <c r="K107" s="347"/>
      <c r="L107" s="347"/>
      <c r="M107" s="347"/>
      <c r="N107" s="347"/>
      <c r="O107" s="347"/>
      <c r="P107" s="347"/>
      <c r="Q107" s="347"/>
      <c r="R107" s="347"/>
      <c r="S107" s="347"/>
      <c r="T107" s="347"/>
      <c r="U107" s="347"/>
      <c r="V107" s="327"/>
    </row>
    <row r="108" spans="2:22" ht="15" customHeight="1" x14ac:dyDescent="0.3">
      <c r="B108" s="308"/>
      <c r="C108" s="314"/>
      <c r="D108" s="242" t="s">
        <v>963</v>
      </c>
      <c r="E108" s="242"/>
      <c r="F108" s="242"/>
      <c r="G108" s="277">
        <v>3.6</v>
      </c>
      <c r="H108" s="416"/>
      <c r="I108" s="416"/>
      <c r="J108" s="328"/>
      <c r="K108" s="329"/>
      <c r="L108" s="329"/>
      <c r="M108" s="329"/>
      <c r="N108" s="329"/>
      <c r="O108" s="329"/>
      <c r="P108" s="329"/>
      <c r="Q108" s="329"/>
      <c r="R108" s="329"/>
      <c r="S108" s="329"/>
      <c r="T108" s="329"/>
      <c r="U108" s="329"/>
      <c r="V108" s="330"/>
    </row>
    <row r="109" spans="2:22" ht="15" customHeight="1" x14ac:dyDescent="0.3">
      <c r="B109" s="250" t="s">
        <v>1398</v>
      </c>
      <c r="C109" s="242"/>
      <c r="D109" s="242"/>
      <c r="E109" s="242"/>
      <c r="F109" s="242"/>
      <c r="G109" s="35">
        <v>1.7999999999999999E-2</v>
      </c>
      <c r="H109" s="221" t="s">
        <v>256</v>
      </c>
      <c r="I109" s="45" t="s">
        <v>1399</v>
      </c>
      <c r="J109" s="288" t="s">
        <v>1400</v>
      </c>
      <c r="K109" s="289"/>
      <c r="L109" s="289"/>
      <c r="M109" s="289"/>
      <c r="N109" s="289"/>
      <c r="O109" s="289"/>
      <c r="P109" s="289"/>
      <c r="Q109" s="289"/>
      <c r="R109" s="289"/>
      <c r="S109" s="289"/>
      <c r="T109" s="289"/>
      <c r="U109" s="289"/>
      <c r="V109" s="290"/>
    </row>
    <row r="110" spans="2:22" ht="15" customHeight="1" x14ac:dyDescent="0.3">
      <c r="B110" s="306" t="s">
        <v>2580</v>
      </c>
      <c r="C110" s="312" t="s">
        <v>951</v>
      </c>
      <c r="D110" s="242" t="s">
        <v>952</v>
      </c>
      <c r="E110" s="242"/>
      <c r="F110" s="242"/>
      <c r="G110" s="277">
        <v>4.0999999999999996</v>
      </c>
      <c r="H110" s="309" t="s">
        <v>256</v>
      </c>
      <c r="I110" s="309"/>
      <c r="J110" s="322" t="s">
        <v>1402</v>
      </c>
      <c r="K110" s="323"/>
      <c r="L110" s="323"/>
      <c r="M110" s="323"/>
      <c r="N110" s="323"/>
      <c r="O110" s="323"/>
      <c r="P110" s="323"/>
      <c r="Q110" s="323"/>
      <c r="R110" s="323"/>
      <c r="S110" s="323"/>
      <c r="T110" s="323"/>
      <c r="U110" s="323"/>
      <c r="V110" s="324"/>
    </row>
    <row r="111" spans="2:22" ht="15" customHeight="1" x14ac:dyDescent="0.3">
      <c r="B111" s="307"/>
      <c r="C111" s="313"/>
      <c r="D111" s="272" t="s">
        <v>962</v>
      </c>
      <c r="E111" s="242"/>
      <c r="F111" s="242"/>
      <c r="G111" s="277">
        <v>4.2</v>
      </c>
      <c r="H111" s="310"/>
      <c r="I111" s="310"/>
      <c r="J111" s="325"/>
      <c r="K111" s="347"/>
      <c r="L111" s="347"/>
      <c r="M111" s="347"/>
      <c r="N111" s="347"/>
      <c r="O111" s="347"/>
      <c r="P111" s="347"/>
      <c r="Q111" s="347"/>
      <c r="R111" s="347"/>
      <c r="S111" s="347"/>
      <c r="T111" s="347"/>
      <c r="U111" s="347"/>
      <c r="V111" s="327"/>
    </row>
    <row r="112" spans="2:22" x14ac:dyDescent="0.3">
      <c r="B112" s="308"/>
      <c r="C112" s="314"/>
      <c r="D112" s="242" t="s">
        <v>963</v>
      </c>
      <c r="E112" s="242"/>
      <c r="F112" s="242"/>
      <c r="G112" s="277">
        <v>4.2</v>
      </c>
      <c r="H112" s="311"/>
      <c r="I112" s="311"/>
      <c r="J112" s="328"/>
      <c r="K112" s="329"/>
      <c r="L112" s="329"/>
      <c r="M112" s="329"/>
      <c r="N112" s="329"/>
      <c r="O112" s="329"/>
      <c r="P112" s="329"/>
      <c r="Q112" s="329"/>
      <c r="R112" s="329"/>
      <c r="S112" s="329"/>
      <c r="T112" s="329"/>
      <c r="U112" s="329"/>
      <c r="V112" s="330"/>
    </row>
    <row r="113" spans="2:22" ht="15" customHeight="1" x14ac:dyDescent="0.3">
      <c r="B113" s="250" t="s">
        <v>1367</v>
      </c>
      <c r="C113" s="242"/>
      <c r="D113" s="272"/>
      <c r="E113" s="242"/>
      <c r="F113" s="242"/>
      <c r="G113" s="34">
        <v>1000</v>
      </c>
      <c r="H113" s="221" t="s">
        <v>256</v>
      </c>
      <c r="I113" s="221" t="s">
        <v>1368</v>
      </c>
      <c r="J113" s="288" t="s">
        <v>2581</v>
      </c>
      <c r="K113" s="289"/>
      <c r="L113" s="289"/>
      <c r="M113" s="289"/>
      <c r="N113" s="289"/>
      <c r="O113" s="289"/>
      <c r="P113" s="289"/>
      <c r="Q113" s="289"/>
      <c r="R113" s="289"/>
      <c r="S113" s="289"/>
      <c r="T113" s="289"/>
      <c r="U113" s="289"/>
      <c r="V113" s="290"/>
    </row>
    <row r="114" spans="2:22" ht="15" customHeight="1" x14ac:dyDescent="0.3">
      <c r="B114" s="88" t="s">
        <v>1370</v>
      </c>
      <c r="C114" s="242"/>
      <c r="D114" s="242"/>
      <c r="E114" s="242"/>
      <c r="F114" s="242"/>
      <c r="G114" s="242"/>
      <c r="H114" s="221" t="s">
        <v>264</v>
      </c>
      <c r="I114" s="221" t="s">
        <v>1197</v>
      </c>
      <c r="J114" s="288" t="s">
        <v>1443</v>
      </c>
      <c r="K114" s="289"/>
      <c r="L114" s="289"/>
      <c r="M114" s="289"/>
      <c r="N114" s="289"/>
      <c r="O114" s="289"/>
      <c r="P114" s="289"/>
      <c r="Q114" s="289"/>
      <c r="R114" s="289"/>
      <c r="S114" s="289"/>
      <c r="T114" s="289"/>
      <c r="U114" s="289"/>
      <c r="V114" s="290"/>
    </row>
    <row r="115" spans="2:22" ht="15" customHeight="1" x14ac:dyDescent="0.3">
      <c r="B115" s="306" t="s">
        <v>2582</v>
      </c>
      <c r="C115" s="312" t="s">
        <v>657</v>
      </c>
      <c r="D115" s="242" t="s">
        <v>840</v>
      </c>
      <c r="E115" s="312" t="s">
        <v>951</v>
      </c>
      <c r="F115" s="312" t="s">
        <v>952</v>
      </c>
      <c r="G115" s="33">
        <v>3024</v>
      </c>
      <c r="H115" s="309" t="s">
        <v>256</v>
      </c>
      <c r="I115" s="309" t="s">
        <v>265</v>
      </c>
      <c r="J115" s="322" t="s">
        <v>2583</v>
      </c>
      <c r="K115" s="323"/>
      <c r="L115" s="323"/>
      <c r="M115" s="323"/>
      <c r="N115" s="323"/>
      <c r="O115" s="323"/>
      <c r="P115" s="323"/>
      <c r="Q115" s="323"/>
      <c r="R115" s="323"/>
      <c r="S115" s="323"/>
      <c r="T115" s="323"/>
      <c r="U115" s="323"/>
      <c r="V115" s="324"/>
    </row>
    <row r="116" spans="2:22" ht="15" customHeight="1" x14ac:dyDescent="0.3">
      <c r="B116" s="307"/>
      <c r="C116" s="313"/>
      <c r="D116" s="242" t="s">
        <v>749</v>
      </c>
      <c r="E116" s="313"/>
      <c r="F116" s="313"/>
      <c r="G116" s="33">
        <v>6213</v>
      </c>
      <c r="H116" s="310"/>
      <c r="I116" s="310"/>
      <c r="J116" s="325"/>
      <c r="K116" s="347"/>
      <c r="L116" s="347"/>
      <c r="M116" s="347"/>
      <c r="N116" s="347"/>
      <c r="O116" s="347"/>
      <c r="P116" s="347"/>
      <c r="Q116" s="347"/>
      <c r="R116" s="347"/>
      <c r="S116" s="347"/>
      <c r="T116" s="347"/>
      <c r="U116" s="347"/>
      <c r="V116" s="327"/>
    </row>
    <row r="117" spans="2:22" ht="15" customHeight="1" x14ac:dyDescent="0.3">
      <c r="B117" s="307"/>
      <c r="C117" s="313"/>
      <c r="D117" s="242" t="s">
        <v>664</v>
      </c>
      <c r="E117" s="313"/>
      <c r="F117" s="313"/>
      <c r="G117" s="34">
        <v>6217</v>
      </c>
      <c r="H117" s="310"/>
      <c r="I117" s="310"/>
      <c r="J117" s="325"/>
      <c r="K117" s="347"/>
      <c r="L117" s="347"/>
      <c r="M117" s="347"/>
      <c r="N117" s="347"/>
      <c r="O117" s="347"/>
      <c r="P117" s="347"/>
      <c r="Q117" s="347"/>
      <c r="R117" s="347"/>
      <c r="S117" s="347"/>
      <c r="T117" s="347"/>
      <c r="U117" s="347"/>
      <c r="V117" s="327"/>
    </row>
    <row r="118" spans="2:22" ht="15" customHeight="1" x14ac:dyDescent="0.3">
      <c r="B118" s="307"/>
      <c r="C118" s="313"/>
      <c r="D118" s="272" t="s">
        <v>668</v>
      </c>
      <c r="E118" s="313"/>
      <c r="F118" s="313"/>
      <c r="G118" s="34">
        <v>8729</v>
      </c>
      <c r="H118" s="310"/>
      <c r="I118" s="310"/>
      <c r="J118" s="325"/>
      <c r="K118" s="347"/>
      <c r="L118" s="347"/>
      <c r="M118" s="347"/>
      <c r="N118" s="347"/>
      <c r="O118" s="347"/>
      <c r="P118" s="347"/>
      <c r="Q118" s="347"/>
      <c r="R118" s="347"/>
      <c r="S118" s="347"/>
      <c r="T118" s="347"/>
      <c r="U118" s="347"/>
      <c r="V118" s="327"/>
    </row>
    <row r="119" spans="2:22" ht="15" customHeight="1" x14ac:dyDescent="0.3">
      <c r="B119" s="307"/>
      <c r="C119" s="313"/>
      <c r="D119" s="272" t="s">
        <v>954</v>
      </c>
      <c r="E119" s="313"/>
      <c r="F119" s="313"/>
      <c r="G119" s="34">
        <v>8286</v>
      </c>
      <c r="H119" s="310"/>
      <c r="I119" s="310"/>
      <c r="J119" s="325"/>
      <c r="K119" s="347"/>
      <c r="L119" s="347"/>
      <c r="M119" s="347"/>
      <c r="N119" s="347"/>
      <c r="O119" s="347"/>
      <c r="P119" s="347"/>
      <c r="Q119" s="347"/>
      <c r="R119" s="347"/>
      <c r="S119" s="347"/>
      <c r="T119" s="347"/>
      <c r="U119" s="347"/>
      <c r="V119" s="327"/>
    </row>
    <row r="120" spans="2:22" ht="15" customHeight="1" x14ac:dyDescent="0.3">
      <c r="B120" s="307"/>
      <c r="C120" s="313"/>
      <c r="D120" s="272" t="s">
        <v>959</v>
      </c>
      <c r="E120" s="313"/>
      <c r="F120" s="313"/>
      <c r="G120" s="34">
        <v>3396</v>
      </c>
      <c r="H120" s="310"/>
      <c r="I120" s="310"/>
      <c r="J120" s="325"/>
      <c r="K120" s="347"/>
      <c r="L120" s="347"/>
      <c r="M120" s="347"/>
      <c r="N120" s="347"/>
      <c r="O120" s="347"/>
      <c r="P120" s="347"/>
      <c r="Q120" s="347"/>
      <c r="R120" s="347"/>
      <c r="S120" s="347"/>
      <c r="T120" s="347"/>
      <c r="U120" s="347"/>
      <c r="V120" s="327"/>
    </row>
    <row r="121" spans="2:22" ht="15" customHeight="1" x14ac:dyDescent="0.3">
      <c r="B121" s="307"/>
      <c r="C121" s="313"/>
      <c r="D121" s="242" t="s">
        <v>843</v>
      </c>
      <c r="E121" s="313"/>
      <c r="F121" s="313"/>
      <c r="G121" s="33">
        <v>5218</v>
      </c>
      <c r="H121" s="310"/>
      <c r="I121" s="310"/>
      <c r="J121" s="325"/>
      <c r="K121" s="347"/>
      <c r="L121" s="347"/>
      <c r="M121" s="347"/>
      <c r="N121" s="347"/>
      <c r="O121" s="347"/>
      <c r="P121" s="347"/>
      <c r="Q121" s="347"/>
      <c r="R121" s="347"/>
      <c r="S121" s="347"/>
      <c r="T121" s="347"/>
      <c r="U121" s="347"/>
      <c r="V121" s="327"/>
    </row>
    <row r="122" spans="2:22" ht="15" customHeight="1" x14ac:dyDescent="0.3">
      <c r="B122" s="307"/>
      <c r="C122" s="313"/>
      <c r="D122" s="272" t="s">
        <v>848</v>
      </c>
      <c r="E122" s="313"/>
      <c r="F122" s="313"/>
      <c r="G122" s="34">
        <v>5145</v>
      </c>
      <c r="H122" s="310"/>
      <c r="I122" s="310"/>
      <c r="J122" s="325"/>
      <c r="K122" s="347"/>
      <c r="L122" s="347"/>
      <c r="M122" s="347"/>
      <c r="N122" s="347"/>
      <c r="O122" s="347"/>
      <c r="P122" s="347"/>
      <c r="Q122" s="347"/>
      <c r="R122" s="347"/>
      <c r="S122" s="347"/>
      <c r="T122" s="347"/>
      <c r="U122" s="347"/>
      <c r="V122" s="327"/>
    </row>
    <row r="123" spans="2:22" ht="15" customHeight="1" x14ac:dyDescent="0.3">
      <c r="B123" s="307"/>
      <c r="C123" s="313"/>
      <c r="D123" s="272" t="s">
        <v>955</v>
      </c>
      <c r="E123" s="313"/>
      <c r="F123" s="313"/>
      <c r="G123" s="34">
        <v>5037</v>
      </c>
      <c r="H123" s="310"/>
      <c r="I123" s="310"/>
      <c r="J123" s="325"/>
      <c r="K123" s="347"/>
      <c r="L123" s="347"/>
      <c r="M123" s="347"/>
      <c r="N123" s="347"/>
      <c r="O123" s="347"/>
      <c r="P123" s="347"/>
      <c r="Q123" s="347"/>
      <c r="R123" s="347"/>
      <c r="S123" s="347"/>
      <c r="T123" s="347"/>
      <c r="U123" s="347"/>
      <c r="V123" s="327"/>
    </row>
    <row r="124" spans="2:22" ht="15" customHeight="1" x14ac:dyDescent="0.3">
      <c r="B124" s="307"/>
      <c r="C124" s="313"/>
      <c r="D124" s="272" t="s">
        <v>956</v>
      </c>
      <c r="E124" s="313"/>
      <c r="F124" s="313"/>
      <c r="G124" s="34">
        <v>4641</v>
      </c>
      <c r="H124" s="310"/>
      <c r="I124" s="310"/>
      <c r="J124" s="325"/>
      <c r="K124" s="347"/>
      <c r="L124" s="347"/>
      <c r="M124" s="347"/>
      <c r="N124" s="347"/>
      <c r="O124" s="347"/>
      <c r="P124" s="347"/>
      <c r="Q124" s="347"/>
      <c r="R124" s="347"/>
      <c r="S124" s="347"/>
      <c r="T124" s="347"/>
      <c r="U124" s="347"/>
      <c r="V124" s="327"/>
    </row>
    <row r="125" spans="2:22" ht="15" customHeight="1" x14ac:dyDescent="0.3">
      <c r="B125" s="307"/>
      <c r="C125" s="313"/>
      <c r="D125" s="272" t="s">
        <v>960</v>
      </c>
      <c r="E125" s="313"/>
      <c r="F125" s="313"/>
      <c r="G125" s="34">
        <v>2485</v>
      </c>
      <c r="H125" s="310"/>
      <c r="I125" s="310"/>
      <c r="J125" s="325"/>
      <c r="K125" s="347"/>
      <c r="L125" s="347"/>
      <c r="M125" s="347"/>
      <c r="N125" s="347"/>
      <c r="O125" s="347"/>
      <c r="P125" s="347"/>
      <c r="Q125" s="347"/>
      <c r="R125" s="347"/>
      <c r="S125" s="347"/>
      <c r="T125" s="347"/>
      <c r="U125" s="347"/>
      <c r="V125" s="327"/>
    </row>
    <row r="126" spans="2:22" ht="15" customHeight="1" x14ac:dyDescent="0.3">
      <c r="B126" s="307"/>
      <c r="C126" s="313"/>
      <c r="D126" s="272" t="s">
        <v>845</v>
      </c>
      <c r="E126" s="313"/>
      <c r="F126" s="313"/>
      <c r="G126" s="34">
        <v>2954</v>
      </c>
      <c r="H126" s="310"/>
      <c r="I126" s="310"/>
      <c r="J126" s="325"/>
      <c r="K126" s="347"/>
      <c r="L126" s="347"/>
      <c r="M126" s="347"/>
      <c r="N126" s="347"/>
      <c r="O126" s="347"/>
      <c r="P126" s="347"/>
      <c r="Q126" s="347"/>
      <c r="R126" s="347"/>
      <c r="S126" s="347"/>
      <c r="T126" s="347"/>
      <c r="U126" s="347"/>
      <c r="V126" s="327"/>
    </row>
    <row r="127" spans="2:22" ht="15" customHeight="1" x14ac:dyDescent="0.3">
      <c r="B127" s="307"/>
      <c r="C127" s="313"/>
      <c r="D127" s="272" t="s">
        <v>957</v>
      </c>
      <c r="E127" s="313"/>
      <c r="F127" s="313"/>
      <c r="G127" s="34">
        <v>2699</v>
      </c>
      <c r="H127" s="310"/>
      <c r="I127" s="310"/>
      <c r="J127" s="325"/>
      <c r="K127" s="347"/>
      <c r="L127" s="347"/>
      <c r="M127" s="347"/>
      <c r="N127" s="347"/>
      <c r="O127" s="347"/>
      <c r="P127" s="347"/>
      <c r="Q127" s="347"/>
      <c r="R127" s="347"/>
      <c r="S127" s="347"/>
      <c r="T127" s="347"/>
      <c r="U127" s="347"/>
      <c r="V127" s="327"/>
    </row>
    <row r="128" spans="2:22" ht="15" customHeight="1" x14ac:dyDescent="0.3">
      <c r="B128" s="307"/>
      <c r="C128" s="313"/>
      <c r="D128" s="272" t="s">
        <v>958</v>
      </c>
      <c r="E128" s="313"/>
      <c r="F128" s="313"/>
      <c r="G128" s="34">
        <v>4222</v>
      </c>
      <c r="H128" s="310"/>
      <c r="I128" s="310"/>
      <c r="J128" s="325"/>
      <c r="K128" s="347"/>
      <c r="L128" s="347"/>
      <c r="M128" s="347"/>
      <c r="N128" s="347"/>
      <c r="O128" s="347"/>
      <c r="P128" s="347"/>
      <c r="Q128" s="347"/>
      <c r="R128" s="347"/>
      <c r="S128" s="347"/>
      <c r="T128" s="347"/>
      <c r="U128" s="347"/>
      <c r="V128" s="327"/>
    </row>
    <row r="129" spans="2:22" ht="15" customHeight="1" x14ac:dyDescent="0.3">
      <c r="B129" s="307"/>
      <c r="C129" s="313"/>
      <c r="D129" s="272" t="s">
        <v>665</v>
      </c>
      <c r="E129" s="313"/>
      <c r="F129" s="313"/>
      <c r="G129" s="34">
        <v>2025</v>
      </c>
      <c r="H129" s="310"/>
      <c r="I129" s="310"/>
      <c r="J129" s="325"/>
      <c r="K129" s="347"/>
      <c r="L129" s="347"/>
      <c r="M129" s="347"/>
      <c r="N129" s="347"/>
      <c r="O129" s="347"/>
      <c r="P129" s="347"/>
      <c r="Q129" s="347"/>
      <c r="R129" s="347"/>
      <c r="S129" s="347"/>
      <c r="T129" s="347"/>
      <c r="U129" s="347"/>
      <c r="V129" s="327"/>
    </row>
    <row r="130" spans="2:22" ht="15" customHeight="1" x14ac:dyDescent="0.3">
      <c r="B130" s="307"/>
      <c r="C130" s="313"/>
      <c r="D130" s="242" t="s">
        <v>961</v>
      </c>
      <c r="E130" s="313"/>
      <c r="F130" s="314"/>
      <c r="G130" s="34">
        <v>3480</v>
      </c>
      <c r="H130" s="310"/>
      <c r="I130" s="310"/>
      <c r="J130" s="325"/>
      <c r="K130" s="347"/>
      <c r="L130" s="347"/>
      <c r="M130" s="347"/>
      <c r="N130" s="347"/>
      <c r="O130" s="347"/>
      <c r="P130" s="347"/>
      <c r="Q130" s="347"/>
      <c r="R130" s="347"/>
      <c r="S130" s="347"/>
      <c r="T130" s="347"/>
      <c r="U130" s="347"/>
      <c r="V130" s="327"/>
    </row>
    <row r="131" spans="2:22" x14ac:dyDescent="0.3">
      <c r="B131" s="307"/>
      <c r="C131" s="313"/>
      <c r="D131" s="242" t="s">
        <v>840</v>
      </c>
      <c r="E131" s="313"/>
      <c r="F131" s="312" t="s">
        <v>962</v>
      </c>
      <c r="G131" s="34">
        <v>2129</v>
      </c>
      <c r="H131" s="310"/>
      <c r="I131" s="310"/>
      <c r="J131" s="325"/>
      <c r="K131" s="347"/>
      <c r="L131" s="347"/>
      <c r="M131" s="347"/>
      <c r="N131" s="347"/>
      <c r="O131" s="347"/>
      <c r="P131" s="347"/>
      <c r="Q131" s="347"/>
      <c r="R131" s="347"/>
      <c r="S131" s="347"/>
      <c r="T131" s="347"/>
      <c r="U131" s="347"/>
      <c r="V131" s="327"/>
    </row>
    <row r="132" spans="2:22" x14ac:dyDescent="0.3">
      <c r="B132" s="307"/>
      <c r="C132" s="313"/>
      <c r="D132" s="242" t="s">
        <v>749</v>
      </c>
      <c r="E132" s="313"/>
      <c r="F132" s="313"/>
      <c r="G132" s="34">
        <v>6633</v>
      </c>
      <c r="H132" s="310"/>
      <c r="I132" s="310"/>
      <c r="J132" s="325"/>
      <c r="K132" s="347"/>
      <c r="L132" s="347"/>
      <c r="M132" s="347"/>
      <c r="N132" s="347"/>
      <c r="O132" s="347"/>
      <c r="P132" s="347"/>
      <c r="Q132" s="347"/>
      <c r="R132" s="347"/>
      <c r="S132" s="347"/>
      <c r="T132" s="347"/>
      <c r="U132" s="347"/>
      <c r="V132" s="327"/>
    </row>
    <row r="133" spans="2:22" x14ac:dyDescent="0.3">
      <c r="B133" s="307"/>
      <c r="C133" s="313"/>
      <c r="D133" s="242" t="s">
        <v>664</v>
      </c>
      <c r="E133" s="313"/>
      <c r="F133" s="313"/>
      <c r="G133" s="34">
        <v>6819</v>
      </c>
      <c r="H133" s="310"/>
      <c r="I133" s="310"/>
      <c r="J133" s="325"/>
      <c r="K133" s="347"/>
      <c r="L133" s="347"/>
      <c r="M133" s="347"/>
      <c r="N133" s="347"/>
      <c r="O133" s="347"/>
      <c r="P133" s="347"/>
      <c r="Q133" s="347"/>
      <c r="R133" s="347"/>
      <c r="S133" s="347"/>
      <c r="T133" s="347"/>
      <c r="U133" s="347"/>
      <c r="V133" s="327"/>
    </row>
    <row r="134" spans="2:22" ht="15" customHeight="1" x14ac:dyDescent="0.3">
      <c r="B134" s="307"/>
      <c r="C134" s="313"/>
      <c r="D134" s="272" t="s">
        <v>668</v>
      </c>
      <c r="E134" s="313"/>
      <c r="F134" s="313"/>
      <c r="G134" s="34">
        <v>8732</v>
      </c>
      <c r="H134" s="310"/>
      <c r="I134" s="310"/>
      <c r="J134" s="325"/>
      <c r="K134" s="347"/>
      <c r="L134" s="347"/>
      <c r="M134" s="347"/>
      <c r="N134" s="347"/>
      <c r="O134" s="347"/>
      <c r="P134" s="347"/>
      <c r="Q134" s="347"/>
      <c r="R134" s="347"/>
      <c r="S134" s="347"/>
      <c r="T134" s="347"/>
      <c r="U134" s="347"/>
      <c r="V134" s="327"/>
    </row>
    <row r="135" spans="2:22" ht="15" customHeight="1" x14ac:dyDescent="0.3">
      <c r="B135" s="307"/>
      <c r="C135" s="313"/>
      <c r="D135" s="272" t="s">
        <v>954</v>
      </c>
      <c r="E135" s="313"/>
      <c r="F135" s="313"/>
      <c r="G135" s="34">
        <v>8272</v>
      </c>
      <c r="H135" s="310"/>
      <c r="I135" s="310"/>
      <c r="J135" s="325"/>
      <c r="K135" s="347"/>
      <c r="L135" s="347"/>
      <c r="M135" s="347"/>
      <c r="N135" s="347"/>
      <c r="O135" s="347"/>
      <c r="P135" s="347"/>
      <c r="Q135" s="347"/>
      <c r="R135" s="347"/>
      <c r="S135" s="347"/>
      <c r="T135" s="347"/>
      <c r="U135" s="347"/>
      <c r="V135" s="327"/>
    </row>
    <row r="136" spans="2:22" ht="15" customHeight="1" x14ac:dyDescent="0.3">
      <c r="B136" s="307"/>
      <c r="C136" s="313"/>
      <c r="D136" s="272" t="s">
        <v>959</v>
      </c>
      <c r="E136" s="313"/>
      <c r="F136" s="313"/>
      <c r="G136" s="34">
        <v>2233</v>
      </c>
      <c r="H136" s="310"/>
      <c r="I136" s="310"/>
      <c r="J136" s="325"/>
      <c r="K136" s="347"/>
      <c r="L136" s="347"/>
      <c r="M136" s="347"/>
      <c r="N136" s="347"/>
      <c r="O136" s="347"/>
      <c r="P136" s="347"/>
      <c r="Q136" s="347"/>
      <c r="R136" s="347"/>
      <c r="S136" s="347"/>
      <c r="T136" s="347"/>
      <c r="U136" s="347"/>
      <c r="V136" s="327"/>
    </row>
    <row r="137" spans="2:22" ht="15" customHeight="1" x14ac:dyDescent="0.3">
      <c r="B137" s="307"/>
      <c r="C137" s="313"/>
      <c r="D137" s="242" t="s">
        <v>843</v>
      </c>
      <c r="E137" s="313"/>
      <c r="F137" s="313"/>
      <c r="G137" s="34">
        <v>6234</v>
      </c>
      <c r="H137" s="310"/>
      <c r="I137" s="310"/>
      <c r="J137" s="325"/>
      <c r="K137" s="347"/>
      <c r="L137" s="347"/>
      <c r="M137" s="347"/>
      <c r="N137" s="347"/>
      <c r="O137" s="347"/>
      <c r="P137" s="347"/>
      <c r="Q137" s="347"/>
      <c r="R137" s="347"/>
      <c r="S137" s="347"/>
      <c r="T137" s="347"/>
      <c r="U137" s="347"/>
      <c r="V137" s="327"/>
    </row>
    <row r="138" spans="2:22" x14ac:dyDescent="0.3">
      <c r="B138" s="307"/>
      <c r="C138" s="313"/>
      <c r="D138" s="272" t="s">
        <v>848</v>
      </c>
      <c r="E138" s="313"/>
      <c r="F138" s="313"/>
      <c r="G138" s="34">
        <v>5998</v>
      </c>
      <c r="H138" s="310"/>
      <c r="I138" s="310"/>
      <c r="J138" s="325"/>
      <c r="K138" s="347"/>
      <c r="L138" s="347"/>
      <c r="M138" s="347"/>
      <c r="N138" s="347"/>
      <c r="O138" s="347"/>
      <c r="P138" s="347"/>
      <c r="Q138" s="347"/>
      <c r="R138" s="347"/>
      <c r="S138" s="347"/>
      <c r="T138" s="347"/>
      <c r="U138" s="347"/>
      <c r="V138" s="327"/>
    </row>
    <row r="139" spans="2:22" x14ac:dyDescent="0.3">
      <c r="B139" s="307"/>
      <c r="C139" s="313"/>
      <c r="D139" s="272" t="s">
        <v>955</v>
      </c>
      <c r="E139" s="313"/>
      <c r="F139" s="313"/>
      <c r="G139" s="34">
        <v>5787</v>
      </c>
      <c r="H139" s="310"/>
      <c r="I139" s="310"/>
      <c r="J139" s="325"/>
      <c r="K139" s="347"/>
      <c r="L139" s="347"/>
      <c r="M139" s="347"/>
      <c r="N139" s="347"/>
      <c r="O139" s="347"/>
      <c r="P139" s="347"/>
      <c r="Q139" s="347"/>
      <c r="R139" s="347"/>
      <c r="S139" s="347"/>
      <c r="T139" s="347"/>
      <c r="U139" s="347"/>
      <c r="V139" s="327"/>
    </row>
    <row r="140" spans="2:22" ht="15" customHeight="1" x14ac:dyDescent="0.3">
      <c r="B140" s="307"/>
      <c r="C140" s="313"/>
      <c r="D140" s="272" t="s">
        <v>956</v>
      </c>
      <c r="E140" s="313"/>
      <c r="F140" s="313"/>
      <c r="G140" s="34">
        <v>5329</v>
      </c>
      <c r="H140" s="310"/>
      <c r="I140" s="310"/>
      <c r="J140" s="325"/>
      <c r="K140" s="347"/>
      <c r="L140" s="347"/>
      <c r="M140" s="347"/>
      <c r="N140" s="347"/>
      <c r="O140" s="347"/>
      <c r="P140" s="347"/>
      <c r="Q140" s="347"/>
      <c r="R140" s="347"/>
      <c r="S140" s="347"/>
      <c r="T140" s="347"/>
      <c r="U140" s="347"/>
      <c r="V140" s="327"/>
    </row>
    <row r="141" spans="2:22" ht="15" customHeight="1" x14ac:dyDescent="0.3">
      <c r="B141" s="307"/>
      <c r="C141" s="313"/>
      <c r="D141" s="272" t="s">
        <v>960</v>
      </c>
      <c r="E141" s="313"/>
      <c r="F141" s="313"/>
      <c r="G141" s="34">
        <v>1667</v>
      </c>
      <c r="H141" s="310"/>
      <c r="I141" s="310"/>
      <c r="J141" s="325"/>
      <c r="K141" s="347"/>
      <c r="L141" s="347"/>
      <c r="M141" s="347"/>
      <c r="N141" s="347"/>
      <c r="O141" s="347"/>
      <c r="P141" s="347"/>
      <c r="Q141" s="347"/>
      <c r="R141" s="347"/>
      <c r="S141" s="347"/>
      <c r="T141" s="347"/>
      <c r="U141" s="347"/>
      <c r="V141" s="327"/>
    </row>
    <row r="142" spans="2:22" ht="15" customHeight="1" x14ac:dyDescent="0.3">
      <c r="B142" s="307"/>
      <c r="C142" s="313"/>
      <c r="D142" s="272" t="s">
        <v>845</v>
      </c>
      <c r="E142" s="313"/>
      <c r="F142" s="313"/>
      <c r="G142" s="34">
        <v>3619</v>
      </c>
      <c r="H142" s="310"/>
      <c r="I142" s="310"/>
      <c r="J142" s="325"/>
      <c r="K142" s="347"/>
      <c r="L142" s="347"/>
      <c r="M142" s="347"/>
      <c r="N142" s="347"/>
      <c r="O142" s="347"/>
      <c r="P142" s="347"/>
      <c r="Q142" s="347"/>
      <c r="R142" s="347"/>
      <c r="S142" s="347"/>
      <c r="T142" s="347"/>
      <c r="U142" s="347"/>
      <c r="V142" s="327"/>
    </row>
    <row r="143" spans="2:22" ht="15" customHeight="1" x14ac:dyDescent="0.3">
      <c r="B143" s="307"/>
      <c r="C143" s="313"/>
      <c r="D143" s="272" t="s">
        <v>957</v>
      </c>
      <c r="E143" s="313"/>
      <c r="F143" s="313"/>
      <c r="G143" s="34">
        <v>1807</v>
      </c>
      <c r="H143" s="310"/>
      <c r="I143" s="310"/>
      <c r="J143" s="325"/>
      <c r="K143" s="347"/>
      <c r="L143" s="347"/>
      <c r="M143" s="347"/>
      <c r="N143" s="347"/>
      <c r="O143" s="347"/>
      <c r="P143" s="347"/>
      <c r="Q143" s="347"/>
      <c r="R143" s="347"/>
      <c r="S143" s="347"/>
      <c r="T143" s="347"/>
      <c r="U143" s="347"/>
      <c r="V143" s="327"/>
    </row>
    <row r="144" spans="2:22" ht="15" customHeight="1" x14ac:dyDescent="0.3">
      <c r="B144" s="307"/>
      <c r="C144" s="313"/>
      <c r="D144" s="272" t="s">
        <v>958</v>
      </c>
      <c r="E144" s="313"/>
      <c r="F144" s="313"/>
      <c r="G144" s="34">
        <v>4935</v>
      </c>
      <c r="H144" s="310"/>
      <c r="I144" s="310"/>
      <c r="J144" s="325"/>
      <c r="K144" s="347"/>
      <c r="L144" s="347"/>
      <c r="M144" s="347"/>
      <c r="N144" s="347"/>
      <c r="O144" s="347"/>
      <c r="P144" s="347"/>
      <c r="Q144" s="347"/>
      <c r="R144" s="347"/>
      <c r="S144" s="347"/>
      <c r="T144" s="347"/>
      <c r="U144" s="347"/>
      <c r="V144" s="327"/>
    </row>
    <row r="145" spans="2:22" ht="15" customHeight="1" x14ac:dyDescent="0.3">
      <c r="B145" s="307"/>
      <c r="C145" s="313"/>
      <c r="D145" s="272" t="s">
        <v>665</v>
      </c>
      <c r="E145" s="313"/>
      <c r="F145" s="313"/>
      <c r="G145" s="34">
        <v>1390</v>
      </c>
      <c r="H145" s="310"/>
      <c r="I145" s="310"/>
      <c r="J145" s="325"/>
      <c r="K145" s="347"/>
      <c r="L145" s="347"/>
      <c r="M145" s="347"/>
      <c r="N145" s="347"/>
      <c r="O145" s="347"/>
      <c r="P145" s="347"/>
      <c r="Q145" s="347"/>
      <c r="R145" s="347"/>
      <c r="S145" s="347"/>
      <c r="T145" s="347"/>
      <c r="U145" s="347"/>
      <c r="V145" s="327"/>
    </row>
    <row r="146" spans="2:22" ht="28.8" x14ac:dyDescent="0.3">
      <c r="B146" s="307"/>
      <c r="C146" s="313"/>
      <c r="D146" s="242" t="s">
        <v>961</v>
      </c>
      <c r="E146" s="313"/>
      <c r="F146" s="314"/>
      <c r="G146" s="34">
        <v>3473</v>
      </c>
      <c r="H146" s="310"/>
      <c r="I146" s="310"/>
      <c r="J146" s="325"/>
      <c r="K146" s="347"/>
      <c r="L146" s="347"/>
      <c r="M146" s="347"/>
      <c r="N146" s="347"/>
      <c r="O146" s="347"/>
      <c r="P146" s="347"/>
      <c r="Q146" s="347"/>
      <c r="R146" s="347"/>
      <c r="S146" s="347"/>
      <c r="T146" s="347"/>
      <c r="U146" s="347"/>
      <c r="V146" s="327"/>
    </row>
    <row r="147" spans="2:22" x14ac:dyDescent="0.3">
      <c r="B147" s="307"/>
      <c r="C147" s="313"/>
      <c r="D147" s="242" t="s">
        <v>840</v>
      </c>
      <c r="E147" s="313"/>
      <c r="F147" s="312" t="s">
        <v>963</v>
      </c>
      <c r="G147" s="34">
        <v>2690</v>
      </c>
      <c r="H147" s="310"/>
      <c r="I147" s="310"/>
      <c r="J147" s="325"/>
      <c r="K147" s="347"/>
      <c r="L147" s="347"/>
      <c r="M147" s="347"/>
      <c r="N147" s="347"/>
      <c r="O147" s="347"/>
      <c r="P147" s="347"/>
      <c r="Q147" s="347"/>
      <c r="R147" s="347"/>
      <c r="S147" s="347"/>
      <c r="T147" s="347"/>
      <c r="U147" s="347"/>
      <c r="V147" s="327"/>
    </row>
    <row r="148" spans="2:22" ht="15" customHeight="1" x14ac:dyDescent="0.3">
      <c r="B148" s="307"/>
      <c r="C148" s="313"/>
      <c r="D148" s="242" t="s">
        <v>749</v>
      </c>
      <c r="E148" s="313"/>
      <c r="F148" s="313"/>
      <c r="G148" s="34">
        <v>6430</v>
      </c>
      <c r="H148" s="310"/>
      <c r="I148" s="310"/>
      <c r="J148" s="325"/>
      <c r="K148" s="347"/>
      <c r="L148" s="347"/>
      <c r="M148" s="347"/>
      <c r="N148" s="347"/>
      <c r="O148" s="347"/>
      <c r="P148" s="347"/>
      <c r="Q148" s="347"/>
      <c r="R148" s="347"/>
      <c r="S148" s="347"/>
      <c r="T148" s="347"/>
      <c r="U148" s="347"/>
      <c r="V148" s="327"/>
    </row>
    <row r="149" spans="2:22" ht="15" customHeight="1" x14ac:dyDescent="0.3">
      <c r="B149" s="307"/>
      <c r="C149" s="313"/>
      <c r="D149" s="242" t="s">
        <v>664</v>
      </c>
      <c r="E149" s="313"/>
      <c r="F149" s="313"/>
      <c r="G149" s="33">
        <v>6499</v>
      </c>
      <c r="H149" s="310"/>
      <c r="I149" s="310"/>
      <c r="J149" s="325"/>
      <c r="K149" s="347"/>
      <c r="L149" s="347"/>
      <c r="M149" s="347"/>
      <c r="N149" s="347"/>
      <c r="O149" s="347"/>
      <c r="P149" s="347"/>
      <c r="Q149" s="347"/>
      <c r="R149" s="347"/>
      <c r="S149" s="347"/>
      <c r="T149" s="347"/>
      <c r="U149" s="347"/>
      <c r="V149" s="327"/>
    </row>
    <row r="150" spans="2:22" x14ac:dyDescent="0.3">
      <c r="B150" s="307"/>
      <c r="C150" s="313"/>
      <c r="D150" s="272" t="s">
        <v>668</v>
      </c>
      <c r="E150" s="313"/>
      <c r="F150" s="313"/>
      <c r="G150" s="34">
        <v>8720</v>
      </c>
      <c r="H150" s="310"/>
      <c r="I150" s="310"/>
      <c r="J150" s="325"/>
      <c r="K150" s="347"/>
      <c r="L150" s="347"/>
      <c r="M150" s="347"/>
      <c r="N150" s="347"/>
      <c r="O150" s="347"/>
      <c r="P150" s="347"/>
      <c r="Q150" s="347"/>
      <c r="R150" s="347"/>
      <c r="S150" s="347"/>
      <c r="T150" s="347"/>
      <c r="U150" s="347"/>
      <c r="V150" s="327"/>
    </row>
    <row r="151" spans="2:22" x14ac:dyDescent="0.3">
      <c r="B151" s="307"/>
      <c r="C151" s="313"/>
      <c r="D151" s="272" t="s">
        <v>954</v>
      </c>
      <c r="E151" s="313"/>
      <c r="F151" s="313"/>
      <c r="G151" s="34">
        <v>8289</v>
      </c>
      <c r="H151" s="310"/>
      <c r="I151" s="310"/>
      <c r="J151" s="325"/>
      <c r="K151" s="347"/>
      <c r="L151" s="347"/>
      <c r="M151" s="347"/>
      <c r="N151" s="347"/>
      <c r="O151" s="347"/>
      <c r="P151" s="347"/>
      <c r="Q151" s="347"/>
      <c r="R151" s="347"/>
      <c r="S151" s="347"/>
      <c r="T151" s="347"/>
      <c r="U151" s="347"/>
      <c r="V151" s="327"/>
    </row>
    <row r="152" spans="2:22" x14ac:dyDescent="0.3">
      <c r="B152" s="307"/>
      <c r="C152" s="313"/>
      <c r="D152" s="272" t="s">
        <v>959</v>
      </c>
      <c r="E152" s="313"/>
      <c r="F152" s="313"/>
      <c r="G152" s="34">
        <v>3080</v>
      </c>
      <c r="H152" s="310"/>
      <c r="I152" s="310"/>
      <c r="J152" s="325"/>
      <c r="K152" s="347"/>
      <c r="L152" s="347"/>
      <c r="M152" s="347"/>
      <c r="N152" s="347"/>
      <c r="O152" s="347"/>
      <c r="P152" s="347"/>
      <c r="Q152" s="347"/>
      <c r="R152" s="347"/>
      <c r="S152" s="347"/>
      <c r="T152" s="347"/>
      <c r="U152" s="347"/>
      <c r="V152" s="327"/>
    </row>
    <row r="153" spans="2:22" x14ac:dyDescent="0.3">
      <c r="B153" s="307"/>
      <c r="C153" s="313"/>
      <c r="D153" s="242" t="s">
        <v>843</v>
      </c>
      <c r="E153" s="313"/>
      <c r="F153" s="313"/>
      <c r="G153" s="34">
        <v>5500</v>
      </c>
      <c r="H153" s="310"/>
      <c r="I153" s="310"/>
      <c r="J153" s="325"/>
      <c r="K153" s="347"/>
      <c r="L153" s="347"/>
      <c r="M153" s="347"/>
      <c r="N153" s="347"/>
      <c r="O153" s="347"/>
      <c r="P153" s="347"/>
      <c r="Q153" s="347"/>
      <c r="R153" s="347"/>
      <c r="S153" s="347"/>
      <c r="T153" s="347"/>
      <c r="U153" s="347"/>
      <c r="V153" s="327"/>
    </row>
    <row r="154" spans="2:22" x14ac:dyDescent="0.3">
      <c r="B154" s="307"/>
      <c r="C154" s="313"/>
      <c r="D154" s="272" t="s">
        <v>848</v>
      </c>
      <c r="E154" s="313"/>
      <c r="F154" s="313"/>
      <c r="G154" s="34">
        <v>5382</v>
      </c>
      <c r="H154" s="310"/>
      <c r="I154" s="310"/>
      <c r="J154" s="325"/>
      <c r="K154" s="347"/>
      <c r="L154" s="347"/>
      <c r="M154" s="347"/>
      <c r="N154" s="347"/>
      <c r="O154" s="347"/>
      <c r="P154" s="347"/>
      <c r="Q154" s="347"/>
      <c r="R154" s="347"/>
      <c r="S154" s="347"/>
      <c r="T154" s="347"/>
      <c r="U154" s="347"/>
      <c r="V154" s="327"/>
    </row>
    <row r="155" spans="2:22" x14ac:dyDescent="0.3">
      <c r="B155" s="307"/>
      <c r="C155" s="313"/>
      <c r="D155" s="272" t="s">
        <v>955</v>
      </c>
      <c r="E155" s="313"/>
      <c r="F155" s="313"/>
      <c r="G155" s="34">
        <v>5316</v>
      </c>
      <c r="H155" s="310"/>
      <c r="I155" s="310"/>
      <c r="J155" s="325"/>
      <c r="K155" s="347"/>
      <c r="L155" s="347"/>
      <c r="M155" s="347"/>
      <c r="N155" s="347"/>
      <c r="O155" s="347"/>
      <c r="P155" s="347"/>
      <c r="Q155" s="347"/>
      <c r="R155" s="347"/>
      <c r="S155" s="347"/>
      <c r="T155" s="347"/>
      <c r="U155" s="347"/>
      <c r="V155" s="327"/>
    </row>
    <row r="156" spans="2:22" x14ac:dyDescent="0.3">
      <c r="B156" s="307"/>
      <c r="C156" s="313"/>
      <c r="D156" s="272" t="s">
        <v>956</v>
      </c>
      <c r="E156" s="313"/>
      <c r="F156" s="313"/>
      <c r="G156" s="34">
        <v>5087</v>
      </c>
      <c r="H156" s="310"/>
      <c r="I156" s="310"/>
      <c r="J156" s="325"/>
      <c r="K156" s="347"/>
      <c r="L156" s="347"/>
      <c r="M156" s="347"/>
      <c r="N156" s="347"/>
      <c r="O156" s="347"/>
      <c r="P156" s="347"/>
      <c r="Q156" s="347"/>
      <c r="R156" s="347"/>
      <c r="S156" s="347"/>
      <c r="T156" s="347"/>
      <c r="U156" s="347"/>
      <c r="V156" s="327"/>
    </row>
    <row r="157" spans="2:22" x14ac:dyDescent="0.3">
      <c r="B157" s="307"/>
      <c r="C157" s="313"/>
      <c r="D157" s="272" t="s">
        <v>960</v>
      </c>
      <c r="E157" s="313"/>
      <c r="F157" s="313"/>
      <c r="G157" s="34">
        <v>2223</v>
      </c>
      <c r="H157" s="310"/>
      <c r="I157" s="310"/>
      <c r="J157" s="325"/>
      <c r="K157" s="347"/>
      <c r="L157" s="347"/>
      <c r="M157" s="347"/>
      <c r="N157" s="347"/>
      <c r="O157" s="347"/>
      <c r="P157" s="347"/>
      <c r="Q157" s="347"/>
      <c r="R157" s="347"/>
      <c r="S157" s="347"/>
      <c r="T157" s="347"/>
      <c r="U157" s="347"/>
      <c r="V157" s="327"/>
    </row>
    <row r="158" spans="2:22" x14ac:dyDescent="0.3">
      <c r="B158" s="307"/>
      <c r="C158" s="313"/>
      <c r="D158" s="272" t="s">
        <v>845</v>
      </c>
      <c r="E158" s="313"/>
      <c r="F158" s="313"/>
      <c r="G158" s="34">
        <v>3321</v>
      </c>
      <c r="H158" s="310"/>
      <c r="I158" s="310"/>
      <c r="J158" s="325"/>
      <c r="K158" s="347"/>
      <c r="L158" s="347"/>
      <c r="M158" s="347"/>
      <c r="N158" s="347"/>
      <c r="O158" s="347"/>
      <c r="P158" s="347"/>
      <c r="Q158" s="347"/>
      <c r="R158" s="347"/>
      <c r="S158" s="347"/>
      <c r="T158" s="347"/>
      <c r="U158" s="347"/>
      <c r="V158" s="327"/>
    </row>
    <row r="159" spans="2:22" x14ac:dyDescent="0.3">
      <c r="B159" s="307"/>
      <c r="C159" s="313"/>
      <c r="D159" s="272" t="s">
        <v>957</v>
      </c>
      <c r="E159" s="313"/>
      <c r="F159" s="313"/>
      <c r="G159" s="34">
        <v>2405</v>
      </c>
      <c r="H159" s="310"/>
      <c r="I159" s="310"/>
      <c r="J159" s="325"/>
      <c r="K159" s="347"/>
      <c r="L159" s="347"/>
      <c r="M159" s="347"/>
      <c r="N159" s="347"/>
      <c r="O159" s="347"/>
      <c r="P159" s="347"/>
      <c r="Q159" s="347"/>
      <c r="R159" s="347"/>
      <c r="S159" s="347"/>
      <c r="T159" s="347"/>
      <c r="U159" s="347"/>
      <c r="V159" s="327"/>
    </row>
    <row r="160" spans="2:22" x14ac:dyDescent="0.3">
      <c r="B160" s="307"/>
      <c r="C160" s="313"/>
      <c r="D160" s="272" t="s">
        <v>958</v>
      </c>
      <c r="E160" s="313"/>
      <c r="F160" s="313"/>
      <c r="G160" s="34">
        <v>4596</v>
      </c>
      <c r="H160" s="310"/>
      <c r="I160" s="310"/>
      <c r="J160" s="325"/>
      <c r="K160" s="347"/>
      <c r="L160" s="347"/>
      <c r="M160" s="347"/>
      <c r="N160" s="347"/>
      <c r="O160" s="347"/>
      <c r="P160" s="347"/>
      <c r="Q160" s="347"/>
      <c r="R160" s="347"/>
      <c r="S160" s="347"/>
      <c r="T160" s="347"/>
      <c r="U160" s="347"/>
      <c r="V160" s="327"/>
    </row>
    <row r="161" spans="2:22" x14ac:dyDescent="0.3">
      <c r="B161" s="307"/>
      <c r="C161" s="313"/>
      <c r="D161" s="272" t="s">
        <v>665</v>
      </c>
      <c r="E161" s="313"/>
      <c r="F161" s="313"/>
      <c r="G161" s="33">
        <v>1788</v>
      </c>
      <c r="H161" s="310"/>
      <c r="I161" s="310"/>
      <c r="J161" s="325"/>
      <c r="K161" s="347"/>
      <c r="L161" s="347"/>
      <c r="M161" s="347"/>
      <c r="N161" s="347"/>
      <c r="O161" s="347"/>
      <c r="P161" s="347"/>
      <c r="Q161" s="347"/>
      <c r="R161" s="347"/>
      <c r="S161" s="347"/>
      <c r="T161" s="347"/>
      <c r="U161" s="347"/>
      <c r="V161" s="327"/>
    </row>
    <row r="162" spans="2:22" ht="28.8" x14ac:dyDescent="0.3">
      <c r="B162" s="308"/>
      <c r="C162" s="314"/>
      <c r="D162" s="242" t="s">
        <v>961</v>
      </c>
      <c r="E162" s="314"/>
      <c r="F162" s="314"/>
      <c r="G162" s="33">
        <v>3561</v>
      </c>
      <c r="H162" s="311"/>
      <c r="I162" s="311"/>
      <c r="J162" s="328"/>
      <c r="K162" s="329"/>
      <c r="L162" s="329"/>
      <c r="M162" s="329"/>
      <c r="N162" s="329"/>
      <c r="O162" s="329"/>
      <c r="P162" s="329"/>
      <c r="Q162" s="329"/>
      <c r="R162" s="329"/>
      <c r="S162" s="329"/>
      <c r="T162" s="329"/>
      <c r="U162" s="329"/>
      <c r="V162" s="330"/>
    </row>
    <row r="163" spans="2:22" ht="15" customHeight="1" x14ac:dyDescent="0.3">
      <c r="B163" s="306" t="s">
        <v>1372</v>
      </c>
      <c r="C163" s="312" t="s">
        <v>951</v>
      </c>
      <c r="D163" s="242" t="s">
        <v>952</v>
      </c>
      <c r="E163" s="242"/>
      <c r="F163" s="242"/>
      <c r="G163" s="277">
        <v>15.4</v>
      </c>
      <c r="H163" s="414" t="s">
        <v>256</v>
      </c>
      <c r="I163" s="414" t="s">
        <v>1365</v>
      </c>
      <c r="J163" s="322" t="s">
        <v>2584</v>
      </c>
      <c r="K163" s="323"/>
      <c r="L163" s="323"/>
      <c r="M163" s="323"/>
      <c r="N163" s="323"/>
      <c r="O163" s="323"/>
      <c r="P163" s="323"/>
      <c r="Q163" s="323"/>
      <c r="R163" s="323"/>
      <c r="S163" s="323"/>
      <c r="T163" s="323"/>
      <c r="U163" s="323"/>
      <c r="V163" s="324"/>
    </row>
    <row r="164" spans="2:22" x14ac:dyDescent="0.3">
      <c r="B164" s="307"/>
      <c r="C164" s="313"/>
      <c r="D164" s="272" t="s">
        <v>962</v>
      </c>
      <c r="E164" s="242"/>
      <c r="F164" s="242"/>
      <c r="G164" s="277">
        <v>24.9</v>
      </c>
      <c r="H164" s="415"/>
      <c r="I164" s="415"/>
      <c r="J164" s="325"/>
      <c r="K164" s="347"/>
      <c r="L164" s="347"/>
      <c r="M164" s="347"/>
      <c r="N164" s="347"/>
      <c r="O164" s="347"/>
      <c r="P164" s="347"/>
      <c r="Q164" s="347"/>
      <c r="R164" s="347"/>
      <c r="S164" s="347"/>
      <c r="T164" s="347"/>
      <c r="U164" s="347"/>
      <c r="V164" s="327"/>
    </row>
    <row r="165" spans="2:22" x14ac:dyDescent="0.3">
      <c r="B165" s="308"/>
      <c r="C165" s="314"/>
      <c r="D165" s="242" t="s">
        <v>963</v>
      </c>
      <c r="E165" s="242"/>
      <c r="F165" s="242"/>
      <c r="G165" s="277">
        <v>19.100000000000001</v>
      </c>
      <c r="H165" s="416"/>
      <c r="I165" s="416"/>
      <c r="J165" s="328"/>
      <c r="K165" s="329"/>
      <c r="L165" s="329"/>
      <c r="M165" s="329"/>
      <c r="N165" s="329"/>
      <c r="O165" s="329"/>
      <c r="P165" s="329"/>
      <c r="Q165" s="329"/>
      <c r="R165" s="329"/>
      <c r="S165" s="329"/>
      <c r="T165" s="329"/>
      <c r="U165" s="329"/>
      <c r="V165" s="330"/>
    </row>
    <row r="166" spans="2:22" x14ac:dyDescent="0.3">
      <c r="B166" s="250" t="s">
        <v>1406</v>
      </c>
      <c r="C166" s="242"/>
      <c r="D166" s="272"/>
      <c r="E166" s="242"/>
      <c r="F166" s="242"/>
      <c r="G166" s="34">
        <v>3142</v>
      </c>
      <c r="H166" s="221" t="s">
        <v>256</v>
      </c>
      <c r="I166" s="221" t="s">
        <v>934</v>
      </c>
      <c r="J166" s="288" t="s">
        <v>2585</v>
      </c>
      <c r="K166" s="289"/>
      <c r="L166" s="289"/>
      <c r="M166" s="289"/>
      <c r="N166" s="289"/>
      <c r="O166" s="289"/>
      <c r="P166" s="289"/>
      <c r="Q166" s="289"/>
      <c r="R166" s="289"/>
      <c r="S166" s="289"/>
      <c r="T166" s="289"/>
      <c r="U166" s="289"/>
      <c r="V166" s="290"/>
    </row>
    <row r="167" spans="2:22" x14ac:dyDescent="0.3">
      <c r="B167" s="88" t="s">
        <v>2586</v>
      </c>
      <c r="C167" s="242"/>
      <c r="D167" s="272"/>
      <c r="E167" s="242"/>
      <c r="F167" s="242"/>
      <c r="G167" s="34"/>
      <c r="H167" s="221" t="s">
        <v>264</v>
      </c>
      <c r="I167" s="221"/>
      <c r="J167" s="288" t="s">
        <v>2587</v>
      </c>
      <c r="K167" s="289"/>
      <c r="L167" s="289"/>
      <c r="M167" s="289"/>
      <c r="N167" s="289"/>
      <c r="O167" s="289"/>
      <c r="P167" s="289"/>
      <c r="Q167" s="289"/>
      <c r="R167" s="289"/>
      <c r="S167" s="289"/>
      <c r="T167" s="289"/>
      <c r="U167" s="289"/>
      <c r="V167" s="290"/>
    </row>
    <row r="168" spans="2:22" x14ac:dyDescent="0.3">
      <c r="B168" s="250" t="s">
        <v>1242</v>
      </c>
      <c r="C168" s="242"/>
      <c r="D168" s="272"/>
      <c r="E168" s="242"/>
      <c r="F168" s="242"/>
      <c r="G168" s="34"/>
      <c r="H168" s="221" t="s">
        <v>497</v>
      </c>
      <c r="I168" s="221" t="s">
        <v>434</v>
      </c>
      <c r="J168" s="288" t="s">
        <v>2588</v>
      </c>
      <c r="K168" s="289"/>
      <c r="L168" s="289"/>
      <c r="M168" s="289"/>
      <c r="N168" s="289"/>
      <c r="O168" s="289"/>
      <c r="P168" s="289"/>
      <c r="Q168" s="289"/>
      <c r="R168" s="289"/>
      <c r="S168" s="289"/>
      <c r="T168" s="289"/>
      <c r="U168" s="289"/>
      <c r="V168" s="290"/>
    </row>
    <row r="169" spans="2:22" x14ac:dyDescent="0.3">
      <c r="B169" s="250" t="s">
        <v>1230</v>
      </c>
      <c r="C169" s="242"/>
      <c r="D169" s="272"/>
      <c r="E169" s="242"/>
      <c r="F169" s="242"/>
      <c r="G169" s="54">
        <v>3.1399999999999997E-2</v>
      </c>
      <c r="H169" s="221" t="s">
        <v>256</v>
      </c>
      <c r="I169" s="221"/>
      <c r="J169" s="288" t="s">
        <v>1231</v>
      </c>
      <c r="K169" s="289"/>
      <c r="L169" s="289"/>
      <c r="M169" s="289"/>
      <c r="N169" s="289"/>
      <c r="O169" s="289"/>
      <c r="P169" s="289"/>
      <c r="Q169" s="289"/>
      <c r="R169" s="289"/>
      <c r="S169" s="289"/>
      <c r="T169" s="289"/>
      <c r="U169" s="289"/>
      <c r="V169" s="290"/>
    </row>
    <row r="170" spans="2:22" x14ac:dyDescent="0.3">
      <c r="B170" s="250" t="s">
        <v>1232</v>
      </c>
      <c r="C170" s="242"/>
      <c r="D170" s="272"/>
      <c r="E170" s="242"/>
      <c r="F170" s="242"/>
      <c r="G170" s="277">
        <v>29.3</v>
      </c>
      <c r="H170" s="221" t="s">
        <v>256</v>
      </c>
      <c r="I170" s="221" t="s">
        <v>1234</v>
      </c>
      <c r="J170" s="288" t="s">
        <v>1234</v>
      </c>
      <c r="K170" s="289"/>
      <c r="L170" s="289"/>
      <c r="M170" s="289"/>
      <c r="N170" s="289"/>
      <c r="O170" s="289"/>
      <c r="P170" s="289"/>
      <c r="Q170" s="289"/>
      <c r="R170" s="289"/>
      <c r="S170" s="289"/>
      <c r="T170" s="289"/>
      <c r="U170" s="289"/>
      <c r="V170" s="290"/>
    </row>
    <row r="171" spans="2:22" x14ac:dyDescent="0.3">
      <c r="B171" s="306" t="s">
        <v>272</v>
      </c>
      <c r="C171" s="312" t="s">
        <v>657</v>
      </c>
      <c r="D171" s="242" t="s">
        <v>840</v>
      </c>
      <c r="E171" s="242"/>
      <c r="F171" s="242"/>
      <c r="G171" s="37">
        <v>0.92300000000000004</v>
      </c>
      <c r="H171" s="309" t="s">
        <v>256</v>
      </c>
      <c r="I171" s="309"/>
      <c r="J171" s="322" t="s">
        <v>2589</v>
      </c>
      <c r="K171" s="323"/>
      <c r="L171" s="323"/>
      <c r="M171" s="323"/>
      <c r="N171" s="323"/>
      <c r="O171" s="323"/>
      <c r="P171" s="323"/>
      <c r="Q171" s="323"/>
      <c r="R171" s="323"/>
      <c r="S171" s="323"/>
      <c r="T171" s="323"/>
      <c r="U171" s="323"/>
      <c r="V171" s="324"/>
    </row>
    <row r="172" spans="2:22" x14ac:dyDescent="0.3">
      <c r="B172" s="307"/>
      <c r="C172" s="313"/>
      <c r="D172" s="242" t="s">
        <v>749</v>
      </c>
      <c r="E172" s="242"/>
      <c r="F172" s="242"/>
      <c r="G172" s="37">
        <v>0.96699999999999997</v>
      </c>
      <c r="H172" s="310"/>
      <c r="I172" s="310"/>
      <c r="J172" s="325"/>
      <c r="K172" s="347"/>
      <c r="L172" s="347"/>
      <c r="M172" s="347"/>
      <c r="N172" s="347"/>
      <c r="O172" s="347"/>
      <c r="P172" s="347"/>
      <c r="Q172" s="347"/>
      <c r="R172" s="347"/>
      <c r="S172" s="347"/>
      <c r="T172" s="347"/>
      <c r="U172" s="347"/>
      <c r="V172" s="327"/>
    </row>
    <row r="173" spans="2:22" x14ac:dyDescent="0.3">
      <c r="B173" s="307"/>
      <c r="C173" s="313"/>
      <c r="D173" s="242" t="s">
        <v>664</v>
      </c>
      <c r="E173" s="242"/>
      <c r="F173" s="242"/>
      <c r="G173" s="37">
        <v>1</v>
      </c>
      <c r="H173" s="310"/>
      <c r="I173" s="310"/>
      <c r="J173" s="325"/>
      <c r="K173" s="347"/>
      <c r="L173" s="347"/>
      <c r="M173" s="347"/>
      <c r="N173" s="347"/>
      <c r="O173" s="347"/>
      <c r="P173" s="347"/>
      <c r="Q173" s="347"/>
      <c r="R173" s="347"/>
      <c r="S173" s="347"/>
      <c r="T173" s="347"/>
      <c r="U173" s="347"/>
      <c r="V173" s="327"/>
    </row>
    <row r="174" spans="2:22" x14ac:dyDescent="0.3">
      <c r="B174" s="307"/>
      <c r="C174" s="313"/>
      <c r="D174" s="272" t="s">
        <v>668</v>
      </c>
      <c r="E174" s="242"/>
      <c r="F174" s="242"/>
      <c r="G174" s="37">
        <v>1</v>
      </c>
      <c r="H174" s="310"/>
      <c r="I174" s="310"/>
      <c r="J174" s="325"/>
      <c r="K174" s="347"/>
      <c r="L174" s="347"/>
      <c r="M174" s="347"/>
      <c r="N174" s="347"/>
      <c r="O174" s="347"/>
      <c r="P174" s="347"/>
      <c r="Q174" s="347"/>
      <c r="R174" s="347"/>
      <c r="S174" s="347"/>
      <c r="T174" s="347"/>
      <c r="U174" s="347"/>
      <c r="V174" s="327"/>
    </row>
    <row r="175" spans="2:22" x14ac:dyDescent="0.3">
      <c r="B175" s="307"/>
      <c r="C175" s="313"/>
      <c r="D175" s="272" t="s">
        <v>954</v>
      </c>
      <c r="E175" s="242"/>
      <c r="F175" s="242"/>
      <c r="G175" s="37">
        <v>0.98599999999999999</v>
      </c>
      <c r="H175" s="310"/>
      <c r="I175" s="310"/>
      <c r="J175" s="325"/>
      <c r="K175" s="347"/>
      <c r="L175" s="347"/>
      <c r="M175" s="347"/>
      <c r="N175" s="347"/>
      <c r="O175" s="347"/>
      <c r="P175" s="347"/>
      <c r="Q175" s="347"/>
      <c r="R175" s="347"/>
      <c r="S175" s="347"/>
      <c r="T175" s="347"/>
      <c r="U175" s="347"/>
      <c r="V175" s="327"/>
    </row>
    <row r="176" spans="2:22" x14ac:dyDescent="0.3">
      <c r="B176" s="307"/>
      <c r="C176" s="313"/>
      <c r="D176" s="272" t="s">
        <v>959</v>
      </c>
      <c r="E176" s="242"/>
      <c r="F176" s="242"/>
      <c r="G176" s="41">
        <v>0.44600000000000001</v>
      </c>
      <c r="H176" s="310"/>
      <c r="I176" s="310"/>
      <c r="J176" s="325"/>
      <c r="K176" s="347"/>
      <c r="L176" s="347"/>
      <c r="M176" s="347"/>
      <c r="N176" s="347"/>
      <c r="O176" s="347"/>
      <c r="P176" s="347"/>
      <c r="Q176" s="347"/>
      <c r="R176" s="347"/>
      <c r="S176" s="347"/>
      <c r="T176" s="347"/>
      <c r="U176" s="347"/>
      <c r="V176" s="327"/>
    </row>
    <row r="177" spans="2:22" x14ac:dyDescent="0.3">
      <c r="B177" s="307"/>
      <c r="C177" s="313"/>
      <c r="D177" s="242" t="s">
        <v>843</v>
      </c>
      <c r="E177" s="242"/>
      <c r="F177" s="242"/>
      <c r="G177" s="37">
        <v>0.97399999999999998</v>
      </c>
      <c r="H177" s="310"/>
      <c r="I177" s="310"/>
      <c r="J177" s="325"/>
      <c r="K177" s="347"/>
      <c r="L177" s="347"/>
      <c r="M177" s="347"/>
      <c r="N177" s="347"/>
      <c r="O177" s="347"/>
      <c r="P177" s="347"/>
      <c r="Q177" s="347"/>
      <c r="R177" s="347"/>
      <c r="S177" s="347"/>
      <c r="T177" s="347"/>
      <c r="U177" s="347"/>
      <c r="V177" s="327"/>
    </row>
    <row r="178" spans="2:22" x14ac:dyDescent="0.3">
      <c r="B178" s="307"/>
      <c r="C178" s="313"/>
      <c r="D178" s="272" t="s">
        <v>848</v>
      </c>
      <c r="E178" s="242"/>
      <c r="F178" s="242"/>
      <c r="G178" s="37">
        <v>1</v>
      </c>
      <c r="H178" s="310"/>
      <c r="I178" s="310"/>
      <c r="J178" s="325"/>
      <c r="K178" s="347"/>
      <c r="L178" s="347"/>
      <c r="M178" s="347"/>
      <c r="N178" s="347"/>
      <c r="O178" s="347"/>
      <c r="P178" s="347"/>
      <c r="Q178" s="347"/>
      <c r="R178" s="347"/>
      <c r="S178" s="347"/>
      <c r="T178" s="347"/>
      <c r="U178" s="347"/>
      <c r="V178" s="327"/>
    </row>
    <row r="179" spans="2:22" x14ac:dyDescent="0.3">
      <c r="B179" s="307"/>
      <c r="C179" s="313"/>
      <c r="D179" s="272" t="s">
        <v>955</v>
      </c>
      <c r="E179" s="242"/>
      <c r="F179" s="242"/>
      <c r="G179" s="37">
        <v>0.98799999999999999</v>
      </c>
      <c r="H179" s="310"/>
      <c r="I179" s="310"/>
      <c r="J179" s="325"/>
      <c r="K179" s="347"/>
      <c r="L179" s="347"/>
      <c r="M179" s="347"/>
      <c r="N179" s="347"/>
      <c r="O179" s="347"/>
      <c r="P179" s="347"/>
      <c r="Q179" s="347"/>
      <c r="R179" s="347"/>
      <c r="S179" s="347"/>
      <c r="T179" s="347"/>
      <c r="U179" s="347"/>
      <c r="V179" s="327"/>
    </row>
    <row r="180" spans="2:22" x14ac:dyDescent="0.3">
      <c r="B180" s="307"/>
      <c r="C180" s="313"/>
      <c r="D180" s="272" t="s">
        <v>956</v>
      </c>
      <c r="E180" s="242"/>
      <c r="F180" s="242"/>
      <c r="G180" s="37">
        <v>1</v>
      </c>
      <c r="H180" s="310"/>
      <c r="I180" s="310"/>
      <c r="J180" s="325"/>
      <c r="K180" s="347"/>
      <c r="L180" s="347"/>
      <c r="M180" s="347"/>
      <c r="N180" s="347"/>
      <c r="O180" s="347"/>
      <c r="P180" s="347"/>
      <c r="Q180" s="347"/>
      <c r="R180" s="347"/>
      <c r="S180" s="347"/>
      <c r="T180" s="347"/>
      <c r="U180" s="347"/>
      <c r="V180" s="327"/>
    </row>
    <row r="181" spans="2:22" x14ac:dyDescent="0.3">
      <c r="B181" s="307"/>
      <c r="C181" s="313"/>
      <c r="D181" s="272" t="s">
        <v>960</v>
      </c>
      <c r="E181" s="242"/>
      <c r="F181" s="242"/>
      <c r="G181" s="37">
        <v>0.94299999999999995</v>
      </c>
      <c r="H181" s="310"/>
      <c r="I181" s="310"/>
      <c r="J181" s="325"/>
      <c r="K181" s="347"/>
      <c r="L181" s="347"/>
      <c r="M181" s="347"/>
      <c r="N181" s="347"/>
      <c r="O181" s="347"/>
      <c r="P181" s="347"/>
      <c r="Q181" s="347"/>
      <c r="R181" s="347"/>
      <c r="S181" s="347"/>
      <c r="T181" s="347"/>
      <c r="U181" s="347"/>
      <c r="V181" s="327"/>
    </row>
    <row r="182" spans="2:22" x14ac:dyDescent="0.3">
      <c r="B182" s="307"/>
      <c r="C182" s="313"/>
      <c r="D182" s="272" t="s">
        <v>845</v>
      </c>
      <c r="E182" s="242"/>
      <c r="F182" s="242"/>
      <c r="G182" s="37">
        <v>0.996</v>
      </c>
      <c r="H182" s="310"/>
      <c r="I182" s="310"/>
      <c r="J182" s="325"/>
      <c r="K182" s="347"/>
      <c r="L182" s="347"/>
      <c r="M182" s="347"/>
      <c r="N182" s="347"/>
      <c r="O182" s="347"/>
      <c r="P182" s="347"/>
      <c r="Q182" s="347"/>
      <c r="R182" s="347"/>
      <c r="S182" s="347"/>
      <c r="T182" s="347"/>
      <c r="U182" s="347"/>
      <c r="V182" s="327"/>
    </row>
    <row r="183" spans="2:22" x14ac:dyDescent="0.3">
      <c r="B183" s="307"/>
      <c r="C183" s="313"/>
      <c r="D183" s="272" t="s">
        <v>957</v>
      </c>
      <c r="E183" s="242"/>
      <c r="F183" s="242"/>
      <c r="G183" s="37">
        <v>0.876</v>
      </c>
      <c r="H183" s="310"/>
      <c r="I183" s="310"/>
      <c r="J183" s="325"/>
      <c r="K183" s="347"/>
      <c r="L183" s="347"/>
      <c r="M183" s="347"/>
      <c r="N183" s="347"/>
      <c r="O183" s="347"/>
      <c r="P183" s="347"/>
      <c r="Q183" s="347"/>
      <c r="R183" s="347"/>
      <c r="S183" s="347"/>
      <c r="T183" s="347"/>
      <c r="U183" s="347"/>
      <c r="V183" s="327"/>
    </row>
    <row r="184" spans="2:22" x14ac:dyDescent="0.3">
      <c r="B184" s="307"/>
      <c r="C184" s="313"/>
      <c r="D184" s="272" t="s">
        <v>958</v>
      </c>
      <c r="E184" s="242"/>
      <c r="F184" s="242"/>
      <c r="G184" s="37">
        <v>1</v>
      </c>
      <c r="H184" s="310"/>
      <c r="I184" s="310"/>
      <c r="J184" s="325"/>
      <c r="K184" s="347"/>
      <c r="L184" s="347"/>
      <c r="M184" s="347"/>
      <c r="N184" s="347"/>
      <c r="O184" s="347"/>
      <c r="P184" s="347"/>
      <c r="Q184" s="347"/>
      <c r="R184" s="347"/>
      <c r="S184" s="347"/>
      <c r="T184" s="347"/>
      <c r="U184" s="347"/>
      <c r="V184" s="327"/>
    </row>
    <row r="185" spans="2:22" x14ac:dyDescent="0.3">
      <c r="B185" s="307"/>
      <c r="C185" s="313"/>
      <c r="D185" s="272" t="s">
        <v>665</v>
      </c>
      <c r="E185" s="242"/>
      <c r="F185" s="242"/>
      <c r="G185" s="37">
        <v>0.77900000000000003</v>
      </c>
      <c r="H185" s="310"/>
      <c r="I185" s="310"/>
      <c r="J185" s="325"/>
      <c r="K185" s="347"/>
      <c r="L185" s="347"/>
      <c r="M185" s="347"/>
      <c r="N185" s="347"/>
      <c r="O185" s="347"/>
      <c r="P185" s="347"/>
      <c r="Q185" s="347"/>
      <c r="R185" s="347"/>
      <c r="S185" s="347"/>
      <c r="T185" s="347"/>
      <c r="U185" s="347"/>
      <c r="V185" s="327"/>
    </row>
    <row r="186" spans="2:22" ht="28.8" x14ac:dyDescent="0.3">
      <c r="B186" s="308"/>
      <c r="C186" s="314"/>
      <c r="D186" s="242" t="s">
        <v>961</v>
      </c>
      <c r="E186" s="242"/>
      <c r="F186" s="242"/>
      <c r="G186" s="37">
        <v>0.92300000000000004</v>
      </c>
      <c r="H186" s="311"/>
      <c r="I186" s="311"/>
      <c r="J186" s="328"/>
      <c r="K186" s="329"/>
      <c r="L186" s="329"/>
      <c r="M186" s="329"/>
      <c r="N186" s="329"/>
      <c r="O186" s="329"/>
      <c r="P186" s="329"/>
      <c r="Q186" s="329"/>
      <c r="R186" s="329"/>
      <c r="S186" s="329"/>
      <c r="T186" s="329"/>
      <c r="U186" s="329"/>
      <c r="V186" s="330"/>
    </row>
    <row r="187" spans="2:22" x14ac:dyDescent="0.3">
      <c r="B187" s="88" t="s">
        <v>2590</v>
      </c>
      <c r="C187" s="242"/>
      <c r="D187" s="272"/>
      <c r="E187" s="242"/>
      <c r="F187" s="242"/>
      <c r="G187" s="34"/>
      <c r="H187" s="221" t="s">
        <v>264</v>
      </c>
      <c r="I187" s="221"/>
      <c r="J187" s="288" t="s">
        <v>905</v>
      </c>
      <c r="K187" s="289"/>
      <c r="L187" s="289"/>
      <c r="M187" s="289"/>
      <c r="N187" s="289"/>
      <c r="O187" s="289"/>
      <c r="P187" s="289"/>
      <c r="Q187" s="289"/>
      <c r="R187" s="289"/>
      <c r="S187" s="289"/>
      <c r="T187" s="289"/>
      <c r="U187" s="289"/>
      <c r="V187" s="290"/>
    </row>
    <row r="188" spans="2:22" x14ac:dyDescent="0.3">
      <c r="B188" s="250" t="s">
        <v>721</v>
      </c>
      <c r="C188" s="242"/>
      <c r="D188" s="272"/>
      <c r="E188" s="242"/>
      <c r="F188" s="242"/>
      <c r="G188" s="34">
        <v>100000</v>
      </c>
      <c r="H188" s="221" t="s">
        <v>256</v>
      </c>
      <c r="I188" s="221" t="s">
        <v>2377</v>
      </c>
      <c r="J188" s="288" t="s">
        <v>2378</v>
      </c>
      <c r="K188" s="289"/>
      <c r="L188" s="289"/>
      <c r="M188" s="289"/>
      <c r="N188" s="289"/>
      <c r="O188" s="289"/>
      <c r="P188" s="289"/>
      <c r="Q188" s="289"/>
      <c r="R188" s="289"/>
      <c r="S188" s="289"/>
      <c r="T188" s="289"/>
      <c r="U188" s="289"/>
      <c r="V188" s="290"/>
    </row>
    <row r="189" spans="2:22" x14ac:dyDescent="0.3">
      <c r="B189" s="250" t="s">
        <v>1216</v>
      </c>
      <c r="C189" s="242"/>
      <c r="D189" s="272"/>
      <c r="E189" s="242"/>
      <c r="F189" s="242"/>
      <c r="G189" s="34"/>
      <c r="H189" s="221" t="s">
        <v>497</v>
      </c>
      <c r="I189" s="221" t="s">
        <v>1217</v>
      </c>
      <c r="J189" s="288" t="s">
        <v>2542</v>
      </c>
      <c r="K189" s="289"/>
      <c r="L189" s="289"/>
      <c r="M189" s="289"/>
      <c r="N189" s="289"/>
      <c r="O189" s="289"/>
      <c r="P189" s="289"/>
      <c r="Q189" s="289"/>
      <c r="R189" s="289"/>
      <c r="S189" s="289"/>
      <c r="T189" s="289"/>
      <c r="U189" s="289"/>
      <c r="V189" s="290"/>
    </row>
    <row r="190" spans="2:22" x14ac:dyDescent="0.3">
      <c r="B190" s="306" t="s">
        <v>977</v>
      </c>
      <c r="C190" s="312" t="s">
        <v>657</v>
      </c>
      <c r="D190" s="242" t="s">
        <v>840</v>
      </c>
      <c r="E190" s="242"/>
      <c r="F190" s="242"/>
      <c r="G190" s="53">
        <v>1.6482E-2</v>
      </c>
      <c r="H190" s="309" t="s">
        <v>256</v>
      </c>
      <c r="I190" s="309"/>
      <c r="J190" s="322" t="s">
        <v>979</v>
      </c>
      <c r="K190" s="323"/>
      <c r="L190" s="323"/>
      <c r="M190" s="323"/>
      <c r="N190" s="323"/>
      <c r="O190" s="323"/>
      <c r="P190" s="323"/>
      <c r="Q190" s="323"/>
      <c r="R190" s="323"/>
      <c r="S190" s="323"/>
      <c r="T190" s="323"/>
      <c r="U190" s="323"/>
      <c r="V190" s="324"/>
    </row>
    <row r="191" spans="2:22" x14ac:dyDescent="0.3">
      <c r="B191" s="307"/>
      <c r="C191" s="313"/>
      <c r="D191" s="242" t="s">
        <v>749</v>
      </c>
      <c r="E191" s="242"/>
      <c r="F191" s="242"/>
      <c r="G191" s="53">
        <v>1.1480000000000001E-2</v>
      </c>
      <c r="H191" s="310"/>
      <c r="I191" s="310"/>
      <c r="J191" s="325"/>
      <c r="K191" s="347"/>
      <c r="L191" s="347"/>
      <c r="M191" s="347"/>
      <c r="N191" s="347"/>
      <c r="O191" s="347"/>
      <c r="P191" s="347"/>
      <c r="Q191" s="347"/>
      <c r="R191" s="347"/>
      <c r="S191" s="347"/>
      <c r="T191" s="347"/>
      <c r="U191" s="347"/>
      <c r="V191" s="327"/>
    </row>
    <row r="192" spans="2:22" x14ac:dyDescent="0.3">
      <c r="B192" s="307"/>
      <c r="C192" s="313"/>
      <c r="D192" s="242" t="s">
        <v>664</v>
      </c>
      <c r="E192" s="242"/>
      <c r="F192" s="242"/>
      <c r="G192" s="53">
        <v>1.3082999999999999E-2</v>
      </c>
      <c r="H192" s="310"/>
      <c r="I192" s="310"/>
      <c r="J192" s="325"/>
      <c r="K192" s="347"/>
      <c r="L192" s="347"/>
      <c r="M192" s="347"/>
      <c r="N192" s="347"/>
      <c r="O192" s="347"/>
      <c r="P192" s="347"/>
      <c r="Q192" s="347"/>
      <c r="R192" s="347"/>
      <c r="S192" s="347"/>
      <c r="T192" s="347"/>
      <c r="U192" s="347"/>
      <c r="V192" s="327"/>
    </row>
    <row r="193" spans="2:22" x14ac:dyDescent="0.3">
      <c r="B193" s="307"/>
      <c r="C193" s="313"/>
      <c r="D193" s="272" t="s">
        <v>668</v>
      </c>
      <c r="E193" s="242"/>
      <c r="F193" s="242"/>
      <c r="G193" s="53">
        <v>1.0179000000000001E-2</v>
      </c>
      <c r="H193" s="310"/>
      <c r="I193" s="310"/>
      <c r="J193" s="325"/>
      <c r="K193" s="347"/>
      <c r="L193" s="347"/>
      <c r="M193" s="347"/>
      <c r="N193" s="347"/>
      <c r="O193" s="347"/>
      <c r="P193" s="347"/>
      <c r="Q193" s="347"/>
      <c r="R193" s="347"/>
      <c r="S193" s="347"/>
      <c r="T193" s="347"/>
      <c r="U193" s="347"/>
      <c r="V193" s="327"/>
    </row>
    <row r="194" spans="2:22" x14ac:dyDescent="0.3">
      <c r="B194" s="307"/>
      <c r="C194" s="313"/>
      <c r="D194" s="272" t="s">
        <v>954</v>
      </c>
      <c r="E194" s="242"/>
      <c r="F194" s="242"/>
      <c r="G194" s="53">
        <v>1.5543E-2</v>
      </c>
      <c r="H194" s="310"/>
      <c r="I194" s="310"/>
      <c r="J194" s="325"/>
      <c r="K194" s="347"/>
      <c r="L194" s="347"/>
      <c r="M194" s="347"/>
      <c r="N194" s="347"/>
      <c r="O194" s="347"/>
      <c r="P194" s="347"/>
      <c r="Q194" s="347"/>
      <c r="R194" s="347"/>
      <c r="S194" s="347"/>
      <c r="T194" s="347"/>
      <c r="U194" s="347"/>
      <c r="V194" s="327"/>
    </row>
    <row r="195" spans="2:22" x14ac:dyDescent="0.3">
      <c r="B195" s="307"/>
      <c r="C195" s="313"/>
      <c r="D195" s="272" t="s">
        <v>959</v>
      </c>
      <c r="E195" s="242"/>
      <c r="F195" s="242"/>
      <c r="G195" s="53">
        <v>1.4296E-2</v>
      </c>
      <c r="H195" s="310"/>
      <c r="I195" s="310"/>
      <c r="J195" s="325"/>
      <c r="K195" s="347"/>
      <c r="L195" s="347"/>
      <c r="M195" s="347"/>
      <c r="N195" s="347"/>
      <c r="O195" s="347"/>
      <c r="P195" s="347"/>
      <c r="Q195" s="347"/>
      <c r="R195" s="347"/>
      <c r="S195" s="347"/>
      <c r="T195" s="347"/>
      <c r="U195" s="347"/>
      <c r="V195" s="327"/>
    </row>
    <row r="196" spans="2:22" x14ac:dyDescent="0.3">
      <c r="B196" s="307"/>
      <c r="C196" s="313"/>
      <c r="D196" s="242" t="s">
        <v>843</v>
      </c>
      <c r="E196" s="242"/>
      <c r="F196" s="242"/>
      <c r="G196" s="53">
        <v>1.3205E-2</v>
      </c>
      <c r="H196" s="310"/>
      <c r="I196" s="310"/>
      <c r="J196" s="325"/>
      <c r="K196" s="347"/>
      <c r="L196" s="347"/>
      <c r="M196" s="347"/>
      <c r="N196" s="347"/>
      <c r="O196" s="347"/>
      <c r="P196" s="347"/>
      <c r="Q196" s="347"/>
      <c r="R196" s="347"/>
      <c r="S196" s="347"/>
      <c r="T196" s="347"/>
      <c r="U196" s="347"/>
      <c r="V196" s="327"/>
    </row>
    <row r="197" spans="2:22" x14ac:dyDescent="0.3">
      <c r="B197" s="307"/>
      <c r="C197" s="313"/>
      <c r="D197" s="272" t="s">
        <v>848</v>
      </c>
      <c r="E197" s="242"/>
      <c r="F197" s="242"/>
      <c r="G197" s="53">
        <v>1.2267999999999999E-2</v>
      </c>
      <c r="H197" s="310"/>
      <c r="I197" s="310"/>
      <c r="J197" s="325"/>
      <c r="K197" s="347"/>
      <c r="L197" s="347"/>
      <c r="M197" s="347"/>
      <c r="N197" s="347"/>
      <c r="O197" s="347"/>
      <c r="P197" s="347"/>
      <c r="Q197" s="347"/>
      <c r="R197" s="347"/>
      <c r="S197" s="347"/>
      <c r="T197" s="347"/>
      <c r="U197" s="347"/>
      <c r="V197" s="327"/>
    </row>
    <row r="198" spans="2:22" x14ac:dyDescent="0.3">
      <c r="B198" s="307"/>
      <c r="C198" s="313"/>
      <c r="D198" s="272" t="s">
        <v>955</v>
      </c>
      <c r="E198" s="242"/>
      <c r="F198" s="242"/>
      <c r="G198" s="53">
        <v>1.3082E-2</v>
      </c>
      <c r="H198" s="310"/>
      <c r="I198" s="310"/>
      <c r="J198" s="325"/>
      <c r="K198" s="347"/>
      <c r="L198" s="347"/>
      <c r="M198" s="347"/>
      <c r="N198" s="347"/>
      <c r="O198" s="347"/>
      <c r="P198" s="347"/>
      <c r="Q198" s="347"/>
      <c r="R198" s="347"/>
      <c r="S198" s="347"/>
      <c r="T198" s="347"/>
      <c r="U198" s="347"/>
      <c r="V198" s="327"/>
    </row>
    <row r="199" spans="2:22" x14ac:dyDescent="0.3">
      <c r="B199" s="307"/>
      <c r="C199" s="313"/>
      <c r="D199" s="272" t="s">
        <v>956</v>
      </c>
      <c r="E199" s="242"/>
      <c r="F199" s="242"/>
      <c r="G199" s="53">
        <v>1.6718E-2</v>
      </c>
      <c r="H199" s="310"/>
      <c r="I199" s="310"/>
      <c r="J199" s="325"/>
      <c r="K199" s="347"/>
      <c r="L199" s="347"/>
      <c r="M199" s="347"/>
      <c r="N199" s="347"/>
      <c r="O199" s="347"/>
      <c r="P199" s="347"/>
      <c r="Q199" s="347"/>
      <c r="R199" s="347"/>
      <c r="S199" s="347"/>
      <c r="T199" s="347"/>
      <c r="U199" s="347"/>
      <c r="V199" s="327"/>
    </row>
    <row r="200" spans="2:22" x14ac:dyDescent="0.3">
      <c r="B200" s="307"/>
      <c r="C200" s="313"/>
      <c r="D200" s="272" t="s">
        <v>960</v>
      </c>
      <c r="E200" s="242"/>
      <c r="F200" s="242"/>
      <c r="G200" s="53">
        <v>1.1964000000000001E-2</v>
      </c>
      <c r="H200" s="310"/>
      <c r="I200" s="310"/>
      <c r="J200" s="325"/>
      <c r="K200" s="347"/>
      <c r="L200" s="347"/>
      <c r="M200" s="347"/>
      <c r="N200" s="347"/>
      <c r="O200" s="347"/>
      <c r="P200" s="347"/>
      <c r="Q200" s="347"/>
      <c r="R200" s="347"/>
      <c r="S200" s="347"/>
      <c r="T200" s="347"/>
      <c r="U200" s="347"/>
      <c r="V200" s="327"/>
    </row>
    <row r="201" spans="2:22" x14ac:dyDescent="0.3">
      <c r="B201" s="307"/>
      <c r="C201" s="313"/>
      <c r="D201" s="272" t="s">
        <v>845</v>
      </c>
      <c r="E201" s="242"/>
      <c r="F201" s="242"/>
      <c r="G201" s="53">
        <v>1.5262E-2</v>
      </c>
      <c r="H201" s="310"/>
      <c r="I201" s="310"/>
      <c r="J201" s="325"/>
      <c r="K201" s="347"/>
      <c r="L201" s="347"/>
      <c r="M201" s="347"/>
      <c r="N201" s="347"/>
      <c r="O201" s="347"/>
      <c r="P201" s="347"/>
      <c r="Q201" s="347"/>
      <c r="R201" s="347"/>
      <c r="S201" s="347"/>
      <c r="T201" s="347"/>
      <c r="U201" s="347"/>
      <c r="V201" s="327"/>
    </row>
    <row r="202" spans="2:22" x14ac:dyDescent="0.3">
      <c r="B202" s="307"/>
      <c r="C202" s="313"/>
      <c r="D202" s="272" t="s">
        <v>957</v>
      </c>
      <c r="E202" s="242"/>
      <c r="F202" s="242"/>
      <c r="G202" s="53">
        <v>1.3280999999999999E-2</v>
      </c>
      <c r="H202" s="310"/>
      <c r="I202" s="310"/>
      <c r="J202" s="325"/>
      <c r="K202" s="347"/>
      <c r="L202" s="347"/>
      <c r="M202" s="347"/>
      <c r="N202" s="347"/>
      <c r="O202" s="347"/>
      <c r="P202" s="347"/>
      <c r="Q202" s="347"/>
      <c r="R202" s="347"/>
      <c r="S202" s="347"/>
      <c r="T202" s="347"/>
      <c r="U202" s="347"/>
      <c r="V202" s="327"/>
    </row>
    <row r="203" spans="2:22" x14ac:dyDescent="0.3">
      <c r="B203" s="307"/>
      <c r="C203" s="313"/>
      <c r="D203" s="272" t="s">
        <v>958</v>
      </c>
      <c r="E203" s="242"/>
      <c r="F203" s="242"/>
      <c r="G203" s="53">
        <v>1.4055E-2</v>
      </c>
      <c r="H203" s="310"/>
      <c r="I203" s="310"/>
      <c r="J203" s="325"/>
      <c r="K203" s="347"/>
      <c r="L203" s="347"/>
      <c r="M203" s="347"/>
      <c r="N203" s="347"/>
      <c r="O203" s="347"/>
      <c r="P203" s="347"/>
      <c r="Q203" s="347"/>
      <c r="R203" s="347"/>
      <c r="S203" s="347"/>
      <c r="T203" s="347"/>
      <c r="U203" s="347"/>
      <c r="V203" s="327"/>
    </row>
    <row r="204" spans="2:22" x14ac:dyDescent="0.3">
      <c r="B204" s="307"/>
      <c r="C204" s="313"/>
      <c r="D204" s="272" t="s">
        <v>665</v>
      </c>
      <c r="E204" s="242"/>
      <c r="F204" s="242"/>
      <c r="G204" s="53">
        <v>1.5677E-2</v>
      </c>
      <c r="H204" s="310"/>
      <c r="I204" s="310"/>
      <c r="J204" s="325"/>
      <c r="K204" s="347"/>
      <c r="L204" s="347"/>
      <c r="M204" s="347"/>
      <c r="N204" s="347"/>
      <c r="O204" s="347"/>
      <c r="P204" s="347"/>
      <c r="Q204" s="347"/>
      <c r="R204" s="347"/>
      <c r="S204" s="347"/>
      <c r="T204" s="347"/>
      <c r="U204" s="347"/>
      <c r="V204" s="327"/>
    </row>
    <row r="205" spans="2:22" ht="28.8" x14ac:dyDescent="0.3">
      <c r="B205" s="308"/>
      <c r="C205" s="314"/>
      <c r="D205" s="242" t="s">
        <v>961</v>
      </c>
      <c r="E205" s="242"/>
      <c r="F205" s="242"/>
      <c r="G205" s="53">
        <v>1.4657999999999999E-2</v>
      </c>
      <c r="H205" s="311"/>
      <c r="I205" s="311"/>
      <c r="J205" s="328"/>
      <c r="K205" s="329"/>
      <c r="L205" s="329"/>
      <c r="M205" s="329"/>
      <c r="N205" s="329"/>
      <c r="O205" s="329"/>
      <c r="P205" s="329"/>
      <c r="Q205" s="329"/>
      <c r="R205" s="329"/>
      <c r="S205" s="329"/>
      <c r="T205" s="329"/>
      <c r="U205" s="329"/>
      <c r="V205" s="330"/>
    </row>
  </sheetData>
  <mergeCells count="83">
    <mergeCell ref="B190:B205"/>
    <mergeCell ref="C190:C205"/>
    <mergeCell ref="H190:H205"/>
    <mergeCell ref="I190:I205"/>
    <mergeCell ref="J190:V205"/>
    <mergeCell ref="B163:B165"/>
    <mergeCell ref="B45:B46"/>
    <mergeCell ref="C45:C46"/>
    <mergeCell ref="B171:B186"/>
    <mergeCell ref="C171:C186"/>
    <mergeCell ref="C110:C112"/>
    <mergeCell ref="B110:B112"/>
    <mergeCell ref="C106:C108"/>
    <mergeCell ref="B106:B108"/>
    <mergeCell ref="B115:B162"/>
    <mergeCell ref="C115:C162"/>
    <mergeCell ref="J166:V166"/>
    <mergeCell ref="H171:H186"/>
    <mergeCell ref="J188:V188"/>
    <mergeCell ref="J189:V189"/>
    <mergeCell ref="C163:C165"/>
    <mergeCell ref="H163:H165"/>
    <mergeCell ref="I163:I165"/>
    <mergeCell ref="J163:V165"/>
    <mergeCell ref="I171:I186"/>
    <mergeCell ref="J171:V186"/>
    <mergeCell ref="J168:V168"/>
    <mergeCell ref="J169:V169"/>
    <mergeCell ref="J170:V170"/>
    <mergeCell ref="J167:V167"/>
    <mergeCell ref="J187:V187"/>
    <mergeCell ref="E115:E162"/>
    <mergeCell ref="F115:F130"/>
    <mergeCell ref="H115:H162"/>
    <mergeCell ref="J109:V109"/>
    <mergeCell ref="F58:F73"/>
    <mergeCell ref="F74:F89"/>
    <mergeCell ref="H110:H112"/>
    <mergeCell ref="I110:I112"/>
    <mergeCell ref="J110:V112"/>
    <mergeCell ref="J113:V113"/>
    <mergeCell ref="J114:V114"/>
    <mergeCell ref="I115:I162"/>
    <mergeCell ref="J115:V162"/>
    <mergeCell ref="F131:F146"/>
    <mergeCell ref="F147:F162"/>
    <mergeCell ref="J57:V57"/>
    <mergeCell ref="H106:H108"/>
    <mergeCell ref="I106:I108"/>
    <mergeCell ref="J106:V108"/>
    <mergeCell ref="B53:V53"/>
    <mergeCell ref="J54:V54"/>
    <mergeCell ref="J55:V55"/>
    <mergeCell ref="J56:V56"/>
    <mergeCell ref="F90:F105"/>
    <mergeCell ref="B58:B105"/>
    <mergeCell ref="C58:C105"/>
    <mergeCell ref="E58:E105"/>
    <mergeCell ref="H58:H105"/>
    <mergeCell ref="J58:V105"/>
    <mergeCell ref="I58:I105"/>
    <mergeCell ref="E43:I43"/>
    <mergeCell ref="E44:I44"/>
    <mergeCell ref="E45:I45"/>
    <mergeCell ref="E46:I46"/>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7 C106 C109:G109 C114:G114 D110:G112 D59:D89 E106:G108">
    <cfRule type="cellIs" dxfId="310" priority="49" operator="notEqual">
      <formula>""</formula>
    </cfRule>
  </conditionalFormatting>
  <conditionalFormatting sqref="C58:G58 G59:G73 G75:G89 F74:G74">
    <cfRule type="cellIs" dxfId="309" priority="48" operator="notEqual">
      <formula>""</formula>
    </cfRule>
  </conditionalFormatting>
  <conditionalFormatting sqref="C110">
    <cfRule type="cellIs" dxfId="308" priority="47" operator="notEqual">
      <formula>""</formula>
    </cfRule>
  </conditionalFormatting>
  <conditionalFormatting sqref="C113:G113">
    <cfRule type="cellIs" dxfId="307" priority="46" operator="notEqual">
      <formula>""</formula>
    </cfRule>
  </conditionalFormatting>
  <conditionalFormatting sqref="C115:E115 D116:D162 G115:G130">
    <cfRule type="cellIs" dxfId="306" priority="45" operator="notEqual">
      <formula>""</formula>
    </cfRule>
  </conditionalFormatting>
  <conditionalFormatting sqref="D190:D205">
    <cfRule type="cellIs" dxfId="305" priority="9" operator="notEqual">
      <formula>""</formula>
    </cfRule>
  </conditionalFormatting>
  <conditionalFormatting sqref="C166:G166">
    <cfRule type="cellIs" dxfId="304" priority="41" operator="notEqual">
      <formula>""</formula>
    </cfRule>
  </conditionalFormatting>
  <conditionalFormatting sqref="C167:G167">
    <cfRule type="cellIs" dxfId="303" priority="40" operator="notEqual">
      <formula>""</formula>
    </cfRule>
  </conditionalFormatting>
  <conditionalFormatting sqref="C168:G168">
    <cfRule type="cellIs" dxfId="302" priority="39" operator="notEqual">
      <formula>""</formula>
    </cfRule>
  </conditionalFormatting>
  <conditionalFormatting sqref="C169:G169">
    <cfRule type="cellIs" dxfId="301" priority="38" operator="notEqual">
      <formula>""</formula>
    </cfRule>
  </conditionalFormatting>
  <conditionalFormatting sqref="C170:G170">
    <cfRule type="cellIs" dxfId="300" priority="37" operator="notEqual">
      <formula>""</formula>
    </cfRule>
  </conditionalFormatting>
  <conditionalFormatting sqref="C163 E163:G165">
    <cfRule type="cellIs" dxfId="299" priority="17" operator="notEqual">
      <formula>""</formula>
    </cfRule>
  </conditionalFormatting>
  <conditionalFormatting sqref="C171 E171:G186">
    <cfRule type="cellIs" dxfId="298" priority="16" operator="notEqual">
      <formula>""</formula>
    </cfRule>
  </conditionalFormatting>
  <conditionalFormatting sqref="D171:D186">
    <cfRule type="cellIs" dxfId="297" priority="15" operator="notEqual">
      <formula>""</formula>
    </cfRule>
  </conditionalFormatting>
  <conditionalFormatting sqref="C188:F188">
    <cfRule type="cellIs" dxfId="296" priority="14" operator="notEqual">
      <formula>""</formula>
    </cfRule>
  </conditionalFormatting>
  <conditionalFormatting sqref="G188">
    <cfRule type="cellIs" dxfId="295" priority="13" operator="notEqual">
      <formula>""</formula>
    </cfRule>
  </conditionalFormatting>
  <conditionalFormatting sqref="C189:G189">
    <cfRule type="cellIs" dxfId="294" priority="12" operator="notEqual">
      <formula>""</formula>
    </cfRule>
  </conditionalFormatting>
  <conditionalFormatting sqref="E190:G205">
    <cfRule type="cellIs" dxfId="293" priority="11" operator="notEqual">
      <formula>""</formula>
    </cfRule>
  </conditionalFormatting>
  <conditionalFormatting sqref="C190">
    <cfRule type="cellIs" dxfId="292" priority="10" operator="notEqual">
      <formula>""</formula>
    </cfRule>
  </conditionalFormatting>
  <conditionalFormatting sqref="C187:G187">
    <cfRule type="cellIs" dxfId="291" priority="8" operator="notEqual">
      <formula>""</formula>
    </cfRule>
  </conditionalFormatting>
  <conditionalFormatting sqref="G91:G105 D90:D105 F90:G90">
    <cfRule type="cellIs" dxfId="290" priority="7" operator="notEqual">
      <formula>""</formula>
    </cfRule>
  </conditionalFormatting>
  <conditionalFormatting sqref="D106:D108">
    <cfRule type="cellIs" dxfId="289" priority="6" operator="notEqual">
      <formula>""</formula>
    </cfRule>
  </conditionalFormatting>
  <conditionalFormatting sqref="G131:G146">
    <cfRule type="cellIs" dxfId="288" priority="5" operator="notEqual">
      <formula>""</formula>
    </cfRule>
  </conditionalFormatting>
  <conditionalFormatting sqref="G147:G162">
    <cfRule type="cellIs" dxfId="287" priority="4" operator="notEqual">
      <formula>""</formula>
    </cfRule>
  </conditionalFormatting>
  <conditionalFormatting sqref="F115 F131">
    <cfRule type="cellIs" dxfId="286" priority="3" operator="notEqual">
      <formula>""</formula>
    </cfRule>
  </conditionalFormatting>
  <conditionalFormatting sqref="F147">
    <cfRule type="cellIs" dxfId="285" priority="2" operator="notEqual">
      <formula>""</formula>
    </cfRule>
  </conditionalFormatting>
  <conditionalFormatting sqref="D163:D165">
    <cfRule type="cellIs" dxfId="284"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144"/>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Infiltration Control - Deemed</v>
      </c>
    </row>
    <row r="2" spans="2:9" x14ac:dyDescent="0.3">
      <c r="B2" s="18" t="s">
        <v>191</v>
      </c>
      <c r="C2" s="44" t="s">
        <v>2569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280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2591</v>
      </c>
      <c r="D26" s="345"/>
      <c r="E26" s="345"/>
      <c r="F26" s="345"/>
      <c r="G26" s="345"/>
      <c r="H26" s="346"/>
      <c r="P26" s="31"/>
      <c r="Q26" s="31"/>
    </row>
    <row r="27" spans="1:17" x14ac:dyDescent="0.3">
      <c r="A27" s="301"/>
      <c r="B27" s="30" t="s">
        <v>212</v>
      </c>
      <c r="C27" s="344" t="s">
        <v>2570</v>
      </c>
      <c r="D27" s="345"/>
      <c r="E27" s="345"/>
      <c r="F27" s="345"/>
      <c r="G27" s="345"/>
      <c r="H27" s="346"/>
      <c r="P27" s="31"/>
      <c r="Q27" s="31"/>
    </row>
    <row r="28" spans="1:17" x14ac:dyDescent="0.3">
      <c r="A28" s="301"/>
      <c r="B28" s="30" t="s">
        <v>213</v>
      </c>
      <c r="C28" s="344" t="s">
        <v>2591</v>
      </c>
      <c r="D28" s="345"/>
      <c r="E28" s="345"/>
      <c r="F28" s="345"/>
      <c r="G28" s="345"/>
      <c r="H28" s="346"/>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06" t="s">
        <v>2592</v>
      </c>
      <c r="C55" s="312" t="s">
        <v>1411</v>
      </c>
      <c r="D55" s="242" t="s">
        <v>2593</v>
      </c>
      <c r="E55" s="312" t="s">
        <v>1413</v>
      </c>
      <c r="F55" s="242" t="s">
        <v>2594</v>
      </c>
      <c r="G55" s="80">
        <v>2.7E-2</v>
      </c>
      <c r="H55" s="309" t="s">
        <v>256</v>
      </c>
      <c r="I55" s="309" t="s">
        <v>2595</v>
      </c>
      <c r="J55" s="322" t="s">
        <v>2596</v>
      </c>
      <c r="K55" s="323"/>
      <c r="L55" s="323"/>
      <c r="M55" s="323"/>
      <c r="N55" s="323"/>
      <c r="O55" s="323"/>
      <c r="P55" s="323"/>
      <c r="Q55" s="323"/>
      <c r="R55" s="323"/>
      <c r="S55" s="323"/>
      <c r="T55" s="323"/>
      <c r="U55" s="323"/>
      <c r="V55" s="324"/>
    </row>
    <row r="56" spans="2:22" ht="15" customHeight="1" x14ac:dyDescent="0.3">
      <c r="B56" s="307"/>
      <c r="C56" s="313"/>
      <c r="D56" s="242" t="s">
        <v>1412</v>
      </c>
      <c r="E56" s="313"/>
      <c r="F56" s="242" t="s">
        <v>1414</v>
      </c>
      <c r="G56" s="80">
        <v>4.1000000000000002E-2</v>
      </c>
      <c r="H56" s="310"/>
      <c r="I56" s="310"/>
      <c r="J56" s="325"/>
      <c r="K56" s="347"/>
      <c r="L56" s="347"/>
      <c r="M56" s="347"/>
      <c r="N56" s="347"/>
      <c r="O56" s="347"/>
      <c r="P56" s="347"/>
      <c r="Q56" s="347"/>
      <c r="R56" s="347"/>
      <c r="S56" s="347"/>
      <c r="T56" s="347"/>
      <c r="U56" s="347"/>
      <c r="V56" s="327"/>
    </row>
    <row r="57" spans="2:22" ht="28.8" x14ac:dyDescent="0.3">
      <c r="B57" s="307"/>
      <c r="C57" s="313"/>
      <c r="D57" s="242" t="s">
        <v>1417</v>
      </c>
      <c r="E57" s="313"/>
      <c r="F57" s="242" t="s">
        <v>2597</v>
      </c>
      <c r="G57" s="72">
        <v>0.29149999999999998</v>
      </c>
      <c r="H57" s="310"/>
      <c r="I57" s="310"/>
      <c r="J57" s="325"/>
      <c r="K57" s="347"/>
      <c r="L57" s="347"/>
      <c r="M57" s="347"/>
      <c r="N57" s="347"/>
      <c r="O57" s="347"/>
      <c r="P57" s="347"/>
      <c r="Q57" s="347"/>
      <c r="R57" s="347"/>
      <c r="S57" s="347"/>
      <c r="T57" s="347"/>
      <c r="U57" s="347"/>
      <c r="V57" s="327"/>
    </row>
    <row r="58" spans="2:22" x14ac:dyDescent="0.3">
      <c r="B58" s="307"/>
      <c r="C58" s="313"/>
      <c r="D58" s="242" t="s">
        <v>1419</v>
      </c>
      <c r="E58" s="313"/>
      <c r="F58" s="312" t="s">
        <v>706</v>
      </c>
      <c r="G58" s="72">
        <v>4.1000000000000002E-2</v>
      </c>
      <c r="H58" s="310"/>
      <c r="I58" s="310"/>
      <c r="J58" s="325"/>
      <c r="K58" s="347"/>
      <c r="L58" s="347"/>
      <c r="M58" s="347"/>
      <c r="N58" s="347"/>
      <c r="O58" s="347"/>
      <c r="P58" s="347"/>
      <c r="Q58" s="347"/>
      <c r="R58" s="347"/>
      <c r="S58" s="347"/>
      <c r="T58" s="347"/>
      <c r="U58" s="347"/>
      <c r="V58" s="327"/>
    </row>
    <row r="59" spans="2:22" x14ac:dyDescent="0.3">
      <c r="B59" s="307"/>
      <c r="C59" s="313"/>
      <c r="D59" s="242" t="s">
        <v>1420</v>
      </c>
      <c r="E59" s="313"/>
      <c r="F59" s="314"/>
      <c r="G59" s="72">
        <v>0.1885</v>
      </c>
      <c r="H59" s="310"/>
      <c r="I59" s="310"/>
      <c r="J59" s="325"/>
      <c r="K59" s="347"/>
      <c r="L59" s="347"/>
      <c r="M59" s="347"/>
      <c r="N59" s="347"/>
      <c r="O59" s="347"/>
      <c r="P59" s="347"/>
      <c r="Q59" s="347"/>
      <c r="R59" s="347"/>
      <c r="S59" s="347"/>
      <c r="T59" s="347"/>
      <c r="U59" s="347"/>
      <c r="V59" s="327"/>
    </row>
    <row r="60" spans="2:22" ht="15" customHeight="1" x14ac:dyDescent="0.3">
      <c r="B60" s="307"/>
      <c r="C60" s="313"/>
      <c r="D60" s="272" t="s">
        <v>1424</v>
      </c>
      <c r="E60" s="313"/>
      <c r="F60" s="242" t="s">
        <v>1425</v>
      </c>
      <c r="G60" s="63">
        <v>1.555E-2</v>
      </c>
      <c r="H60" s="310"/>
      <c r="I60" s="310"/>
      <c r="J60" s="325"/>
      <c r="K60" s="347"/>
      <c r="L60" s="347"/>
      <c r="M60" s="347"/>
      <c r="N60" s="347"/>
      <c r="O60" s="347"/>
      <c r="P60" s="347"/>
      <c r="Q60" s="347"/>
      <c r="R60" s="347"/>
      <c r="S60" s="347"/>
      <c r="T60" s="347"/>
      <c r="U60" s="347"/>
      <c r="V60" s="327"/>
    </row>
    <row r="61" spans="2:22" ht="15" customHeight="1" x14ac:dyDescent="0.3">
      <c r="B61" s="308"/>
      <c r="C61" s="314"/>
      <c r="D61" s="242" t="s">
        <v>1428</v>
      </c>
      <c r="E61" s="314"/>
      <c r="F61" s="242" t="s">
        <v>1389</v>
      </c>
      <c r="G61" s="81">
        <v>1.555E-2</v>
      </c>
      <c r="H61" s="311"/>
      <c r="I61" s="311"/>
      <c r="J61" s="328"/>
      <c r="K61" s="329"/>
      <c r="L61" s="329"/>
      <c r="M61" s="329"/>
      <c r="N61" s="329"/>
      <c r="O61" s="329"/>
      <c r="P61" s="329"/>
      <c r="Q61" s="329"/>
      <c r="R61" s="329"/>
      <c r="S61" s="329"/>
      <c r="T61" s="329"/>
      <c r="U61" s="329"/>
      <c r="V61" s="330"/>
    </row>
    <row r="62" spans="2:22" ht="15" customHeight="1" x14ac:dyDescent="0.3">
      <c r="B62" s="250" t="s">
        <v>2598</v>
      </c>
      <c r="C62" s="242"/>
      <c r="D62" s="272"/>
      <c r="E62" s="242"/>
      <c r="F62" s="242"/>
      <c r="G62" s="272"/>
      <c r="H62" s="221" t="s">
        <v>264</v>
      </c>
      <c r="I62" s="221" t="s">
        <v>902</v>
      </c>
      <c r="J62" s="288" t="s">
        <v>2599</v>
      </c>
      <c r="K62" s="289"/>
      <c r="L62" s="289"/>
      <c r="M62" s="289"/>
      <c r="N62" s="289"/>
      <c r="O62" s="289"/>
      <c r="P62" s="289"/>
      <c r="Q62" s="289"/>
      <c r="R62" s="289"/>
      <c r="S62" s="289"/>
      <c r="T62" s="289"/>
      <c r="U62" s="289"/>
      <c r="V62" s="290"/>
    </row>
    <row r="63" spans="2:22" ht="15" customHeight="1" x14ac:dyDescent="0.3">
      <c r="B63" s="250" t="s">
        <v>2600</v>
      </c>
      <c r="C63" s="242"/>
      <c r="D63" s="272"/>
      <c r="E63" s="242"/>
      <c r="F63" s="242"/>
      <c r="G63" s="272"/>
      <c r="H63" s="221" t="s">
        <v>497</v>
      </c>
      <c r="I63" s="221" t="s">
        <v>434</v>
      </c>
      <c r="J63" s="288" t="s">
        <v>2601</v>
      </c>
      <c r="K63" s="289"/>
      <c r="L63" s="289"/>
      <c r="M63" s="289"/>
      <c r="N63" s="289"/>
      <c r="O63" s="289"/>
      <c r="P63" s="289"/>
      <c r="Q63" s="289"/>
      <c r="R63" s="289"/>
      <c r="S63" s="289"/>
      <c r="T63" s="289"/>
      <c r="U63" s="289"/>
      <c r="V63" s="290"/>
    </row>
    <row r="64" spans="2:22" ht="15" customHeight="1" x14ac:dyDescent="0.3">
      <c r="B64" s="309" t="s">
        <v>2577</v>
      </c>
      <c r="C64" s="312" t="s">
        <v>657</v>
      </c>
      <c r="D64" s="242" t="s">
        <v>840</v>
      </c>
      <c r="E64" s="312" t="s">
        <v>951</v>
      </c>
      <c r="F64" s="312" t="s">
        <v>952</v>
      </c>
      <c r="G64" s="33">
        <v>3005</v>
      </c>
      <c r="H64" s="309" t="s">
        <v>256</v>
      </c>
      <c r="I64" s="309" t="s">
        <v>265</v>
      </c>
      <c r="J64" s="471" t="s">
        <v>2578</v>
      </c>
      <c r="K64" s="472"/>
      <c r="L64" s="472"/>
      <c r="M64" s="472"/>
      <c r="N64" s="472"/>
      <c r="O64" s="472"/>
      <c r="P64" s="472"/>
      <c r="Q64" s="472"/>
      <c r="R64" s="472"/>
      <c r="S64" s="472"/>
      <c r="T64" s="472"/>
      <c r="U64" s="472"/>
      <c r="V64" s="473"/>
    </row>
    <row r="65" spans="2:22" ht="15" customHeight="1" x14ac:dyDescent="0.3">
      <c r="B65" s="310"/>
      <c r="C65" s="313"/>
      <c r="D65" s="242" t="s">
        <v>749</v>
      </c>
      <c r="E65" s="313"/>
      <c r="F65" s="313"/>
      <c r="G65" s="33">
        <v>3354</v>
      </c>
      <c r="H65" s="310"/>
      <c r="I65" s="310"/>
      <c r="J65" s="474"/>
      <c r="K65" s="542"/>
      <c r="L65" s="542"/>
      <c r="M65" s="542"/>
      <c r="N65" s="542"/>
      <c r="O65" s="542"/>
      <c r="P65" s="542"/>
      <c r="Q65" s="542"/>
      <c r="R65" s="542"/>
      <c r="S65" s="542"/>
      <c r="T65" s="542"/>
      <c r="U65" s="542"/>
      <c r="V65" s="476"/>
    </row>
    <row r="66" spans="2:22" ht="15" customHeight="1" x14ac:dyDescent="0.3">
      <c r="B66" s="310"/>
      <c r="C66" s="313"/>
      <c r="D66" s="242" t="s">
        <v>664</v>
      </c>
      <c r="E66" s="313"/>
      <c r="F66" s="313"/>
      <c r="G66" s="34">
        <v>2871</v>
      </c>
      <c r="H66" s="310"/>
      <c r="I66" s="310"/>
      <c r="J66" s="474"/>
      <c r="K66" s="542"/>
      <c r="L66" s="542"/>
      <c r="M66" s="542"/>
      <c r="N66" s="542"/>
      <c r="O66" s="542"/>
      <c r="P66" s="542"/>
      <c r="Q66" s="542"/>
      <c r="R66" s="542"/>
      <c r="S66" s="542"/>
      <c r="T66" s="542"/>
      <c r="U66" s="542"/>
      <c r="V66" s="476"/>
    </row>
    <row r="67" spans="2:22" ht="15" customHeight="1" x14ac:dyDescent="0.3">
      <c r="B67" s="310"/>
      <c r="C67" s="313"/>
      <c r="D67" s="272" t="s">
        <v>668</v>
      </c>
      <c r="E67" s="313"/>
      <c r="F67" s="313"/>
      <c r="G67" s="34">
        <v>5240</v>
      </c>
      <c r="H67" s="310"/>
      <c r="I67" s="310"/>
      <c r="J67" s="474"/>
      <c r="K67" s="542"/>
      <c r="L67" s="542"/>
      <c r="M67" s="542"/>
      <c r="N67" s="542"/>
      <c r="O67" s="542"/>
      <c r="P67" s="542"/>
      <c r="Q67" s="542"/>
      <c r="R67" s="542"/>
      <c r="S67" s="542"/>
      <c r="T67" s="542"/>
      <c r="U67" s="542"/>
      <c r="V67" s="476"/>
    </row>
    <row r="68" spans="2:22" ht="15" customHeight="1" x14ac:dyDescent="0.3">
      <c r="B68" s="310"/>
      <c r="C68" s="313"/>
      <c r="D68" s="272" t="s">
        <v>954</v>
      </c>
      <c r="E68" s="313"/>
      <c r="F68" s="313"/>
      <c r="G68" s="34">
        <v>8760</v>
      </c>
      <c r="H68" s="310"/>
      <c r="I68" s="310"/>
      <c r="J68" s="474"/>
      <c r="K68" s="542"/>
      <c r="L68" s="542"/>
      <c r="M68" s="542"/>
      <c r="N68" s="542"/>
      <c r="O68" s="542"/>
      <c r="P68" s="542"/>
      <c r="Q68" s="542"/>
      <c r="R68" s="542"/>
      <c r="S68" s="542"/>
      <c r="T68" s="542"/>
      <c r="U68" s="542"/>
      <c r="V68" s="476"/>
    </row>
    <row r="69" spans="2:22" ht="15" customHeight="1" x14ac:dyDescent="0.3">
      <c r="B69" s="310"/>
      <c r="C69" s="313"/>
      <c r="D69" s="272" t="s">
        <v>959</v>
      </c>
      <c r="E69" s="313"/>
      <c r="F69" s="313"/>
      <c r="G69" s="34">
        <v>3537</v>
      </c>
      <c r="H69" s="310"/>
      <c r="I69" s="310"/>
      <c r="J69" s="474"/>
      <c r="K69" s="542"/>
      <c r="L69" s="542"/>
      <c r="M69" s="542"/>
      <c r="N69" s="542"/>
      <c r="O69" s="542"/>
      <c r="P69" s="542"/>
      <c r="Q69" s="542"/>
      <c r="R69" s="542"/>
      <c r="S69" s="542"/>
      <c r="T69" s="542"/>
      <c r="U69" s="542"/>
      <c r="V69" s="476"/>
    </row>
    <row r="70" spans="2:22" ht="15" customHeight="1" x14ac:dyDescent="0.3">
      <c r="B70" s="310"/>
      <c r="C70" s="313"/>
      <c r="D70" s="242" t="s">
        <v>843</v>
      </c>
      <c r="E70" s="313"/>
      <c r="F70" s="313"/>
      <c r="G70" s="33">
        <v>8019</v>
      </c>
      <c r="H70" s="310"/>
      <c r="I70" s="310"/>
      <c r="J70" s="474"/>
      <c r="K70" s="542"/>
      <c r="L70" s="542"/>
      <c r="M70" s="542"/>
      <c r="N70" s="542"/>
      <c r="O70" s="542"/>
      <c r="P70" s="542"/>
      <c r="Q70" s="542"/>
      <c r="R70" s="542"/>
      <c r="S70" s="542"/>
      <c r="T70" s="542"/>
      <c r="U70" s="542"/>
      <c r="V70" s="476"/>
    </row>
    <row r="71" spans="2:22" ht="15" customHeight="1" x14ac:dyDescent="0.3">
      <c r="B71" s="310"/>
      <c r="C71" s="313"/>
      <c r="D71" s="272" t="s">
        <v>848</v>
      </c>
      <c r="E71" s="313"/>
      <c r="F71" s="313"/>
      <c r="G71" s="34">
        <v>5424</v>
      </c>
      <c r="H71" s="310"/>
      <c r="I71" s="310"/>
      <c r="J71" s="474"/>
      <c r="K71" s="542"/>
      <c r="L71" s="542"/>
      <c r="M71" s="542"/>
      <c r="N71" s="542"/>
      <c r="O71" s="542"/>
      <c r="P71" s="542"/>
      <c r="Q71" s="542"/>
      <c r="R71" s="542"/>
      <c r="S71" s="542"/>
      <c r="T71" s="542"/>
      <c r="U71" s="542"/>
      <c r="V71" s="476"/>
    </row>
    <row r="72" spans="2:22" ht="15" customHeight="1" x14ac:dyDescent="0.3">
      <c r="B72" s="310"/>
      <c r="C72" s="313"/>
      <c r="D72" s="272" t="s">
        <v>955</v>
      </c>
      <c r="E72" s="313"/>
      <c r="F72" s="313"/>
      <c r="G72" s="34">
        <v>4844</v>
      </c>
      <c r="H72" s="310"/>
      <c r="I72" s="310"/>
      <c r="J72" s="474"/>
      <c r="K72" s="542"/>
      <c r="L72" s="542"/>
      <c r="M72" s="542"/>
      <c r="N72" s="542"/>
      <c r="O72" s="542"/>
      <c r="P72" s="542"/>
      <c r="Q72" s="542"/>
      <c r="R72" s="542"/>
      <c r="S72" s="542"/>
      <c r="T72" s="542"/>
      <c r="U72" s="542"/>
      <c r="V72" s="476"/>
    </row>
    <row r="73" spans="2:22" ht="15" customHeight="1" x14ac:dyDescent="0.3">
      <c r="B73" s="310"/>
      <c r="C73" s="313"/>
      <c r="D73" s="272" t="s">
        <v>956</v>
      </c>
      <c r="E73" s="313"/>
      <c r="F73" s="313"/>
      <c r="G73" s="34">
        <v>3941</v>
      </c>
      <c r="H73" s="310"/>
      <c r="I73" s="310"/>
      <c r="J73" s="474"/>
      <c r="K73" s="542"/>
      <c r="L73" s="542"/>
      <c r="M73" s="542"/>
      <c r="N73" s="542"/>
      <c r="O73" s="542"/>
      <c r="P73" s="542"/>
      <c r="Q73" s="542"/>
      <c r="R73" s="542"/>
      <c r="S73" s="542"/>
      <c r="T73" s="542"/>
      <c r="U73" s="542"/>
      <c r="V73" s="476"/>
    </row>
    <row r="74" spans="2:22" ht="15" customHeight="1" x14ac:dyDescent="0.3">
      <c r="B74" s="310"/>
      <c r="C74" s="313"/>
      <c r="D74" s="272" t="s">
        <v>960</v>
      </c>
      <c r="E74" s="313"/>
      <c r="F74" s="313"/>
      <c r="G74" s="34">
        <v>4347</v>
      </c>
      <c r="H74" s="310"/>
      <c r="I74" s="310"/>
      <c r="J74" s="474"/>
      <c r="K74" s="542"/>
      <c r="L74" s="542"/>
      <c r="M74" s="542"/>
      <c r="N74" s="542"/>
      <c r="O74" s="542"/>
      <c r="P74" s="542"/>
      <c r="Q74" s="542"/>
      <c r="R74" s="542"/>
      <c r="S74" s="542"/>
      <c r="T74" s="542"/>
      <c r="U74" s="542"/>
      <c r="V74" s="476"/>
    </row>
    <row r="75" spans="2:22" ht="15" customHeight="1" x14ac:dyDescent="0.3">
      <c r="B75" s="310"/>
      <c r="C75" s="313"/>
      <c r="D75" s="272" t="s">
        <v>845</v>
      </c>
      <c r="E75" s="313"/>
      <c r="F75" s="313"/>
      <c r="G75" s="34">
        <v>3019</v>
      </c>
      <c r="H75" s="310"/>
      <c r="I75" s="310"/>
      <c r="J75" s="474"/>
      <c r="K75" s="542"/>
      <c r="L75" s="542"/>
      <c r="M75" s="542"/>
      <c r="N75" s="542"/>
      <c r="O75" s="542"/>
      <c r="P75" s="542"/>
      <c r="Q75" s="542"/>
      <c r="R75" s="542"/>
      <c r="S75" s="542"/>
      <c r="T75" s="542"/>
      <c r="U75" s="542"/>
      <c r="V75" s="476"/>
    </row>
    <row r="76" spans="2:22" ht="15" customHeight="1" x14ac:dyDescent="0.3">
      <c r="B76" s="310"/>
      <c r="C76" s="313"/>
      <c r="D76" s="272" t="s">
        <v>957</v>
      </c>
      <c r="E76" s="313"/>
      <c r="F76" s="313"/>
      <c r="G76" s="34">
        <v>3621</v>
      </c>
      <c r="H76" s="310"/>
      <c r="I76" s="310"/>
      <c r="J76" s="474"/>
      <c r="K76" s="542"/>
      <c r="L76" s="542"/>
      <c r="M76" s="542"/>
      <c r="N76" s="542"/>
      <c r="O76" s="542"/>
      <c r="P76" s="542"/>
      <c r="Q76" s="542"/>
      <c r="R76" s="542"/>
      <c r="S76" s="542"/>
      <c r="T76" s="542"/>
      <c r="U76" s="542"/>
      <c r="V76" s="476"/>
    </row>
    <row r="77" spans="2:22" ht="15" customHeight="1" x14ac:dyDescent="0.3">
      <c r="B77" s="310"/>
      <c r="C77" s="313"/>
      <c r="D77" s="272" t="s">
        <v>958</v>
      </c>
      <c r="E77" s="313"/>
      <c r="F77" s="313"/>
      <c r="G77" s="34">
        <v>2636</v>
      </c>
      <c r="H77" s="310"/>
      <c r="I77" s="310"/>
      <c r="J77" s="474"/>
      <c r="K77" s="542"/>
      <c r="L77" s="542"/>
      <c r="M77" s="542"/>
      <c r="N77" s="542"/>
      <c r="O77" s="542"/>
      <c r="P77" s="542"/>
      <c r="Q77" s="542"/>
      <c r="R77" s="542"/>
      <c r="S77" s="542"/>
      <c r="T77" s="542"/>
      <c r="U77" s="542"/>
      <c r="V77" s="476"/>
    </row>
    <row r="78" spans="2:22" ht="15" customHeight="1" x14ac:dyDescent="0.3">
      <c r="B78" s="310"/>
      <c r="C78" s="313"/>
      <c r="D78" s="272" t="s">
        <v>665</v>
      </c>
      <c r="E78" s="313"/>
      <c r="F78" s="313"/>
      <c r="G78" s="34">
        <v>3617</v>
      </c>
      <c r="H78" s="310"/>
      <c r="I78" s="310"/>
      <c r="J78" s="474"/>
      <c r="K78" s="542"/>
      <c r="L78" s="542"/>
      <c r="M78" s="542"/>
      <c r="N78" s="542"/>
      <c r="O78" s="542"/>
      <c r="P78" s="542"/>
      <c r="Q78" s="542"/>
      <c r="R78" s="542"/>
      <c r="S78" s="542"/>
      <c r="T78" s="542"/>
      <c r="U78" s="542"/>
      <c r="V78" s="476"/>
    </row>
    <row r="79" spans="2:22" ht="15" customHeight="1" x14ac:dyDescent="0.3">
      <c r="B79" s="310"/>
      <c r="C79" s="313"/>
      <c r="D79" s="242" t="s">
        <v>961</v>
      </c>
      <c r="E79" s="313"/>
      <c r="F79" s="314"/>
      <c r="G79" s="34">
        <v>3643</v>
      </c>
      <c r="H79" s="310"/>
      <c r="I79" s="310"/>
      <c r="J79" s="474"/>
      <c r="K79" s="542"/>
      <c r="L79" s="542"/>
      <c r="M79" s="542"/>
      <c r="N79" s="542"/>
      <c r="O79" s="542"/>
      <c r="P79" s="542"/>
      <c r="Q79" s="542"/>
      <c r="R79" s="542"/>
      <c r="S79" s="542"/>
      <c r="T79" s="542"/>
      <c r="U79" s="542"/>
      <c r="V79" s="476"/>
    </row>
    <row r="80" spans="2:22" ht="15" customHeight="1" x14ac:dyDescent="0.3">
      <c r="B80" s="310"/>
      <c r="C80" s="313"/>
      <c r="D80" s="242" t="s">
        <v>840</v>
      </c>
      <c r="E80" s="313"/>
      <c r="F80" s="312" t="s">
        <v>962</v>
      </c>
      <c r="G80" s="34">
        <v>4054</v>
      </c>
      <c r="H80" s="310"/>
      <c r="I80" s="310"/>
      <c r="J80" s="474"/>
      <c r="K80" s="542"/>
      <c r="L80" s="542"/>
      <c r="M80" s="542"/>
      <c r="N80" s="542"/>
      <c r="O80" s="542"/>
      <c r="P80" s="542"/>
      <c r="Q80" s="542"/>
      <c r="R80" s="542"/>
      <c r="S80" s="542"/>
      <c r="T80" s="542"/>
      <c r="U80" s="542"/>
      <c r="V80" s="476"/>
    </row>
    <row r="81" spans="2:22" ht="15" customHeight="1" x14ac:dyDescent="0.3">
      <c r="B81" s="310"/>
      <c r="C81" s="313"/>
      <c r="D81" s="242" t="s">
        <v>749</v>
      </c>
      <c r="E81" s="313"/>
      <c r="F81" s="313"/>
      <c r="G81" s="34">
        <v>2771</v>
      </c>
      <c r="H81" s="310"/>
      <c r="I81" s="310"/>
      <c r="J81" s="474"/>
      <c r="K81" s="542"/>
      <c r="L81" s="542"/>
      <c r="M81" s="542"/>
      <c r="N81" s="542"/>
      <c r="O81" s="542"/>
      <c r="P81" s="542"/>
      <c r="Q81" s="542"/>
      <c r="R81" s="542"/>
      <c r="S81" s="542"/>
      <c r="T81" s="542"/>
      <c r="U81" s="542"/>
      <c r="V81" s="476"/>
    </row>
    <row r="82" spans="2:22" ht="15" customHeight="1" x14ac:dyDescent="0.3">
      <c r="B82" s="310"/>
      <c r="C82" s="313"/>
      <c r="D82" s="242" t="s">
        <v>664</v>
      </c>
      <c r="E82" s="313"/>
      <c r="F82" s="313"/>
      <c r="G82" s="34">
        <v>2425</v>
      </c>
      <c r="H82" s="310"/>
      <c r="I82" s="310"/>
      <c r="J82" s="474"/>
      <c r="K82" s="542"/>
      <c r="L82" s="542"/>
      <c r="M82" s="542"/>
      <c r="N82" s="542"/>
      <c r="O82" s="542"/>
      <c r="P82" s="542"/>
      <c r="Q82" s="542"/>
      <c r="R82" s="542"/>
      <c r="S82" s="542"/>
      <c r="T82" s="542"/>
      <c r="U82" s="542"/>
      <c r="V82" s="476"/>
    </row>
    <row r="83" spans="2:22" ht="15" customHeight="1" x14ac:dyDescent="0.3">
      <c r="B83" s="310"/>
      <c r="C83" s="313"/>
      <c r="D83" s="272" t="s">
        <v>668</v>
      </c>
      <c r="E83" s="313"/>
      <c r="F83" s="313"/>
      <c r="G83" s="34">
        <v>4405</v>
      </c>
      <c r="H83" s="310"/>
      <c r="I83" s="310"/>
      <c r="J83" s="474"/>
      <c r="K83" s="542"/>
      <c r="L83" s="542"/>
      <c r="M83" s="542"/>
      <c r="N83" s="542"/>
      <c r="O83" s="542"/>
      <c r="P83" s="542"/>
      <c r="Q83" s="542"/>
      <c r="R83" s="542"/>
      <c r="S83" s="542"/>
      <c r="T83" s="542"/>
      <c r="U83" s="542"/>
      <c r="V83" s="476"/>
    </row>
    <row r="84" spans="2:22" ht="15" customHeight="1" x14ac:dyDescent="0.3">
      <c r="B84" s="310"/>
      <c r="C84" s="313"/>
      <c r="D84" s="272" t="s">
        <v>954</v>
      </c>
      <c r="E84" s="313"/>
      <c r="F84" s="313"/>
      <c r="G84" s="34">
        <v>8760</v>
      </c>
      <c r="H84" s="310"/>
      <c r="I84" s="310"/>
      <c r="J84" s="474"/>
      <c r="K84" s="542"/>
      <c r="L84" s="542"/>
      <c r="M84" s="542"/>
      <c r="N84" s="542"/>
      <c r="O84" s="542"/>
      <c r="P84" s="542"/>
      <c r="Q84" s="542"/>
      <c r="R84" s="542"/>
      <c r="S84" s="542"/>
      <c r="T84" s="542"/>
      <c r="U84" s="542"/>
      <c r="V84" s="476"/>
    </row>
    <row r="85" spans="2:22" ht="15" customHeight="1" x14ac:dyDescent="0.3">
      <c r="B85" s="310"/>
      <c r="C85" s="313"/>
      <c r="D85" s="272" t="s">
        <v>959</v>
      </c>
      <c r="E85" s="313"/>
      <c r="F85" s="313"/>
      <c r="G85" s="34">
        <v>4526</v>
      </c>
      <c r="H85" s="310"/>
      <c r="I85" s="310"/>
      <c r="J85" s="474"/>
      <c r="K85" s="542"/>
      <c r="L85" s="542"/>
      <c r="M85" s="542"/>
      <c r="N85" s="542"/>
      <c r="O85" s="542"/>
      <c r="P85" s="542"/>
      <c r="Q85" s="542"/>
      <c r="R85" s="542"/>
      <c r="S85" s="542"/>
      <c r="T85" s="542"/>
      <c r="U85" s="542"/>
      <c r="V85" s="476"/>
    </row>
    <row r="86" spans="2:22" ht="15" customHeight="1" x14ac:dyDescent="0.3">
      <c r="B86" s="310"/>
      <c r="C86" s="313"/>
      <c r="D86" s="242" t="s">
        <v>843</v>
      </c>
      <c r="E86" s="313"/>
      <c r="F86" s="313"/>
      <c r="G86" s="34">
        <v>7309</v>
      </c>
      <c r="H86" s="310"/>
      <c r="I86" s="310"/>
      <c r="J86" s="474"/>
      <c r="K86" s="542"/>
      <c r="L86" s="542"/>
      <c r="M86" s="542"/>
      <c r="N86" s="542"/>
      <c r="O86" s="542"/>
      <c r="P86" s="542"/>
      <c r="Q86" s="542"/>
      <c r="R86" s="542"/>
      <c r="S86" s="542"/>
      <c r="T86" s="542"/>
      <c r="U86" s="542"/>
      <c r="V86" s="476"/>
    </row>
    <row r="87" spans="2:22" ht="15" customHeight="1" x14ac:dyDescent="0.3">
      <c r="B87" s="310"/>
      <c r="C87" s="313"/>
      <c r="D87" s="272" t="s">
        <v>848</v>
      </c>
      <c r="E87" s="313"/>
      <c r="F87" s="313"/>
      <c r="G87" s="34">
        <v>4575</v>
      </c>
      <c r="H87" s="310"/>
      <c r="I87" s="310"/>
      <c r="J87" s="474"/>
      <c r="K87" s="542"/>
      <c r="L87" s="542"/>
      <c r="M87" s="542"/>
      <c r="N87" s="542"/>
      <c r="O87" s="542"/>
      <c r="P87" s="542"/>
      <c r="Q87" s="542"/>
      <c r="R87" s="542"/>
      <c r="S87" s="542"/>
      <c r="T87" s="542"/>
      <c r="U87" s="542"/>
      <c r="V87" s="476"/>
    </row>
    <row r="88" spans="2:22" ht="15" customHeight="1" x14ac:dyDescent="0.3">
      <c r="B88" s="310"/>
      <c r="C88" s="313"/>
      <c r="D88" s="272" t="s">
        <v>955</v>
      </c>
      <c r="E88" s="313"/>
      <c r="F88" s="313"/>
      <c r="G88" s="34">
        <v>4457</v>
      </c>
      <c r="H88" s="310"/>
      <c r="I88" s="310"/>
      <c r="J88" s="474"/>
      <c r="K88" s="542"/>
      <c r="L88" s="542"/>
      <c r="M88" s="542"/>
      <c r="N88" s="542"/>
      <c r="O88" s="542"/>
      <c r="P88" s="542"/>
      <c r="Q88" s="542"/>
      <c r="R88" s="542"/>
      <c r="S88" s="542"/>
      <c r="T88" s="542"/>
      <c r="U88" s="542"/>
      <c r="V88" s="476"/>
    </row>
    <row r="89" spans="2:22" ht="15" customHeight="1" x14ac:dyDescent="0.3">
      <c r="B89" s="310"/>
      <c r="C89" s="313"/>
      <c r="D89" s="272" t="s">
        <v>956</v>
      </c>
      <c r="E89" s="313"/>
      <c r="F89" s="313"/>
      <c r="G89" s="34">
        <v>3265</v>
      </c>
      <c r="H89" s="310"/>
      <c r="I89" s="310"/>
      <c r="J89" s="474"/>
      <c r="K89" s="542"/>
      <c r="L89" s="542"/>
      <c r="M89" s="542"/>
      <c r="N89" s="542"/>
      <c r="O89" s="542"/>
      <c r="P89" s="542"/>
      <c r="Q89" s="542"/>
      <c r="R89" s="542"/>
      <c r="S89" s="542"/>
      <c r="T89" s="542"/>
      <c r="U89" s="542"/>
      <c r="V89" s="476"/>
    </row>
    <row r="90" spans="2:22" ht="15" customHeight="1" x14ac:dyDescent="0.3">
      <c r="B90" s="310"/>
      <c r="C90" s="313"/>
      <c r="D90" s="272" t="s">
        <v>960</v>
      </c>
      <c r="E90" s="313"/>
      <c r="F90" s="313"/>
      <c r="G90" s="34">
        <v>5267</v>
      </c>
      <c r="H90" s="310"/>
      <c r="I90" s="310"/>
      <c r="J90" s="474"/>
      <c r="K90" s="542"/>
      <c r="L90" s="542"/>
      <c r="M90" s="542"/>
      <c r="N90" s="542"/>
      <c r="O90" s="542"/>
      <c r="P90" s="542"/>
      <c r="Q90" s="542"/>
      <c r="R90" s="542"/>
      <c r="S90" s="542"/>
      <c r="T90" s="542"/>
      <c r="U90" s="542"/>
      <c r="V90" s="476"/>
    </row>
    <row r="91" spans="2:22" ht="15" customHeight="1" x14ac:dyDescent="0.3">
      <c r="B91" s="310"/>
      <c r="C91" s="313"/>
      <c r="D91" s="272" t="s">
        <v>845</v>
      </c>
      <c r="E91" s="313"/>
      <c r="F91" s="313"/>
      <c r="G91" s="34">
        <v>2217</v>
      </c>
      <c r="H91" s="310"/>
      <c r="I91" s="310"/>
      <c r="J91" s="474"/>
      <c r="K91" s="542"/>
      <c r="L91" s="542"/>
      <c r="M91" s="542"/>
      <c r="N91" s="542"/>
      <c r="O91" s="542"/>
      <c r="P91" s="542"/>
      <c r="Q91" s="542"/>
      <c r="R91" s="542"/>
      <c r="S91" s="542"/>
      <c r="T91" s="542"/>
      <c r="U91" s="542"/>
      <c r="V91" s="476"/>
    </row>
    <row r="92" spans="2:22" ht="15" customHeight="1" x14ac:dyDescent="0.3">
      <c r="B92" s="310"/>
      <c r="C92" s="313"/>
      <c r="D92" s="272" t="s">
        <v>957</v>
      </c>
      <c r="E92" s="313"/>
      <c r="F92" s="313"/>
      <c r="G92" s="34">
        <v>4623</v>
      </c>
      <c r="H92" s="310"/>
      <c r="I92" s="310"/>
      <c r="J92" s="474"/>
      <c r="K92" s="542"/>
      <c r="L92" s="542"/>
      <c r="M92" s="542"/>
      <c r="N92" s="542"/>
      <c r="O92" s="542"/>
      <c r="P92" s="542"/>
      <c r="Q92" s="542"/>
      <c r="R92" s="542"/>
      <c r="S92" s="542"/>
      <c r="T92" s="542"/>
      <c r="U92" s="542"/>
      <c r="V92" s="476"/>
    </row>
    <row r="93" spans="2:22" ht="15" customHeight="1" x14ac:dyDescent="0.3">
      <c r="B93" s="310"/>
      <c r="C93" s="313"/>
      <c r="D93" s="272" t="s">
        <v>958</v>
      </c>
      <c r="E93" s="313"/>
      <c r="F93" s="313"/>
      <c r="G93" s="34">
        <v>1839</v>
      </c>
      <c r="H93" s="310"/>
      <c r="I93" s="310"/>
      <c r="J93" s="474"/>
      <c r="K93" s="542"/>
      <c r="L93" s="542"/>
      <c r="M93" s="542"/>
      <c r="N93" s="542"/>
      <c r="O93" s="542"/>
      <c r="P93" s="542"/>
      <c r="Q93" s="542"/>
      <c r="R93" s="542"/>
      <c r="S93" s="542"/>
      <c r="T93" s="542"/>
      <c r="U93" s="542"/>
      <c r="V93" s="476"/>
    </row>
    <row r="94" spans="2:22" ht="15" customHeight="1" x14ac:dyDescent="0.3">
      <c r="B94" s="310"/>
      <c r="C94" s="313"/>
      <c r="D94" s="272" t="s">
        <v>665</v>
      </c>
      <c r="E94" s="313"/>
      <c r="F94" s="313"/>
      <c r="G94" s="34">
        <v>4553</v>
      </c>
      <c r="H94" s="310"/>
      <c r="I94" s="310"/>
      <c r="J94" s="474"/>
      <c r="K94" s="542"/>
      <c r="L94" s="542"/>
      <c r="M94" s="542"/>
      <c r="N94" s="542"/>
      <c r="O94" s="542"/>
      <c r="P94" s="542"/>
      <c r="Q94" s="542"/>
      <c r="R94" s="542"/>
      <c r="S94" s="542"/>
      <c r="T94" s="542"/>
      <c r="U94" s="542"/>
      <c r="V94" s="476"/>
    </row>
    <row r="95" spans="2:22" ht="15" customHeight="1" x14ac:dyDescent="0.3">
      <c r="B95" s="310"/>
      <c r="C95" s="313"/>
      <c r="D95" s="242" t="s">
        <v>961</v>
      </c>
      <c r="E95" s="313"/>
      <c r="F95" s="314"/>
      <c r="G95" s="34">
        <v>3732</v>
      </c>
      <c r="H95" s="310"/>
      <c r="I95" s="310"/>
      <c r="J95" s="474"/>
      <c r="K95" s="542"/>
      <c r="L95" s="542"/>
      <c r="M95" s="542"/>
      <c r="N95" s="542"/>
      <c r="O95" s="542"/>
      <c r="P95" s="542"/>
      <c r="Q95" s="542"/>
      <c r="R95" s="542"/>
      <c r="S95" s="542"/>
      <c r="T95" s="542"/>
      <c r="U95" s="542"/>
      <c r="V95" s="476"/>
    </row>
    <row r="96" spans="2:22" ht="15" customHeight="1" x14ac:dyDescent="0.3">
      <c r="B96" s="310"/>
      <c r="C96" s="313"/>
      <c r="D96" s="242" t="s">
        <v>840</v>
      </c>
      <c r="E96" s="313"/>
      <c r="F96" s="312" t="s">
        <v>963</v>
      </c>
      <c r="G96" s="34">
        <v>3628</v>
      </c>
      <c r="H96" s="310"/>
      <c r="I96" s="310"/>
      <c r="J96" s="474"/>
      <c r="K96" s="542"/>
      <c r="L96" s="542"/>
      <c r="M96" s="542"/>
      <c r="N96" s="542"/>
      <c r="O96" s="542"/>
      <c r="P96" s="542"/>
      <c r="Q96" s="542"/>
      <c r="R96" s="542"/>
      <c r="S96" s="542"/>
      <c r="T96" s="542"/>
      <c r="U96" s="542"/>
      <c r="V96" s="476"/>
    </row>
    <row r="97" spans="2:22" ht="15" customHeight="1" x14ac:dyDescent="0.3">
      <c r="B97" s="310"/>
      <c r="C97" s="313"/>
      <c r="D97" s="242" t="s">
        <v>749</v>
      </c>
      <c r="E97" s="313"/>
      <c r="F97" s="313"/>
      <c r="G97" s="34">
        <v>2996</v>
      </c>
      <c r="H97" s="310"/>
      <c r="I97" s="310"/>
      <c r="J97" s="474"/>
      <c r="K97" s="542"/>
      <c r="L97" s="542"/>
      <c r="M97" s="542"/>
      <c r="N97" s="542"/>
      <c r="O97" s="542"/>
      <c r="P97" s="542"/>
      <c r="Q97" s="542"/>
      <c r="R97" s="542"/>
      <c r="S97" s="542"/>
      <c r="T97" s="542"/>
      <c r="U97" s="542"/>
      <c r="V97" s="476"/>
    </row>
    <row r="98" spans="2:22" ht="15" customHeight="1" x14ac:dyDescent="0.3">
      <c r="B98" s="310"/>
      <c r="C98" s="313"/>
      <c r="D98" s="242" t="s">
        <v>664</v>
      </c>
      <c r="E98" s="313"/>
      <c r="F98" s="313"/>
      <c r="G98" s="33">
        <v>2725</v>
      </c>
      <c r="H98" s="310"/>
      <c r="I98" s="310"/>
      <c r="J98" s="474"/>
      <c r="K98" s="542"/>
      <c r="L98" s="542"/>
      <c r="M98" s="542"/>
      <c r="N98" s="542"/>
      <c r="O98" s="542"/>
      <c r="P98" s="542"/>
      <c r="Q98" s="542"/>
      <c r="R98" s="542"/>
      <c r="S98" s="542"/>
      <c r="T98" s="542"/>
      <c r="U98" s="542"/>
      <c r="V98" s="476"/>
    </row>
    <row r="99" spans="2:22" ht="15" customHeight="1" x14ac:dyDescent="0.3">
      <c r="B99" s="310"/>
      <c r="C99" s="313"/>
      <c r="D99" s="272" t="s">
        <v>668</v>
      </c>
      <c r="E99" s="313"/>
      <c r="F99" s="313"/>
      <c r="G99" s="34">
        <v>4770</v>
      </c>
      <c r="H99" s="310"/>
      <c r="I99" s="310"/>
      <c r="J99" s="474"/>
      <c r="K99" s="542"/>
      <c r="L99" s="542"/>
      <c r="M99" s="542"/>
      <c r="N99" s="542"/>
      <c r="O99" s="542"/>
      <c r="P99" s="542"/>
      <c r="Q99" s="542"/>
      <c r="R99" s="542"/>
      <c r="S99" s="542"/>
      <c r="T99" s="542"/>
      <c r="U99" s="542"/>
      <c r="V99" s="476"/>
    </row>
    <row r="100" spans="2:22" ht="15" customHeight="1" x14ac:dyDescent="0.3">
      <c r="B100" s="310"/>
      <c r="C100" s="313"/>
      <c r="D100" s="272" t="s">
        <v>954</v>
      </c>
      <c r="E100" s="313"/>
      <c r="F100" s="313"/>
      <c r="G100" s="34">
        <v>8760</v>
      </c>
      <c r="H100" s="310"/>
      <c r="I100" s="310"/>
      <c r="J100" s="474"/>
      <c r="K100" s="542"/>
      <c r="L100" s="542"/>
      <c r="M100" s="542"/>
      <c r="N100" s="542"/>
      <c r="O100" s="542"/>
      <c r="P100" s="542"/>
      <c r="Q100" s="542"/>
      <c r="R100" s="542"/>
      <c r="S100" s="542"/>
      <c r="T100" s="542"/>
      <c r="U100" s="542"/>
      <c r="V100" s="476"/>
    </row>
    <row r="101" spans="2:22" ht="15" customHeight="1" x14ac:dyDescent="0.3">
      <c r="B101" s="310"/>
      <c r="C101" s="313"/>
      <c r="D101" s="272" t="s">
        <v>959</v>
      </c>
      <c r="E101" s="313"/>
      <c r="F101" s="313"/>
      <c r="G101" s="34">
        <v>3977</v>
      </c>
      <c r="H101" s="310"/>
      <c r="I101" s="310"/>
      <c r="J101" s="474"/>
      <c r="K101" s="542"/>
      <c r="L101" s="542"/>
      <c r="M101" s="542"/>
      <c r="N101" s="542"/>
      <c r="O101" s="542"/>
      <c r="P101" s="542"/>
      <c r="Q101" s="542"/>
      <c r="R101" s="542"/>
      <c r="S101" s="542"/>
      <c r="T101" s="542"/>
      <c r="U101" s="542"/>
      <c r="V101" s="476"/>
    </row>
    <row r="102" spans="2:22" ht="15" customHeight="1" x14ac:dyDescent="0.3">
      <c r="B102" s="310"/>
      <c r="C102" s="313"/>
      <c r="D102" s="242" t="s">
        <v>843</v>
      </c>
      <c r="E102" s="313"/>
      <c r="F102" s="313"/>
      <c r="G102" s="34">
        <v>7909</v>
      </c>
      <c r="H102" s="310"/>
      <c r="I102" s="310"/>
      <c r="J102" s="474"/>
      <c r="K102" s="542"/>
      <c r="L102" s="542"/>
      <c r="M102" s="542"/>
      <c r="N102" s="542"/>
      <c r="O102" s="542"/>
      <c r="P102" s="542"/>
      <c r="Q102" s="542"/>
      <c r="R102" s="542"/>
      <c r="S102" s="542"/>
      <c r="T102" s="542"/>
      <c r="U102" s="542"/>
      <c r="V102" s="476"/>
    </row>
    <row r="103" spans="2:22" ht="15" customHeight="1" x14ac:dyDescent="0.3">
      <c r="B103" s="310"/>
      <c r="C103" s="313"/>
      <c r="D103" s="272" t="s">
        <v>848</v>
      </c>
      <c r="E103" s="313"/>
      <c r="F103" s="313"/>
      <c r="G103" s="34">
        <v>5084</v>
      </c>
      <c r="H103" s="310"/>
      <c r="I103" s="310"/>
      <c r="J103" s="474"/>
      <c r="K103" s="542"/>
      <c r="L103" s="542"/>
      <c r="M103" s="542"/>
      <c r="N103" s="542"/>
      <c r="O103" s="542"/>
      <c r="P103" s="542"/>
      <c r="Q103" s="542"/>
      <c r="R103" s="542"/>
      <c r="S103" s="542"/>
      <c r="T103" s="542"/>
      <c r="U103" s="542"/>
      <c r="V103" s="476"/>
    </row>
    <row r="104" spans="2:22" ht="15" customHeight="1" x14ac:dyDescent="0.3">
      <c r="B104" s="310"/>
      <c r="C104" s="313"/>
      <c r="D104" s="272" t="s">
        <v>955</v>
      </c>
      <c r="E104" s="313"/>
      <c r="F104" s="313"/>
      <c r="G104" s="34">
        <v>4596</v>
      </c>
      <c r="H104" s="310"/>
      <c r="I104" s="310"/>
      <c r="J104" s="474"/>
      <c r="K104" s="542"/>
      <c r="L104" s="542"/>
      <c r="M104" s="542"/>
      <c r="N104" s="542"/>
      <c r="O104" s="542"/>
      <c r="P104" s="542"/>
      <c r="Q104" s="542"/>
      <c r="R104" s="542"/>
      <c r="S104" s="542"/>
      <c r="T104" s="542"/>
      <c r="U104" s="542"/>
      <c r="V104" s="476"/>
    </row>
    <row r="105" spans="2:22" ht="15" customHeight="1" x14ac:dyDescent="0.3">
      <c r="B105" s="310"/>
      <c r="C105" s="313"/>
      <c r="D105" s="272" t="s">
        <v>956</v>
      </c>
      <c r="E105" s="313"/>
      <c r="F105" s="313"/>
      <c r="G105" s="34">
        <v>3678</v>
      </c>
      <c r="H105" s="310"/>
      <c r="I105" s="310"/>
      <c r="J105" s="474"/>
      <c r="K105" s="542"/>
      <c r="L105" s="542"/>
      <c r="M105" s="542"/>
      <c r="N105" s="542"/>
      <c r="O105" s="542"/>
      <c r="P105" s="542"/>
      <c r="Q105" s="542"/>
      <c r="R105" s="542"/>
      <c r="S105" s="542"/>
      <c r="T105" s="542"/>
      <c r="U105" s="542"/>
      <c r="V105" s="476"/>
    </row>
    <row r="106" spans="2:22" ht="15" customHeight="1" x14ac:dyDescent="0.3">
      <c r="B106" s="310"/>
      <c r="C106" s="313"/>
      <c r="D106" s="272" t="s">
        <v>960</v>
      </c>
      <c r="E106" s="313"/>
      <c r="F106" s="313"/>
      <c r="G106" s="34">
        <v>4763</v>
      </c>
      <c r="H106" s="310"/>
      <c r="I106" s="310"/>
      <c r="J106" s="474"/>
      <c r="K106" s="542"/>
      <c r="L106" s="542"/>
      <c r="M106" s="542"/>
      <c r="N106" s="542"/>
      <c r="O106" s="542"/>
      <c r="P106" s="542"/>
      <c r="Q106" s="542"/>
      <c r="R106" s="542"/>
      <c r="S106" s="542"/>
      <c r="T106" s="542"/>
      <c r="U106" s="542"/>
      <c r="V106" s="476"/>
    </row>
    <row r="107" spans="2:22" ht="15" customHeight="1" x14ac:dyDescent="0.3">
      <c r="B107" s="310"/>
      <c r="C107" s="313"/>
      <c r="D107" s="272" t="s">
        <v>845</v>
      </c>
      <c r="E107" s="313"/>
      <c r="F107" s="313"/>
      <c r="G107" s="34">
        <v>2798</v>
      </c>
      <c r="H107" s="310"/>
      <c r="I107" s="310"/>
      <c r="J107" s="474"/>
      <c r="K107" s="542"/>
      <c r="L107" s="542"/>
      <c r="M107" s="542"/>
      <c r="N107" s="542"/>
      <c r="O107" s="542"/>
      <c r="P107" s="542"/>
      <c r="Q107" s="542"/>
      <c r="R107" s="542"/>
      <c r="S107" s="542"/>
      <c r="T107" s="542"/>
      <c r="U107" s="542"/>
      <c r="V107" s="476"/>
    </row>
    <row r="108" spans="2:22" ht="15" customHeight="1" x14ac:dyDescent="0.3">
      <c r="B108" s="310"/>
      <c r="C108" s="313"/>
      <c r="D108" s="272" t="s">
        <v>957</v>
      </c>
      <c r="E108" s="313"/>
      <c r="F108" s="313"/>
      <c r="G108" s="34">
        <v>4218</v>
      </c>
      <c r="H108" s="310"/>
      <c r="I108" s="310"/>
      <c r="J108" s="474"/>
      <c r="K108" s="542"/>
      <c r="L108" s="542"/>
      <c r="M108" s="542"/>
      <c r="N108" s="542"/>
      <c r="O108" s="542"/>
      <c r="P108" s="542"/>
      <c r="Q108" s="542"/>
      <c r="R108" s="542"/>
      <c r="S108" s="542"/>
      <c r="T108" s="542"/>
      <c r="U108" s="542"/>
      <c r="V108" s="476"/>
    </row>
    <row r="109" spans="2:22" ht="15" customHeight="1" x14ac:dyDescent="0.3">
      <c r="B109" s="310"/>
      <c r="C109" s="313"/>
      <c r="D109" s="272" t="s">
        <v>958</v>
      </c>
      <c r="E109" s="313"/>
      <c r="F109" s="313"/>
      <c r="G109" s="34">
        <v>2445</v>
      </c>
      <c r="H109" s="310"/>
      <c r="I109" s="310"/>
      <c r="J109" s="474"/>
      <c r="K109" s="542"/>
      <c r="L109" s="542"/>
      <c r="M109" s="542"/>
      <c r="N109" s="542"/>
      <c r="O109" s="542"/>
      <c r="P109" s="542"/>
      <c r="Q109" s="542"/>
      <c r="R109" s="542"/>
      <c r="S109" s="542"/>
      <c r="T109" s="542"/>
      <c r="U109" s="542"/>
      <c r="V109" s="476"/>
    </row>
    <row r="110" spans="2:22" ht="15" customHeight="1" x14ac:dyDescent="0.3">
      <c r="B110" s="310"/>
      <c r="C110" s="313"/>
      <c r="D110" s="272" t="s">
        <v>665</v>
      </c>
      <c r="E110" s="313"/>
      <c r="F110" s="313"/>
      <c r="G110" s="33">
        <v>4100</v>
      </c>
      <c r="H110" s="310"/>
      <c r="I110" s="310"/>
      <c r="J110" s="474"/>
      <c r="K110" s="542"/>
      <c r="L110" s="542"/>
      <c r="M110" s="542"/>
      <c r="N110" s="542"/>
      <c r="O110" s="542"/>
      <c r="P110" s="542"/>
      <c r="Q110" s="542"/>
      <c r="R110" s="542"/>
      <c r="S110" s="542"/>
      <c r="T110" s="542"/>
      <c r="U110" s="542"/>
      <c r="V110" s="476"/>
    </row>
    <row r="111" spans="2:22" ht="15" customHeight="1" x14ac:dyDescent="0.3">
      <c r="B111" s="311"/>
      <c r="C111" s="314"/>
      <c r="D111" s="242" t="s">
        <v>961</v>
      </c>
      <c r="E111" s="314"/>
      <c r="F111" s="314"/>
      <c r="G111" s="33">
        <v>3734</v>
      </c>
      <c r="H111" s="311"/>
      <c r="I111" s="311"/>
      <c r="J111" s="477"/>
      <c r="K111" s="478"/>
      <c r="L111" s="478"/>
      <c r="M111" s="478"/>
      <c r="N111" s="478"/>
      <c r="O111" s="478"/>
      <c r="P111" s="478"/>
      <c r="Q111" s="478"/>
      <c r="R111" s="478"/>
      <c r="S111" s="478"/>
      <c r="T111" s="478"/>
      <c r="U111" s="478"/>
      <c r="V111" s="479"/>
    </row>
    <row r="112" spans="2:22" x14ac:dyDescent="0.3">
      <c r="B112" s="306" t="s">
        <v>272</v>
      </c>
      <c r="C112" s="312" t="s">
        <v>657</v>
      </c>
      <c r="D112" s="242" t="s">
        <v>840</v>
      </c>
      <c r="E112" s="242"/>
      <c r="F112" s="242"/>
      <c r="G112" s="37">
        <v>0.92300000000000004</v>
      </c>
      <c r="H112" s="309" t="s">
        <v>256</v>
      </c>
      <c r="I112" s="309"/>
      <c r="J112" s="322" t="s">
        <v>2589</v>
      </c>
      <c r="K112" s="323"/>
      <c r="L112" s="323"/>
      <c r="M112" s="323"/>
      <c r="N112" s="323"/>
      <c r="O112" s="323"/>
      <c r="P112" s="323"/>
      <c r="Q112" s="323"/>
      <c r="R112" s="323"/>
      <c r="S112" s="323"/>
      <c r="T112" s="323"/>
      <c r="U112" s="323"/>
      <c r="V112" s="324"/>
    </row>
    <row r="113" spans="2:22" x14ac:dyDescent="0.3">
      <c r="B113" s="307"/>
      <c r="C113" s="313"/>
      <c r="D113" s="242" t="s">
        <v>749</v>
      </c>
      <c r="E113" s="242"/>
      <c r="F113" s="242"/>
      <c r="G113" s="37">
        <v>0.96699999999999997</v>
      </c>
      <c r="H113" s="310"/>
      <c r="I113" s="310"/>
      <c r="J113" s="325"/>
      <c r="K113" s="347"/>
      <c r="L113" s="347"/>
      <c r="M113" s="347"/>
      <c r="N113" s="347"/>
      <c r="O113" s="347"/>
      <c r="P113" s="347"/>
      <c r="Q113" s="347"/>
      <c r="R113" s="347"/>
      <c r="S113" s="347"/>
      <c r="T113" s="347"/>
      <c r="U113" s="347"/>
      <c r="V113" s="327"/>
    </row>
    <row r="114" spans="2:22" x14ac:dyDescent="0.3">
      <c r="B114" s="307"/>
      <c r="C114" s="313"/>
      <c r="D114" s="242" t="s">
        <v>664</v>
      </c>
      <c r="E114" s="242"/>
      <c r="F114" s="242"/>
      <c r="G114" s="37">
        <v>1</v>
      </c>
      <c r="H114" s="310"/>
      <c r="I114" s="310"/>
      <c r="J114" s="325"/>
      <c r="K114" s="347"/>
      <c r="L114" s="347"/>
      <c r="M114" s="347"/>
      <c r="N114" s="347"/>
      <c r="O114" s="347"/>
      <c r="P114" s="347"/>
      <c r="Q114" s="347"/>
      <c r="R114" s="347"/>
      <c r="S114" s="347"/>
      <c r="T114" s="347"/>
      <c r="U114" s="347"/>
      <c r="V114" s="327"/>
    </row>
    <row r="115" spans="2:22" x14ac:dyDescent="0.3">
      <c r="B115" s="307"/>
      <c r="C115" s="313"/>
      <c r="D115" s="272" t="s">
        <v>668</v>
      </c>
      <c r="E115" s="242"/>
      <c r="F115" s="242"/>
      <c r="G115" s="37">
        <v>1</v>
      </c>
      <c r="H115" s="310"/>
      <c r="I115" s="310"/>
      <c r="J115" s="325"/>
      <c r="K115" s="347"/>
      <c r="L115" s="347"/>
      <c r="M115" s="347"/>
      <c r="N115" s="347"/>
      <c r="O115" s="347"/>
      <c r="P115" s="347"/>
      <c r="Q115" s="347"/>
      <c r="R115" s="347"/>
      <c r="S115" s="347"/>
      <c r="T115" s="347"/>
      <c r="U115" s="347"/>
      <c r="V115" s="327"/>
    </row>
    <row r="116" spans="2:22" x14ac:dyDescent="0.3">
      <c r="B116" s="307"/>
      <c r="C116" s="313"/>
      <c r="D116" s="272" t="s">
        <v>954</v>
      </c>
      <c r="E116" s="242"/>
      <c r="F116" s="242"/>
      <c r="G116" s="37">
        <v>0.98599999999999999</v>
      </c>
      <c r="H116" s="310"/>
      <c r="I116" s="310"/>
      <c r="J116" s="325"/>
      <c r="K116" s="347"/>
      <c r="L116" s="347"/>
      <c r="M116" s="347"/>
      <c r="N116" s="347"/>
      <c r="O116" s="347"/>
      <c r="P116" s="347"/>
      <c r="Q116" s="347"/>
      <c r="R116" s="347"/>
      <c r="S116" s="347"/>
      <c r="T116" s="347"/>
      <c r="U116" s="347"/>
      <c r="V116" s="327"/>
    </row>
    <row r="117" spans="2:22" x14ac:dyDescent="0.3">
      <c r="B117" s="307"/>
      <c r="C117" s="313"/>
      <c r="D117" s="272" t="s">
        <v>959</v>
      </c>
      <c r="E117" s="242"/>
      <c r="F117" s="242"/>
      <c r="G117" s="41">
        <v>0.44600000000000001</v>
      </c>
      <c r="H117" s="310"/>
      <c r="I117" s="310"/>
      <c r="J117" s="325"/>
      <c r="K117" s="347"/>
      <c r="L117" s="347"/>
      <c r="M117" s="347"/>
      <c r="N117" s="347"/>
      <c r="O117" s="347"/>
      <c r="P117" s="347"/>
      <c r="Q117" s="347"/>
      <c r="R117" s="347"/>
      <c r="S117" s="347"/>
      <c r="T117" s="347"/>
      <c r="U117" s="347"/>
      <c r="V117" s="327"/>
    </row>
    <row r="118" spans="2:22" x14ac:dyDescent="0.3">
      <c r="B118" s="307"/>
      <c r="C118" s="313"/>
      <c r="D118" s="242" t="s">
        <v>843</v>
      </c>
      <c r="E118" s="242"/>
      <c r="F118" s="242"/>
      <c r="G118" s="37">
        <v>0.97399999999999998</v>
      </c>
      <c r="H118" s="310"/>
      <c r="I118" s="310"/>
      <c r="J118" s="325"/>
      <c r="K118" s="347"/>
      <c r="L118" s="347"/>
      <c r="M118" s="347"/>
      <c r="N118" s="347"/>
      <c r="O118" s="347"/>
      <c r="P118" s="347"/>
      <c r="Q118" s="347"/>
      <c r="R118" s="347"/>
      <c r="S118" s="347"/>
      <c r="T118" s="347"/>
      <c r="U118" s="347"/>
      <c r="V118" s="327"/>
    </row>
    <row r="119" spans="2:22" x14ac:dyDescent="0.3">
      <c r="B119" s="307"/>
      <c r="C119" s="313"/>
      <c r="D119" s="272" t="s">
        <v>848</v>
      </c>
      <c r="E119" s="242"/>
      <c r="F119" s="242"/>
      <c r="G119" s="37">
        <v>1</v>
      </c>
      <c r="H119" s="310"/>
      <c r="I119" s="310"/>
      <c r="J119" s="325"/>
      <c r="K119" s="347"/>
      <c r="L119" s="347"/>
      <c r="M119" s="347"/>
      <c r="N119" s="347"/>
      <c r="O119" s="347"/>
      <c r="P119" s="347"/>
      <c r="Q119" s="347"/>
      <c r="R119" s="347"/>
      <c r="S119" s="347"/>
      <c r="T119" s="347"/>
      <c r="U119" s="347"/>
      <c r="V119" s="327"/>
    </row>
    <row r="120" spans="2:22" x14ac:dyDescent="0.3">
      <c r="B120" s="307"/>
      <c r="C120" s="313"/>
      <c r="D120" s="272" t="s">
        <v>955</v>
      </c>
      <c r="E120" s="242"/>
      <c r="F120" s="242"/>
      <c r="G120" s="37">
        <v>0.98799999999999999</v>
      </c>
      <c r="H120" s="310"/>
      <c r="I120" s="310"/>
      <c r="J120" s="325"/>
      <c r="K120" s="347"/>
      <c r="L120" s="347"/>
      <c r="M120" s="347"/>
      <c r="N120" s="347"/>
      <c r="O120" s="347"/>
      <c r="P120" s="347"/>
      <c r="Q120" s="347"/>
      <c r="R120" s="347"/>
      <c r="S120" s="347"/>
      <c r="T120" s="347"/>
      <c r="U120" s="347"/>
      <c r="V120" s="327"/>
    </row>
    <row r="121" spans="2:22" x14ac:dyDescent="0.3">
      <c r="B121" s="307"/>
      <c r="C121" s="313"/>
      <c r="D121" s="272" t="s">
        <v>956</v>
      </c>
      <c r="E121" s="242"/>
      <c r="F121" s="242"/>
      <c r="G121" s="37">
        <v>1</v>
      </c>
      <c r="H121" s="310"/>
      <c r="I121" s="310"/>
      <c r="J121" s="325"/>
      <c r="K121" s="347"/>
      <c r="L121" s="347"/>
      <c r="M121" s="347"/>
      <c r="N121" s="347"/>
      <c r="O121" s="347"/>
      <c r="P121" s="347"/>
      <c r="Q121" s="347"/>
      <c r="R121" s="347"/>
      <c r="S121" s="347"/>
      <c r="T121" s="347"/>
      <c r="U121" s="347"/>
      <c r="V121" s="327"/>
    </row>
    <row r="122" spans="2:22" x14ac:dyDescent="0.3">
      <c r="B122" s="307"/>
      <c r="C122" s="313"/>
      <c r="D122" s="272" t="s">
        <v>960</v>
      </c>
      <c r="E122" s="242"/>
      <c r="F122" s="242"/>
      <c r="G122" s="37">
        <v>0.94299999999999995</v>
      </c>
      <c r="H122" s="310"/>
      <c r="I122" s="310"/>
      <c r="J122" s="325"/>
      <c r="K122" s="347"/>
      <c r="L122" s="347"/>
      <c r="M122" s="347"/>
      <c r="N122" s="347"/>
      <c r="O122" s="347"/>
      <c r="P122" s="347"/>
      <c r="Q122" s="347"/>
      <c r="R122" s="347"/>
      <c r="S122" s="347"/>
      <c r="T122" s="347"/>
      <c r="U122" s="347"/>
      <c r="V122" s="327"/>
    </row>
    <row r="123" spans="2:22" x14ac:dyDescent="0.3">
      <c r="B123" s="307"/>
      <c r="C123" s="313"/>
      <c r="D123" s="272" t="s">
        <v>845</v>
      </c>
      <c r="E123" s="242"/>
      <c r="F123" s="242"/>
      <c r="G123" s="37">
        <v>0.996</v>
      </c>
      <c r="H123" s="310"/>
      <c r="I123" s="310"/>
      <c r="J123" s="325"/>
      <c r="K123" s="347"/>
      <c r="L123" s="347"/>
      <c r="M123" s="347"/>
      <c r="N123" s="347"/>
      <c r="O123" s="347"/>
      <c r="P123" s="347"/>
      <c r="Q123" s="347"/>
      <c r="R123" s="347"/>
      <c r="S123" s="347"/>
      <c r="T123" s="347"/>
      <c r="U123" s="347"/>
      <c r="V123" s="327"/>
    </row>
    <row r="124" spans="2:22" x14ac:dyDescent="0.3">
      <c r="B124" s="307"/>
      <c r="C124" s="313"/>
      <c r="D124" s="272" t="s">
        <v>957</v>
      </c>
      <c r="E124" s="242"/>
      <c r="F124" s="242"/>
      <c r="G124" s="37">
        <v>0.876</v>
      </c>
      <c r="H124" s="310"/>
      <c r="I124" s="310"/>
      <c r="J124" s="325"/>
      <c r="K124" s="347"/>
      <c r="L124" s="347"/>
      <c r="M124" s="347"/>
      <c r="N124" s="347"/>
      <c r="O124" s="347"/>
      <c r="P124" s="347"/>
      <c r="Q124" s="347"/>
      <c r="R124" s="347"/>
      <c r="S124" s="347"/>
      <c r="T124" s="347"/>
      <c r="U124" s="347"/>
      <c r="V124" s="327"/>
    </row>
    <row r="125" spans="2:22" x14ac:dyDescent="0.3">
      <c r="B125" s="307"/>
      <c r="C125" s="313"/>
      <c r="D125" s="272" t="s">
        <v>958</v>
      </c>
      <c r="E125" s="242"/>
      <c r="F125" s="242"/>
      <c r="G125" s="37">
        <v>1</v>
      </c>
      <c r="H125" s="310"/>
      <c r="I125" s="310"/>
      <c r="J125" s="325"/>
      <c r="K125" s="347"/>
      <c r="L125" s="347"/>
      <c r="M125" s="347"/>
      <c r="N125" s="347"/>
      <c r="O125" s="347"/>
      <c r="P125" s="347"/>
      <c r="Q125" s="347"/>
      <c r="R125" s="347"/>
      <c r="S125" s="347"/>
      <c r="T125" s="347"/>
      <c r="U125" s="347"/>
      <c r="V125" s="327"/>
    </row>
    <row r="126" spans="2:22" x14ac:dyDescent="0.3">
      <c r="B126" s="307"/>
      <c r="C126" s="313"/>
      <c r="D126" s="272" t="s">
        <v>665</v>
      </c>
      <c r="E126" s="242"/>
      <c r="F126" s="242"/>
      <c r="G126" s="37">
        <v>0.77900000000000003</v>
      </c>
      <c r="H126" s="310"/>
      <c r="I126" s="310"/>
      <c r="J126" s="325"/>
      <c r="K126" s="347"/>
      <c r="L126" s="347"/>
      <c r="M126" s="347"/>
      <c r="N126" s="347"/>
      <c r="O126" s="347"/>
      <c r="P126" s="347"/>
      <c r="Q126" s="347"/>
      <c r="R126" s="347"/>
      <c r="S126" s="347"/>
      <c r="T126" s="347"/>
      <c r="U126" s="347"/>
      <c r="V126" s="327"/>
    </row>
    <row r="127" spans="2:22" ht="28.8" x14ac:dyDescent="0.3">
      <c r="B127" s="308"/>
      <c r="C127" s="314"/>
      <c r="D127" s="242" t="s">
        <v>961</v>
      </c>
      <c r="E127" s="242"/>
      <c r="F127" s="242"/>
      <c r="G127" s="37">
        <v>0.92300000000000004</v>
      </c>
      <c r="H127" s="311"/>
      <c r="I127" s="311"/>
      <c r="J127" s="328"/>
      <c r="K127" s="329"/>
      <c r="L127" s="329"/>
      <c r="M127" s="329"/>
      <c r="N127" s="329"/>
      <c r="O127" s="329"/>
      <c r="P127" s="329"/>
      <c r="Q127" s="329"/>
      <c r="R127" s="329"/>
      <c r="S127" s="329"/>
      <c r="T127" s="329"/>
      <c r="U127" s="329"/>
      <c r="V127" s="330"/>
    </row>
    <row r="128" spans="2:22" x14ac:dyDescent="0.3">
      <c r="B128" s="250" t="s">
        <v>1216</v>
      </c>
      <c r="C128" s="242"/>
      <c r="D128" s="272"/>
      <c r="E128" s="242"/>
      <c r="F128" s="242"/>
      <c r="G128" s="34"/>
      <c r="H128" s="221" t="s">
        <v>497</v>
      </c>
      <c r="I128" s="221" t="s">
        <v>1217</v>
      </c>
      <c r="J128" s="288" t="s">
        <v>2542</v>
      </c>
      <c r="K128" s="289"/>
      <c r="L128" s="289"/>
      <c r="M128" s="289"/>
      <c r="N128" s="289"/>
      <c r="O128" s="289"/>
      <c r="P128" s="289"/>
      <c r="Q128" s="289"/>
      <c r="R128" s="289"/>
      <c r="S128" s="289"/>
      <c r="T128" s="289"/>
      <c r="U128" s="289"/>
      <c r="V128" s="290"/>
    </row>
    <row r="129" spans="2:22" x14ac:dyDescent="0.3">
      <c r="B129" s="306" t="s">
        <v>977</v>
      </c>
      <c r="C129" s="312" t="s">
        <v>657</v>
      </c>
      <c r="D129" s="242" t="s">
        <v>840</v>
      </c>
      <c r="E129" s="242"/>
      <c r="F129" s="242"/>
      <c r="G129" s="53">
        <v>1.6482E-2</v>
      </c>
      <c r="H129" s="309" t="s">
        <v>256</v>
      </c>
      <c r="I129" s="309"/>
      <c r="J129" s="322" t="s">
        <v>979</v>
      </c>
      <c r="K129" s="323"/>
      <c r="L129" s="323"/>
      <c r="M129" s="323"/>
      <c r="N129" s="323"/>
      <c r="O129" s="323"/>
      <c r="P129" s="323"/>
      <c r="Q129" s="323"/>
      <c r="R129" s="323"/>
      <c r="S129" s="323"/>
      <c r="T129" s="323"/>
      <c r="U129" s="323"/>
      <c r="V129" s="324"/>
    </row>
    <row r="130" spans="2:22" x14ac:dyDescent="0.3">
      <c r="B130" s="307"/>
      <c r="C130" s="313"/>
      <c r="D130" s="242" t="s">
        <v>749</v>
      </c>
      <c r="E130" s="242"/>
      <c r="F130" s="242"/>
      <c r="G130" s="53">
        <v>1.1480000000000001E-2</v>
      </c>
      <c r="H130" s="310"/>
      <c r="I130" s="310"/>
      <c r="J130" s="325"/>
      <c r="K130" s="347"/>
      <c r="L130" s="347"/>
      <c r="M130" s="347"/>
      <c r="N130" s="347"/>
      <c r="O130" s="347"/>
      <c r="P130" s="347"/>
      <c r="Q130" s="347"/>
      <c r="R130" s="347"/>
      <c r="S130" s="347"/>
      <c r="T130" s="347"/>
      <c r="U130" s="347"/>
      <c r="V130" s="327"/>
    </row>
    <row r="131" spans="2:22" x14ac:dyDescent="0.3">
      <c r="B131" s="307"/>
      <c r="C131" s="313"/>
      <c r="D131" s="242" t="s">
        <v>664</v>
      </c>
      <c r="E131" s="242"/>
      <c r="F131" s="242"/>
      <c r="G131" s="53">
        <v>1.3082999999999999E-2</v>
      </c>
      <c r="H131" s="310"/>
      <c r="I131" s="310"/>
      <c r="J131" s="325"/>
      <c r="K131" s="347"/>
      <c r="L131" s="347"/>
      <c r="M131" s="347"/>
      <c r="N131" s="347"/>
      <c r="O131" s="347"/>
      <c r="P131" s="347"/>
      <c r="Q131" s="347"/>
      <c r="R131" s="347"/>
      <c r="S131" s="347"/>
      <c r="T131" s="347"/>
      <c r="U131" s="347"/>
      <c r="V131" s="327"/>
    </row>
    <row r="132" spans="2:22" x14ac:dyDescent="0.3">
      <c r="B132" s="307"/>
      <c r="C132" s="313"/>
      <c r="D132" s="272" t="s">
        <v>668</v>
      </c>
      <c r="E132" s="242"/>
      <c r="F132" s="242"/>
      <c r="G132" s="53">
        <v>1.0179000000000001E-2</v>
      </c>
      <c r="H132" s="310"/>
      <c r="I132" s="310"/>
      <c r="J132" s="325"/>
      <c r="K132" s="347"/>
      <c r="L132" s="347"/>
      <c r="M132" s="347"/>
      <c r="N132" s="347"/>
      <c r="O132" s="347"/>
      <c r="P132" s="347"/>
      <c r="Q132" s="347"/>
      <c r="R132" s="347"/>
      <c r="S132" s="347"/>
      <c r="T132" s="347"/>
      <c r="U132" s="347"/>
      <c r="V132" s="327"/>
    </row>
    <row r="133" spans="2:22" x14ac:dyDescent="0.3">
      <c r="B133" s="307"/>
      <c r="C133" s="313"/>
      <c r="D133" s="272" t="s">
        <v>954</v>
      </c>
      <c r="E133" s="242"/>
      <c r="F133" s="242"/>
      <c r="G133" s="53">
        <v>1.5543E-2</v>
      </c>
      <c r="H133" s="310"/>
      <c r="I133" s="310"/>
      <c r="J133" s="325"/>
      <c r="K133" s="347"/>
      <c r="L133" s="347"/>
      <c r="M133" s="347"/>
      <c r="N133" s="347"/>
      <c r="O133" s="347"/>
      <c r="P133" s="347"/>
      <c r="Q133" s="347"/>
      <c r="R133" s="347"/>
      <c r="S133" s="347"/>
      <c r="T133" s="347"/>
      <c r="U133" s="347"/>
      <c r="V133" s="327"/>
    </row>
    <row r="134" spans="2:22" x14ac:dyDescent="0.3">
      <c r="B134" s="307"/>
      <c r="C134" s="313"/>
      <c r="D134" s="272" t="s">
        <v>959</v>
      </c>
      <c r="E134" s="242"/>
      <c r="F134" s="242"/>
      <c r="G134" s="53">
        <v>1.4296E-2</v>
      </c>
      <c r="H134" s="310"/>
      <c r="I134" s="310"/>
      <c r="J134" s="325"/>
      <c r="K134" s="347"/>
      <c r="L134" s="347"/>
      <c r="M134" s="347"/>
      <c r="N134" s="347"/>
      <c r="O134" s="347"/>
      <c r="P134" s="347"/>
      <c r="Q134" s="347"/>
      <c r="R134" s="347"/>
      <c r="S134" s="347"/>
      <c r="T134" s="347"/>
      <c r="U134" s="347"/>
      <c r="V134" s="327"/>
    </row>
    <row r="135" spans="2:22" x14ac:dyDescent="0.3">
      <c r="B135" s="307"/>
      <c r="C135" s="313"/>
      <c r="D135" s="242" t="s">
        <v>843</v>
      </c>
      <c r="E135" s="242"/>
      <c r="F135" s="242"/>
      <c r="G135" s="53">
        <v>1.3205E-2</v>
      </c>
      <c r="H135" s="310"/>
      <c r="I135" s="310"/>
      <c r="J135" s="325"/>
      <c r="K135" s="347"/>
      <c r="L135" s="347"/>
      <c r="M135" s="347"/>
      <c r="N135" s="347"/>
      <c r="O135" s="347"/>
      <c r="P135" s="347"/>
      <c r="Q135" s="347"/>
      <c r="R135" s="347"/>
      <c r="S135" s="347"/>
      <c r="T135" s="347"/>
      <c r="U135" s="347"/>
      <c r="V135" s="327"/>
    </row>
    <row r="136" spans="2:22" x14ac:dyDescent="0.3">
      <c r="B136" s="307"/>
      <c r="C136" s="313"/>
      <c r="D136" s="272" t="s">
        <v>848</v>
      </c>
      <c r="E136" s="242"/>
      <c r="F136" s="242"/>
      <c r="G136" s="53">
        <v>1.2267999999999999E-2</v>
      </c>
      <c r="H136" s="310"/>
      <c r="I136" s="310"/>
      <c r="J136" s="325"/>
      <c r="K136" s="347"/>
      <c r="L136" s="347"/>
      <c r="M136" s="347"/>
      <c r="N136" s="347"/>
      <c r="O136" s="347"/>
      <c r="P136" s="347"/>
      <c r="Q136" s="347"/>
      <c r="R136" s="347"/>
      <c r="S136" s="347"/>
      <c r="T136" s="347"/>
      <c r="U136" s="347"/>
      <c r="V136" s="327"/>
    </row>
    <row r="137" spans="2:22" x14ac:dyDescent="0.3">
      <c r="B137" s="307"/>
      <c r="C137" s="313"/>
      <c r="D137" s="272" t="s">
        <v>955</v>
      </c>
      <c r="E137" s="242"/>
      <c r="F137" s="242"/>
      <c r="G137" s="53">
        <v>1.3082E-2</v>
      </c>
      <c r="H137" s="310"/>
      <c r="I137" s="310"/>
      <c r="J137" s="325"/>
      <c r="K137" s="347"/>
      <c r="L137" s="347"/>
      <c r="M137" s="347"/>
      <c r="N137" s="347"/>
      <c r="O137" s="347"/>
      <c r="P137" s="347"/>
      <c r="Q137" s="347"/>
      <c r="R137" s="347"/>
      <c r="S137" s="347"/>
      <c r="T137" s="347"/>
      <c r="U137" s="347"/>
      <c r="V137" s="327"/>
    </row>
    <row r="138" spans="2:22" x14ac:dyDescent="0.3">
      <c r="B138" s="307"/>
      <c r="C138" s="313"/>
      <c r="D138" s="272" t="s">
        <v>956</v>
      </c>
      <c r="E138" s="242"/>
      <c r="F138" s="242"/>
      <c r="G138" s="53">
        <v>1.6718E-2</v>
      </c>
      <c r="H138" s="310"/>
      <c r="I138" s="310"/>
      <c r="J138" s="325"/>
      <c r="K138" s="347"/>
      <c r="L138" s="347"/>
      <c r="M138" s="347"/>
      <c r="N138" s="347"/>
      <c r="O138" s="347"/>
      <c r="P138" s="347"/>
      <c r="Q138" s="347"/>
      <c r="R138" s="347"/>
      <c r="S138" s="347"/>
      <c r="T138" s="347"/>
      <c r="U138" s="347"/>
      <c r="V138" s="327"/>
    </row>
    <row r="139" spans="2:22" x14ac:dyDescent="0.3">
      <c r="B139" s="307"/>
      <c r="C139" s="313"/>
      <c r="D139" s="272" t="s">
        <v>960</v>
      </c>
      <c r="E139" s="242"/>
      <c r="F139" s="242"/>
      <c r="G139" s="53">
        <v>1.1964000000000001E-2</v>
      </c>
      <c r="H139" s="310"/>
      <c r="I139" s="310"/>
      <c r="J139" s="325"/>
      <c r="K139" s="347"/>
      <c r="L139" s="347"/>
      <c r="M139" s="347"/>
      <c r="N139" s="347"/>
      <c r="O139" s="347"/>
      <c r="P139" s="347"/>
      <c r="Q139" s="347"/>
      <c r="R139" s="347"/>
      <c r="S139" s="347"/>
      <c r="T139" s="347"/>
      <c r="U139" s="347"/>
      <c r="V139" s="327"/>
    </row>
    <row r="140" spans="2:22" x14ac:dyDescent="0.3">
      <c r="B140" s="307"/>
      <c r="C140" s="313"/>
      <c r="D140" s="272" t="s">
        <v>845</v>
      </c>
      <c r="E140" s="242"/>
      <c r="F140" s="242"/>
      <c r="G140" s="53">
        <v>1.5262E-2</v>
      </c>
      <c r="H140" s="310"/>
      <c r="I140" s="310"/>
      <c r="J140" s="325"/>
      <c r="K140" s="347"/>
      <c r="L140" s="347"/>
      <c r="M140" s="347"/>
      <c r="N140" s="347"/>
      <c r="O140" s="347"/>
      <c r="P140" s="347"/>
      <c r="Q140" s="347"/>
      <c r="R140" s="347"/>
      <c r="S140" s="347"/>
      <c r="T140" s="347"/>
      <c r="U140" s="347"/>
      <c r="V140" s="327"/>
    </row>
    <row r="141" spans="2:22" x14ac:dyDescent="0.3">
      <c r="B141" s="307"/>
      <c r="C141" s="313"/>
      <c r="D141" s="272" t="s">
        <v>957</v>
      </c>
      <c r="E141" s="242"/>
      <c r="F141" s="242"/>
      <c r="G141" s="53">
        <v>1.3280999999999999E-2</v>
      </c>
      <c r="H141" s="310"/>
      <c r="I141" s="310"/>
      <c r="J141" s="325"/>
      <c r="K141" s="347"/>
      <c r="L141" s="347"/>
      <c r="M141" s="347"/>
      <c r="N141" s="347"/>
      <c r="O141" s="347"/>
      <c r="P141" s="347"/>
      <c r="Q141" s="347"/>
      <c r="R141" s="347"/>
      <c r="S141" s="347"/>
      <c r="T141" s="347"/>
      <c r="U141" s="347"/>
      <c r="V141" s="327"/>
    </row>
    <row r="142" spans="2:22" x14ac:dyDescent="0.3">
      <c r="B142" s="307"/>
      <c r="C142" s="313"/>
      <c r="D142" s="272" t="s">
        <v>958</v>
      </c>
      <c r="E142" s="242"/>
      <c r="F142" s="242"/>
      <c r="G142" s="53">
        <v>1.4055E-2</v>
      </c>
      <c r="H142" s="310"/>
      <c r="I142" s="310"/>
      <c r="J142" s="325"/>
      <c r="K142" s="347"/>
      <c r="L142" s="347"/>
      <c r="M142" s="347"/>
      <c r="N142" s="347"/>
      <c r="O142" s="347"/>
      <c r="P142" s="347"/>
      <c r="Q142" s="347"/>
      <c r="R142" s="347"/>
      <c r="S142" s="347"/>
      <c r="T142" s="347"/>
      <c r="U142" s="347"/>
      <c r="V142" s="327"/>
    </row>
    <row r="143" spans="2:22" x14ac:dyDescent="0.3">
      <c r="B143" s="307"/>
      <c r="C143" s="313"/>
      <c r="D143" s="272" t="s">
        <v>665</v>
      </c>
      <c r="E143" s="242"/>
      <c r="F143" s="242"/>
      <c r="G143" s="53">
        <v>1.5677E-2</v>
      </c>
      <c r="H143" s="310"/>
      <c r="I143" s="310"/>
      <c r="J143" s="325"/>
      <c r="K143" s="347"/>
      <c r="L143" s="347"/>
      <c r="M143" s="347"/>
      <c r="N143" s="347"/>
      <c r="O143" s="347"/>
      <c r="P143" s="347"/>
      <c r="Q143" s="347"/>
      <c r="R143" s="347"/>
      <c r="S143" s="347"/>
      <c r="T143" s="347"/>
      <c r="U143" s="347"/>
      <c r="V143" s="327"/>
    </row>
    <row r="144" spans="2:22" ht="28.8" x14ac:dyDescent="0.3">
      <c r="B144" s="308"/>
      <c r="C144" s="314"/>
      <c r="D144" s="242" t="s">
        <v>961</v>
      </c>
      <c r="E144" s="242"/>
      <c r="F144" s="242"/>
      <c r="G144" s="53">
        <v>1.4657999999999999E-2</v>
      </c>
      <c r="H144" s="311"/>
      <c r="I144" s="311"/>
      <c r="J144" s="328"/>
      <c r="K144" s="329"/>
      <c r="L144" s="329"/>
      <c r="M144" s="329"/>
      <c r="N144" s="329"/>
      <c r="O144" s="329"/>
      <c r="P144" s="329"/>
      <c r="Q144" s="329"/>
      <c r="R144" s="329"/>
      <c r="S144" s="329"/>
      <c r="T144" s="329"/>
      <c r="U144" s="329"/>
      <c r="V144" s="330"/>
    </row>
  </sheetData>
  <mergeCells count="49">
    <mergeCell ref="J63:V63"/>
    <mergeCell ref="J62:V62"/>
    <mergeCell ref="J55:V61"/>
    <mergeCell ref="F96:F111"/>
    <mergeCell ref="I64:I111"/>
    <mergeCell ref="F64:F79"/>
    <mergeCell ref="H64:H111"/>
    <mergeCell ref="J64:V111"/>
    <mergeCell ref="F80:F95"/>
    <mergeCell ref="B53:V53"/>
    <mergeCell ref="J54:V54"/>
    <mergeCell ref="I55:I61"/>
    <mergeCell ref="C55:C61"/>
    <mergeCell ref="B55:B61"/>
    <mergeCell ref="F58:F59"/>
    <mergeCell ref="H55:H61"/>
    <mergeCell ref="E55:E6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64:B111"/>
    <mergeCell ref="J112:V127"/>
    <mergeCell ref="J128:V128"/>
    <mergeCell ref="B129:B144"/>
    <mergeCell ref="C129:C144"/>
    <mergeCell ref="H129:H144"/>
    <mergeCell ref="I129:I144"/>
    <mergeCell ref="J129:V144"/>
    <mergeCell ref="B112:B127"/>
    <mergeCell ref="C112:C127"/>
    <mergeCell ref="H112:H127"/>
    <mergeCell ref="I112:I127"/>
    <mergeCell ref="C64:C111"/>
    <mergeCell ref="E64:E111"/>
  </mergeCells>
  <conditionalFormatting sqref="C55:G55 G59 F56:G58 C63:G63 D56:D61 F60:G61">
    <cfRule type="cellIs" dxfId="283" priority="16" operator="notEqual">
      <formula>""</formula>
    </cfRule>
  </conditionalFormatting>
  <conditionalFormatting sqref="C62:G62">
    <cfRule type="cellIs" dxfId="282" priority="15" operator="notEqual">
      <formula>""</formula>
    </cfRule>
  </conditionalFormatting>
  <conditionalFormatting sqref="C128:G128">
    <cfRule type="cellIs" dxfId="281" priority="11" operator="notEqual">
      <formula>""</formula>
    </cfRule>
  </conditionalFormatting>
  <conditionalFormatting sqref="C112 E112:F127">
    <cfRule type="cellIs" dxfId="280" priority="13" operator="notEqual">
      <formula>""</formula>
    </cfRule>
  </conditionalFormatting>
  <conditionalFormatting sqref="D112:D127">
    <cfRule type="cellIs" dxfId="279" priority="12" operator="notEqual">
      <formula>""</formula>
    </cfRule>
  </conditionalFormatting>
  <conditionalFormatting sqref="D129:D144">
    <cfRule type="cellIs" dxfId="278" priority="8" operator="notEqual">
      <formula>""</formula>
    </cfRule>
  </conditionalFormatting>
  <conditionalFormatting sqref="E129:F144">
    <cfRule type="cellIs" dxfId="277" priority="10" operator="notEqual">
      <formula>""</formula>
    </cfRule>
  </conditionalFormatting>
  <conditionalFormatting sqref="C129">
    <cfRule type="cellIs" dxfId="276" priority="9" operator="notEqual">
      <formula>""</formula>
    </cfRule>
  </conditionalFormatting>
  <conditionalFormatting sqref="G129:G144">
    <cfRule type="cellIs" dxfId="275" priority="4" operator="notEqual">
      <formula>""</formula>
    </cfRule>
  </conditionalFormatting>
  <conditionalFormatting sqref="D65:D95">
    <cfRule type="cellIs" dxfId="274" priority="3" operator="notEqual">
      <formula>""</formula>
    </cfRule>
  </conditionalFormatting>
  <conditionalFormatting sqref="G112:G127">
    <cfRule type="cellIs" dxfId="273" priority="5" operator="notEqual">
      <formula>""</formula>
    </cfRule>
  </conditionalFormatting>
  <conditionalFormatting sqref="C64:G64 G65:G79 G81:G95 F80:G80">
    <cfRule type="cellIs" dxfId="272" priority="2" operator="notEqual">
      <formula>""</formula>
    </cfRule>
  </conditionalFormatting>
  <conditionalFormatting sqref="G97:G111 D96:D111 F96:G96">
    <cfRule type="cellIs" dxfId="271"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4"/>
  <sheetViews>
    <sheetView workbookViewId="0">
      <selection activeCell="C3" sqref="C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Foundation Wall Insulation</v>
      </c>
    </row>
    <row r="2" spans="2:9" x14ac:dyDescent="0.3">
      <c r="B2" s="18" t="s">
        <v>191</v>
      </c>
      <c r="C2" s="44" t="s">
        <v>2602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1349</v>
      </c>
      <c r="D26" s="345"/>
      <c r="E26" s="345"/>
      <c r="F26" s="345"/>
      <c r="G26" s="345"/>
      <c r="H26" s="346"/>
      <c r="P26" s="31"/>
      <c r="Q26" s="31"/>
    </row>
    <row r="27" spans="1:17" x14ac:dyDescent="0.3">
      <c r="A27" s="301"/>
      <c r="B27" s="30" t="s">
        <v>212</v>
      </c>
      <c r="C27" s="344" t="s">
        <v>2603</v>
      </c>
      <c r="D27" s="345"/>
      <c r="E27" s="345"/>
      <c r="F27" s="345"/>
      <c r="G27" s="345"/>
      <c r="H27" s="346"/>
      <c r="P27" s="31"/>
      <c r="Q27" s="31"/>
    </row>
    <row r="28" spans="1:17" ht="28.5" customHeight="1" x14ac:dyDescent="0.3">
      <c r="A28" s="301"/>
      <c r="B28" s="30" t="s">
        <v>213</v>
      </c>
      <c r="C28" s="288" t="s">
        <v>2604</v>
      </c>
      <c r="D28" s="354"/>
      <c r="E28" s="354"/>
      <c r="F28" s="354"/>
      <c r="G28" s="354"/>
      <c r="H28" s="355"/>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31.5" customHeight="1" x14ac:dyDescent="0.3">
      <c r="B44" s="262" t="s">
        <v>1240</v>
      </c>
      <c r="C44" s="26"/>
      <c r="D44" s="26"/>
      <c r="E44" s="288" t="s">
        <v>2605</v>
      </c>
      <c r="F44" s="289"/>
      <c r="G44" s="289"/>
      <c r="H44" s="289"/>
      <c r="I44" s="290"/>
      <c r="L44" s="1"/>
      <c r="M44" s="1"/>
    </row>
    <row r="45" spans="1:17" ht="28.8" x14ac:dyDescent="0.3">
      <c r="B45" s="369" t="s">
        <v>1242</v>
      </c>
      <c r="C45" s="332" t="s">
        <v>640</v>
      </c>
      <c r="D45" s="21" t="s">
        <v>2606</v>
      </c>
      <c r="E45" s="407" t="s">
        <v>2607</v>
      </c>
      <c r="F45" s="407"/>
      <c r="G45" s="407"/>
      <c r="H45" s="407"/>
      <c r="I45" s="407"/>
      <c r="L45" s="31"/>
      <c r="M45" s="31"/>
    </row>
    <row r="46" spans="1:17" x14ac:dyDescent="0.3">
      <c r="B46" s="369"/>
      <c r="C46" s="332"/>
      <c r="D46" s="26" t="s">
        <v>1356</v>
      </c>
      <c r="E46" s="403" t="s">
        <v>1357</v>
      </c>
      <c r="F46" s="403"/>
      <c r="G46" s="403"/>
      <c r="H46" s="403"/>
      <c r="I46" s="403"/>
    </row>
    <row r="47" spans="1:17" x14ac:dyDescent="0.3">
      <c r="D47" s="68"/>
      <c r="E47" s="543"/>
      <c r="F47" s="543"/>
      <c r="G47" s="543"/>
      <c r="H47" s="543"/>
      <c r="I47" s="543"/>
    </row>
    <row r="48" spans="1:17" x14ac:dyDescent="0.3">
      <c r="D48" s="68"/>
      <c r="E48" s="68"/>
      <c r="F48" s="68"/>
      <c r="G48" s="68"/>
      <c r="H48" s="68"/>
      <c r="I48" s="68"/>
      <c r="L48" s="31"/>
      <c r="M48" s="31"/>
    </row>
    <row r="49" spans="2:22" x14ac:dyDescent="0.3">
      <c r="D49" s="68"/>
      <c r="E49" s="68"/>
      <c r="F49" s="68"/>
      <c r="G49" s="68"/>
      <c r="H49" s="68"/>
      <c r="I49" s="68"/>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2608</v>
      </c>
      <c r="C55" s="242"/>
      <c r="D55" s="242"/>
      <c r="E55" s="242"/>
      <c r="F55" s="242"/>
      <c r="G55" s="242"/>
      <c r="H55" s="221" t="s">
        <v>264</v>
      </c>
      <c r="I55" s="45" t="s">
        <v>2609</v>
      </c>
      <c r="J55" s="288" t="s">
        <v>2610</v>
      </c>
      <c r="K55" s="289"/>
      <c r="L55" s="289"/>
      <c r="M55" s="289"/>
      <c r="N55" s="289"/>
      <c r="O55" s="289"/>
      <c r="P55" s="289"/>
      <c r="Q55" s="289"/>
      <c r="R55" s="289"/>
      <c r="S55" s="289"/>
      <c r="T55" s="289"/>
      <c r="U55" s="289"/>
      <c r="V55" s="290"/>
    </row>
    <row r="56" spans="2:22" ht="15" customHeight="1" x14ac:dyDescent="0.3">
      <c r="B56" s="256" t="s">
        <v>2611</v>
      </c>
      <c r="C56" s="242"/>
      <c r="D56" s="242"/>
      <c r="E56" s="242"/>
      <c r="F56" s="242"/>
      <c r="G56" s="242"/>
      <c r="H56" s="221" t="s">
        <v>264</v>
      </c>
      <c r="I56" s="45" t="s">
        <v>2609</v>
      </c>
      <c r="J56" s="288" t="s">
        <v>2612</v>
      </c>
      <c r="K56" s="289"/>
      <c r="L56" s="289"/>
      <c r="M56" s="289"/>
      <c r="N56" s="289"/>
      <c r="O56" s="289"/>
      <c r="P56" s="289"/>
      <c r="Q56" s="289"/>
      <c r="R56" s="289"/>
      <c r="S56" s="289"/>
      <c r="T56" s="289"/>
      <c r="U56" s="289"/>
      <c r="V56" s="290"/>
    </row>
    <row r="57" spans="2:22" ht="15" customHeight="1" x14ac:dyDescent="0.3">
      <c r="B57" s="250" t="s">
        <v>2613</v>
      </c>
      <c r="C57" s="242"/>
      <c r="D57" s="242"/>
      <c r="E57" s="242"/>
      <c r="F57" s="242"/>
      <c r="G57" s="272"/>
      <c r="H57" s="221" t="s">
        <v>264</v>
      </c>
      <c r="I57" s="221" t="s">
        <v>902</v>
      </c>
      <c r="J57" s="288" t="s">
        <v>2614</v>
      </c>
      <c r="K57" s="289"/>
      <c r="L57" s="289"/>
      <c r="M57" s="289"/>
      <c r="N57" s="289"/>
      <c r="O57" s="289"/>
      <c r="P57" s="289"/>
      <c r="Q57" s="289"/>
      <c r="R57" s="289"/>
      <c r="S57" s="289"/>
      <c r="T57" s="289"/>
      <c r="U57" s="289"/>
      <c r="V57" s="290"/>
    </row>
    <row r="58" spans="2:22" ht="15" customHeight="1" x14ac:dyDescent="0.3">
      <c r="B58" s="309" t="s">
        <v>2577</v>
      </c>
      <c r="C58" s="312" t="s">
        <v>657</v>
      </c>
      <c r="D58" s="242" t="s">
        <v>840</v>
      </c>
      <c r="E58" s="312" t="s">
        <v>951</v>
      </c>
      <c r="F58" s="312" t="s">
        <v>952</v>
      </c>
      <c r="G58" s="33">
        <v>3005</v>
      </c>
      <c r="H58" s="309" t="s">
        <v>256</v>
      </c>
      <c r="I58" s="309" t="s">
        <v>265</v>
      </c>
      <c r="J58" s="471" t="s">
        <v>2578</v>
      </c>
      <c r="K58" s="472"/>
      <c r="L58" s="472"/>
      <c r="M58" s="472"/>
      <c r="N58" s="472"/>
      <c r="O58" s="472"/>
      <c r="P58" s="472"/>
      <c r="Q58" s="472"/>
      <c r="R58" s="472"/>
      <c r="S58" s="472"/>
      <c r="T58" s="472"/>
      <c r="U58" s="472"/>
      <c r="V58" s="473"/>
    </row>
    <row r="59" spans="2:22" ht="15" customHeight="1" x14ac:dyDescent="0.3">
      <c r="B59" s="310"/>
      <c r="C59" s="313"/>
      <c r="D59" s="242" t="s">
        <v>749</v>
      </c>
      <c r="E59" s="313"/>
      <c r="F59" s="313"/>
      <c r="G59" s="33">
        <v>3354</v>
      </c>
      <c r="H59" s="310"/>
      <c r="I59" s="310"/>
      <c r="J59" s="474"/>
      <c r="K59" s="542"/>
      <c r="L59" s="542"/>
      <c r="M59" s="542"/>
      <c r="N59" s="542"/>
      <c r="O59" s="542"/>
      <c r="P59" s="542"/>
      <c r="Q59" s="542"/>
      <c r="R59" s="542"/>
      <c r="S59" s="542"/>
      <c r="T59" s="542"/>
      <c r="U59" s="542"/>
      <c r="V59" s="476"/>
    </row>
    <row r="60" spans="2:22" ht="15" customHeight="1" x14ac:dyDescent="0.3">
      <c r="B60" s="310"/>
      <c r="C60" s="313"/>
      <c r="D60" s="242" t="s">
        <v>664</v>
      </c>
      <c r="E60" s="313"/>
      <c r="F60" s="313"/>
      <c r="G60" s="34">
        <v>2871</v>
      </c>
      <c r="H60" s="310"/>
      <c r="I60" s="310"/>
      <c r="J60" s="474"/>
      <c r="K60" s="542"/>
      <c r="L60" s="542"/>
      <c r="M60" s="542"/>
      <c r="N60" s="542"/>
      <c r="O60" s="542"/>
      <c r="P60" s="542"/>
      <c r="Q60" s="542"/>
      <c r="R60" s="542"/>
      <c r="S60" s="542"/>
      <c r="T60" s="542"/>
      <c r="U60" s="542"/>
      <c r="V60" s="476"/>
    </row>
    <row r="61" spans="2:22" ht="15" customHeight="1" x14ac:dyDescent="0.3">
      <c r="B61" s="310"/>
      <c r="C61" s="313"/>
      <c r="D61" s="272" t="s">
        <v>668</v>
      </c>
      <c r="E61" s="313"/>
      <c r="F61" s="313"/>
      <c r="G61" s="34">
        <v>5240</v>
      </c>
      <c r="H61" s="310"/>
      <c r="I61" s="310"/>
      <c r="J61" s="474"/>
      <c r="K61" s="542"/>
      <c r="L61" s="542"/>
      <c r="M61" s="542"/>
      <c r="N61" s="542"/>
      <c r="O61" s="542"/>
      <c r="P61" s="542"/>
      <c r="Q61" s="542"/>
      <c r="R61" s="542"/>
      <c r="S61" s="542"/>
      <c r="T61" s="542"/>
      <c r="U61" s="542"/>
      <c r="V61" s="476"/>
    </row>
    <row r="62" spans="2:22" ht="15" customHeight="1" x14ac:dyDescent="0.3">
      <c r="B62" s="310"/>
      <c r="C62" s="313"/>
      <c r="D62" s="272" t="s">
        <v>954</v>
      </c>
      <c r="E62" s="313"/>
      <c r="F62" s="313"/>
      <c r="G62" s="34">
        <v>8760</v>
      </c>
      <c r="H62" s="310"/>
      <c r="I62" s="310"/>
      <c r="J62" s="474"/>
      <c r="K62" s="542"/>
      <c r="L62" s="542"/>
      <c r="M62" s="542"/>
      <c r="N62" s="542"/>
      <c r="O62" s="542"/>
      <c r="P62" s="542"/>
      <c r="Q62" s="542"/>
      <c r="R62" s="542"/>
      <c r="S62" s="542"/>
      <c r="T62" s="542"/>
      <c r="U62" s="542"/>
      <c r="V62" s="476"/>
    </row>
    <row r="63" spans="2:22" ht="15" customHeight="1" x14ac:dyDescent="0.3">
      <c r="B63" s="310"/>
      <c r="C63" s="313"/>
      <c r="D63" s="272" t="s">
        <v>959</v>
      </c>
      <c r="E63" s="313"/>
      <c r="F63" s="313"/>
      <c r="G63" s="34">
        <v>3537</v>
      </c>
      <c r="H63" s="310"/>
      <c r="I63" s="310"/>
      <c r="J63" s="474"/>
      <c r="K63" s="542"/>
      <c r="L63" s="542"/>
      <c r="M63" s="542"/>
      <c r="N63" s="542"/>
      <c r="O63" s="542"/>
      <c r="P63" s="542"/>
      <c r="Q63" s="542"/>
      <c r="R63" s="542"/>
      <c r="S63" s="542"/>
      <c r="T63" s="542"/>
      <c r="U63" s="542"/>
      <c r="V63" s="476"/>
    </row>
    <row r="64" spans="2:22" ht="15" customHeight="1" x14ac:dyDescent="0.3">
      <c r="B64" s="310"/>
      <c r="C64" s="313"/>
      <c r="D64" s="242" t="s">
        <v>843</v>
      </c>
      <c r="E64" s="313"/>
      <c r="F64" s="313"/>
      <c r="G64" s="33">
        <v>8019</v>
      </c>
      <c r="H64" s="310"/>
      <c r="I64" s="310"/>
      <c r="J64" s="474"/>
      <c r="K64" s="542"/>
      <c r="L64" s="542"/>
      <c r="M64" s="542"/>
      <c r="N64" s="542"/>
      <c r="O64" s="542"/>
      <c r="P64" s="542"/>
      <c r="Q64" s="542"/>
      <c r="R64" s="542"/>
      <c r="S64" s="542"/>
      <c r="T64" s="542"/>
      <c r="U64" s="542"/>
      <c r="V64" s="476"/>
    </row>
    <row r="65" spans="2:22" ht="15" customHeight="1" x14ac:dyDescent="0.3">
      <c r="B65" s="310"/>
      <c r="C65" s="313"/>
      <c r="D65" s="272" t="s">
        <v>848</v>
      </c>
      <c r="E65" s="313"/>
      <c r="F65" s="313"/>
      <c r="G65" s="34">
        <v>5424</v>
      </c>
      <c r="H65" s="310"/>
      <c r="I65" s="310"/>
      <c r="J65" s="474"/>
      <c r="K65" s="542"/>
      <c r="L65" s="542"/>
      <c r="M65" s="542"/>
      <c r="N65" s="542"/>
      <c r="O65" s="542"/>
      <c r="P65" s="542"/>
      <c r="Q65" s="542"/>
      <c r="R65" s="542"/>
      <c r="S65" s="542"/>
      <c r="T65" s="542"/>
      <c r="U65" s="542"/>
      <c r="V65" s="476"/>
    </row>
    <row r="66" spans="2:22" ht="15" customHeight="1" x14ac:dyDescent="0.3">
      <c r="B66" s="310"/>
      <c r="C66" s="313"/>
      <c r="D66" s="272" t="s">
        <v>955</v>
      </c>
      <c r="E66" s="313"/>
      <c r="F66" s="313"/>
      <c r="G66" s="34">
        <v>4844</v>
      </c>
      <c r="H66" s="310"/>
      <c r="I66" s="310"/>
      <c r="J66" s="474"/>
      <c r="K66" s="542"/>
      <c r="L66" s="542"/>
      <c r="M66" s="542"/>
      <c r="N66" s="542"/>
      <c r="O66" s="542"/>
      <c r="P66" s="542"/>
      <c r="Q66" s="542"/>
      <c r="R66" s="542"/>
      <c r="S66" s="542"/>
      <c r="T66" s="542"/>
      <c r="U66" s="542"/>
      <c r="V66" s="476"/>
    </row>
    <row r="67" spans="2:22" ht="15" customHeight="1" x14ac:dyDescent="0.3">
      <c r="B67" s="310"/>
      <c r="C67" s="313"/>
      <c r="D67" s="272" t="s">
        <v>956</v>
      </c>
      <c r="E67" s="313"/>
      <c r="F67" s="313"/>
      <c r="G67" s="34">
        <v>3941</v>
      </c>
      <c r="H67" s="310"/>
      <c r="I67" s="310"/>
      <c r="J67" s="474"/>
      <c r="K67" s="542"/>
      <c r="L67" s="542"/>
      <c r="M67" s="542"/>
      <c r="N67" s="542"/>
      <c r="O67" s="542"/>
      <c r="P67" s="542"/>
      <c r="Q67" s="542"/>
      <c r="R67" s="542"/>
      <c r="S67" s="542"/>
      <c r="T67" s="542"/>
      <c r="U67" s="542"/>
      <c r="V67" s="476"/>
    </row>
    <row r="68" spans="2:22" ht="15" customHeight="1" x14ac:dyDescent="0.3">
      <c r="B68" s="310"/>
      <c r="C68" s="313"/>
      <c r="D68" s="272" t="s">
        <v>960</v>
      </c>
      <c r="E68" s="313"/>
      <c r="F68" s="313"/>
      <c r="G68" s="34">
        <v>4347</v>
      </c>
      <c r="H68" s="310"/>
      <c r="I68" s="310"/>
      <c r="J68" s="474"/>
      <c r="K68" s="542"/>
      <c r="L68" s="542"/>
      <c r="M68" s="542"/>
      <c r="N68" s="542"/>
      <c r="O68" s="542"/>
      <c r="P68" s="542"/>
      <c r="Q68" s="542"/>
      <c r="R68" s="542"/>
      <c r="S68" s="542"/>
      <c r="T68" s="542"/>
      <c r="U68" s="542"/>
      <c r="V68" s="476"/>
    </row>
    <row r="69" spans="2:22" ht="15" customHeight="1" x14ac:dyDescent="0.3">
      <c r="B69" s="310"/>
      <c r="C69" s="313"/>
      <c r="D69" s="272" t="s">
        <v>845</v>
      </c>
      <c r="E69" s="313"/>
      <c r="F69" s="313"/>
      <c r="G69" s="34">
        <v>3019</v>
      </c>
      <c r="H69" s="310"/>
      <c r="I69" s="310"/>
      <c r="J69" s="474"/>
      <c r="K69" s="542"/>
      <c r="L69" s="542"/>
      <c r="M69" s="542"/>
      <c r="N69" s="542"/>
      <c r="O69" s="542"/>
      <c r="P69" s="542"/>
      <c r="Q69" s="542"/>
      <c r="R69" s="542"/>
      <c r="S69" s="542"/>
      <c r="T69" s="542"/>
      <c r="U69" s="542"/>
      <c r="V69" s="476"/>
    </row>
    <row r="70" spans="2:22" ht="15" customHeight="1" x14ac:dyDescent="0.3">
      <c r="B70" s="310"/>
      <c r="C70" s="313"/>
      <c r="D70" s="272" t="s">
        <v>957</v>
      </c>
      <c r="E70" s="313"/>
      <c r="F70" s="313"/>
      <c r="G70" s="34">
        <v>3621</v>
      </c>
      <c r="H70" s="310"/>
      <c r="I70" s="310"/>
      <c r="J70" s="474"/>
      <c r="K70" s="542"/>
      <c r="L70" s="542"/>
      <c r="M70" s="542"/>
      <c r="N70" s="542"/>
      <c r="O70" s="542"/>
      <c r="P70" s="542"/>
      <c r="Q70" s="542"/>
      <c r="R70" s="542"/>
      <c r="S70" s="542"/>
      <c r="T70" s="542"/>
      <c r="U70" s="542"/>
      <c r="V70" s="476"/>
    </row>
    <row r="71" spans="2:22" ht="15" customHeight="1" x14ac:dyDescent="0.3">
      <c r="B71" s="310"/>
      <c r="C71" s="313"/>
      <c r="D71" s="272" t="s">
        <v>958</v>
      </c>
      <c r="E71" s="313"/>
      <c r="F71" s="313"/>
      <c r="G71" s="34">
        <v>2636</v>
      </c>
      <c r="H71" s="310"/>
      <c r="I71" s="310"/>
      <c r="J71" s="474"/>
      <c r="K71" s="542"/>
      <c r="L71" s="542"/>
      <c r="M71" s="542"/>
      <c r="N71" s="542"/>
      <c r="O71" s="542"/>
      <c r="P71" s="542"/>
      <c r="Q71" s="542"/>
      <c r="R71" s="542"/>
      <c r="S71" s="542"/>
      <c r="T71" s="542"/>
      <c r="U71" s="542"/>
      <c r="V71" s="476"/>
    </row>
    <row r="72" spans="2:22" ht="15" customHeight="1" x14ac:dyDescent="0.3">
      <c r="B72" s="310"/>
      <c r="C72" s="313"/>
      <c r="D72" s="272" t="s">
        <v>665</v>
      </c>
      <c r="E72" s="313"/>
      <c r="F72" s="313"/>
      <c r="G72" s="34">
        <v>3617</v>
      </c>
      <c r="H72" s="310"/>
      <c r="I72" s="310"/>
      <c r="J72" s="474"/>
      <c r="K72" s="542"/>
      <c r="L72" s="542"/>
      <c r="M72" s="542"/>
      <c r="N72" s="542"/>
      <c r="O72" s="542"/>
      <c r="P72" s="542"/>
      <c r="Q72" s="542"/>
      <c r="R72" s="542"/>
      <c r="S72" s="542"/>
      <c r="T72" s="542"/>
      <c r="U72" s="542"/>
      <c r="V72" s="476"/>
    </row>
    <row r="73" spans="2:22" ht="15" customHeight="1" x14ac:dyDescent="0.3">
      <c r="B73" s="310"/>
      <c r="C73" s="313"/>
      <c r="D73" s="242" t="s">
        <v>961</v>
      </c>
      <c r="E73" s="313"/>
      <c r="F73" s="314"/>
      <c r="G73" s="34">
        <v>3643</v>
      </c>
      <c r="H73" s="310"/>
      <c r="I73" s="310"/>
      <c r="J73" s="474"/>
      <c r="K73" s="542"/>
      <c r="L73" s="542"/>
      <c r="M73" s="542"/>
      <c r="N73" s="542"/>
      <c r="O73" s="542"/>
      <c r="P73" s="542"/>
      <c r="Q73" s="542"/>
      <c r="R73" s="542"/>
      <c r="S73" s="542"/>
      <c r="T73" s="542"/>
      <c r="U73" s="542"/>
      <c r="V73" s="476"/>
    </row>
    <row r="74" spans="2:22" ht="15" customHeight="1" x14ac:dyDescent="0.3">
      <c r="B74" s="310"/>
      <c r="C74" s="313"/>
      <c r="D74" s="242" t="s">
        <v>840</v>
      </c>
      <c r="E74" s="313"/>
      <c r="F74" s="312" t="s">
        <v>962</v>
      </c>
      <c r="G74" s="34">
        <v>4054</v>
      </c>
      <c r="H74" s="310"/>
      <c r="I74" s="310"/>
      <c r="J74" s="474"/>
      <c r="K74" s="542"/>
      <c r="L74" s="542"/>
      <c r="M74" s="542"/>
      <c r="N74" s="542"/>
      <c r="O74" s="542"/>
      <c r="P74" s="542"/>
      <c r="Q74" s="542"/>
      <c r="R74" s="542"/>
      <c r="S74" s="542"/>
      <c r="T74" s="542"/>
      <c r="U74" s="542"/>
      <c r="V74" s="476"/>
    </row>
    <row r="75" spans="2:22" ht="15" customHeight="1" x14ac:dyDescent="0.3">
      <c r="B75" s="310"/>
      <c r="C75" s="313"/>
      <c r="D75" s="242" t="s">
        <v>749</v>
      </c>
      <c r="E75" s="313"/>
      <c r="F75" s="313"/>
      <c r="G75" s="34">
        <v>2771</v>
      </c>
      <c r="H75" s="310"/>
      <c r="I75" s="310"/>
      <c r="J75" s="474"/>
      <c r="K75" s="542"/>
      <c r="L75" s="542"/>
      <c r="M75" s="542"/>
      <c r="N75" s="542"/>
      <c r="O75" s="542"/>
      <c r="P75" s="542"/>
      <c r="Q75" s="542"/>
      <c r="R75" s="542"/>
      <c r="S75" s="542"/>
      <c r="T75" s="542"/>
      <c r="U75" s="542"/>
      <c r="V75" s="476"/>
    </row>
    <row r="76" spans="2:22" ht="15" customHeight="1" x14ac:dyDescent="0.3">
      <c r="B76" s="310"/>
      <c r="C76" s="313"/>
      <c r="D76" s="242" t="s">
        <v>664</v>
      </c>
      <c r="E76" s="313"/>
      <c r="F76" s="313"/>
      <c r="G76" s="34">
        <v>2425</v>
      </c>
      <c r="H76" s="310"/>
      <c r="I76" s="310"/>
      <c r="J76" s="474"/>
      <c r="K76" s="542"/>
      <c r="L76" s="542"/>
      <c r="M76" s="542"/>
      <c r="N76" s="542"/>
      <c r="O76" s="542"/>
      <c r="P76" s="542"/>
      <c r="Q76" s="542"/>
      <c r="R76" s="542"/>
      <c r="S76" s="542"/>
      <c r="T76" s="542"/>
      <c r="U76" s="542"/>
      <c r="V76" s="476"/>
    </row>
    <row r="77" spans="2:22" ht="15" customHeight="1" x14ac:dyDescent="0.3">
      <c r="B77" s="310"/>
      <c r="C77" s="313"/>
      <c r="D77" s="272" t="s">
        <v>668</v>
      </c>
      <c r="E77" s="313"/>
      <c r="F77" s="313"/>
      <c r="G77" s="34">
        <v>4405</v>
      </c>
      <c r="H77" s="310"/>
      <c r="I77" s="310"/>
      <c r="J77" s="474"/>
      <c r="K77" s="542"/>
      <c r="L77" s="542"/>
      <c r="M77" s="542"/>
      <c r="N77" s="542"/>
      <c r="O77" s="542"/>
      <c r="P77" s="542"/>
      <c r="Q77" s="542"/>
      <c r="R77" s="542"/>
      <c r="S77" s="542"/>
      <c r="T77" s="542"/>
      <c r="U77" s="542"/>
      <c r="V77" s="476"/>
    </row>
    <row r="78" spans="2:22" ht="15" customHeight="1" x14ac:dyDescent="0.3">
      <c r="B78" s="310"/>
      <c r="C78" s="313"/>
      <c r="D78" s="272" t="s">
        <v>954</v>
      </c>
      <c r="E78" s="313"/>
      <c r="F78" s="313"/>
      <c r="G78" s="34">
        <v>8760</v>
      </c>
      <c r="H78" s="310"/>
      <c r="I78" s="310"/>
      <c r="J78" s="474"/>
      <c r="K78" s="542"/>
      <c r="L78" s="542"/>
      <c r="M78" s="542"/>
      <c r="N78" s="542"/>
      <c r="O78" s="542"/>
      <c r="P78" s="542"/>
      <c r="Q78" s="542"/>
      <c r="R78" s="542"/>
      <c r="S78" s="542"/>
      <c r="T78" s="542"/>
      <c r="U78" s="542"/>
      <c r="V78" s="476"/>
    </row>
    <row r="79" spans="2:22" ht="15" customHeight="1" x14ac:dyDescent="0.3">
      <c r="B79" s="310"/>
      <c r="C79" s="313"/>
      <c r="D79" s="272" t="s">
        <v>959</v>
      </c>
      <c r="E79" s="313"/>
      <c r="F79" s="313"/>
      <c r="G79" s="34">
        <v>4526</v>
      </c>
      <c r="H79" s="310"/>
      <c r="I79" s="310"/>
      <c r="J79" s="474"/>
      <c r="K79" s="542"/>
      <c r="L79" s="542"/>
      <c r="M79" s="542"/>
      <c r="N79" s="542"/>
      <c r="O79" s="542"/>
      <c r="P79" s="542"/>
      <c r="Q79" s="542"/>
      <c r="R79" s="542"/>
      <c r="S79" s="542"/>
      <c r="T79" s="542"/>
      <c r="U79" s="542"/>
      <c r="V79" s="476"/>
    </row>
    <row r="80" spans="2:22" ht="15" customHeight="1" x14ac:dyDescent="0.3">
      <c r="B80" s="310"/>
      <c r="C80" s="313"/>
      <c r="D80" s="242" t="s">
        <v>843</v>
      </c>
      <c r="E80" s="313"/>
      <c r="F80" s="313"/>
      <c r="G80" s="34">
        <v>7309</v>
      </c>
      <c r="H80" s="310"/>
      <c r="I80" s="310"/>
      <c r="J80" s="474"/>
      <c r="K80" s="542"/>
      <c r="L80" s="542"/>
      <c r="M80" s="542"/>
      <c r="N80" s="542"/>
      <c r="O80" s="542"/>
      <c r="P80" s="542"/>
      <c r="Q80" s="542"/>
      <c r="R80" s="542"/>
      <c r="S80" s="542"/>
      <c r="T80" s="542"/>
      <c r="U80" s="542"/>
      <c r="V80" s="476"/>
    </row>
    <row r="81" spans="2:22" ht="15" customHeight="1" x14ac:dyDescent="0.3">
      <c r="B81" s="310"/>
      <c r="C81" s="313"/>
      <c r="D81" s="272" t="s">
        <v>848</v>
      </c>
      <c r="E81" s="313"/>
      <c r="F81" s="313"/>
      <c r="G81" s="34">
        <v>4575</v>
      </c>
      <c r="H81" s="310"/>
      <c r="I81" s="310"/>
      <c r="J81" s="474"/>
      <c r="K81" s="542"/>
      <c r="L81" s="542"/>
      <c r="M81" s="542"/>
      <c r="N81" s="542"/>
      <c r="O81" s="542"/>
      <c r="P81" s="542"/>
      <c r="Q81" s="542"/>
      <c r="R81" s="542"/>
      <c r="S81" s="542"/>
      <c r="T81" s="542"/>
      <c r="U81" s="542"/>
      <c r="V81" s="476"/>
    </row>
    <row r="82" spans="2:22" ht="15" customHeight="1" x14ac:dyDescent="0.3">
      <c r="B82" s="310"/>
      <c r="C82" s="313"/>
      <c r="D82" s="272" t="s">
        <v>955</v>
      </c>
      <c r="E82" s="313"/>
      <c r="F82" s="313"/>
      <c r="G82" s="34">
        <v>4457</v>
      </c>
      <c r="H82" s="310"/>
      <c r="I82" s="310"/>
      <c r="J82" s="474"/>
      <c r="K82" s="542"/>
      <c r="L82" s="542"/>
      <c r="M82" s="542"/>
      <c r="N82" s="542"/>
      <c r="O82" s="542"/>
      <c r="P82" s="542"/>
      <c r="Q82" s="542"/>
      <c r="R82" s="542"/>
      <c r="S82" s="542"/>
      <c r="T82" s="542"/>
      <c r="U82" s="542"/>
      <c r="V82" s="476"/>
    </row>
    <row r="83" spans="2:22" ht="15" customHeight="1" x14ac:dyDescent="0.3">
      <c r="B83" s="310"/>
      <c r="C83" s="313"/>
      <c r="D83" s="272" t="s">
        <v>956</v>
      </c>
      <c r="E83" s="313"/>
      <c r="F83" s="313"/>
      <c r="G83" s="34">
        <v>3265</v>
      </c>
      <c r="H83" s="310"/>
      <c r="I83" s="310"/>
      <c r="J83" s="474"/>
      <c r="K83" s="542"/>
      <c r="L83" s="542"/>
      <c r="M83" s="542"/>
      <c r="N83" s="542"/>
      <c r="O83" s="542"/>
      <c r="P83" s="542"/>
      <c r="Q83" s="542"/>
      <c r="R83" s="542"/>
      <c r="S83" s="542"/>
      <c r="T83" s="542"/>
      <c r="U83" s="542"/>
      <c r="V83" s="476"/>
    </row>
    <row r="84" spans="2:22" ht="15" customHeight="1" x14ac:dyDescent="0.3">
      <c r="B84" s="310"/>
      <c r="C84" s="313"/>
      <c r="D84" s="272" t="s">
        <v>960</v>
      </c>
      <c r="E84" s="313"/>
      <c r="F84" s="313"/>
      <c r="G84" s="34">
        <v>5267</v>
      </c>
      <c r="H84" s="310"/>
      <c r="I84" s="310"/>
      <c r="J84" s="474"/>
      <c r="K84" s="542"/>
      <c r="L84" s="542"/>
      <c r="M84" s="542"/>
      <c r="N84" s="542"/>
      <c r="O84" s="542"/>
      <c r="P84" s="542"/>
      <c r="Q84" s="542"/>
      <c r="R84" s="542"/>
      <c r="S84" s="542"/>
      <c r="T84" s="542"/>
      <c r="U84" s="542"/>
      <c r="V84" s="476"/>
    </row>
    <row r="85" spans="2:22" ht="15" customHeight="1" x14ac:dyDescent="0.3">
      <c r="B85" s="310"/>
      <c r="C85" s="313"/>
      <c r="D85" s="272" t="s">
        <v>845</v>
      </c>
      <c r="E85" s="313"/>
      <c r="F85" s="313"/>
      <c r="G85" s="34">
        <v>2217</v>
      </c>
      <c r="H85" s="310"/>
      <c r="I85" s="310"/>
      <c r="J85" s="474"/>
      <c r="K85" s="542"/>
      <c r="L85" s="542"/>
      <c r="M85" s="542"/>
      <c r="N85" s="542"/>
      <c r="O85" s="542"/>
      <c r="P85" s="542"/>
      <c r="Q85" s="542"/>
      <c r="R85" s="542"/>
      <c r="S85" s="542"/>
      <c r="T85" s="542"/>
      <c r="U85" s="542"/>
      <c r="V85" s="476"/>
    </row>
    <row r="86" spans="2:22" ht="15" customHeight="1" x14ac:dyDescent="0.3">
      <c r="B86" s="310"/>
      <c r="C86" s="313"/>
      <c r="D86" s="272" t="s">
        <v>957</v>
      </c>
      <c r="E86" s="313"/>
      <c r="F86" s="313"/>
      <c r="G86" s="34">
        <v>4623</v>
      </c>
      <c r="H86" s="310"/>
      <c r="I86" s="310"/>
      <c r="J86" s="474"/>
      <c r="K86" s="542"/>
      <c r="L86" s="542"/>
      <c r="M86" s="542"/>
      <c r="N86" s="542"/>
      <c r="O86" s="542"/>
      <c r="P86" s="542"/>
      <c r="Q86" s="542"/>
      <c r="R86" s="542"/>
      <c r="S86" s="542"/>
      <c r="T86" s="542"/>
      <c r="U86" s="542"/>
      <c r="V86" s="476"/>
    </row>
    <row r="87" spans="2:22" ht="15" customHeight="1" x14ac:dyDescent="0.3">
      <c r="B87" s="310"/>
      <c r="C87" s="313"/>
      <c r="D87" s="272" t="s">
        <v>958</v>
      </c>
      <c r="E87" s="313"/>
      <c r="F87" s="313"/>
      <c r="G87" s="34">
        <v>1839</v>
      </c>
      <c r="H87" s="310"/>
      <c r="I87" s="310"/>
      <c r="J87" s="474"/>
      <c r="K87" s="542"/>
      <c r="L87" s="542"/>
      <c r="M87" s="542"/>
      <c r="N87" s="542"/>
      <c r="O87" s="542"/>
      <c r="P87" s="542"/>
      <c r="Q87" s="542"/>
      <c r="R87" s="542"/>
      <c r="S87" s="542"/>
      <c r="T87" s="542"/>
      <c r="U87" s="542"/>
      <c r="V87" s="476"/>
    </row>
    <row r="88" spans="2:22" ht="15" customHeight="1" x14ac:dyDescent="0.3">
      <c r="B88" s="310"/>
      <c r="C88" s="313"/>
      <c r="D88" s="272" t="s">
        <v>665</v>
      </c>
      <c r="E88" s="313"/>
      <c r="F88" s="313"/>
      <c r="G88" s="34">
        <v>4553</v>
      </c>
      <c r="H88" s="310"/>
      <c r="I88" s="310"/>
      <c r="J88" s="474"/>
      <c r="K88" s="542"/>
      <c r="L88" s="542"/>
      <c r="M88" s="542"/>
      <c r="N88" s="542"/>
      <c r="O88" s="542"/>
      <c r="P88" s="542"/>
      <c r="Q88" s="542"/>
      <c r="R88" s="542"/>
      <c r="S88" s="542"/>
      <c r="T88" s="542"/>
      <c r="U88" s="542"/>
      <c r="V88" s="476"/>
    </row>
    <row r="89" spans="2:22" ht="15" customHeight="1" x14ac:dyDescent="0.3">
      <c r="B89" s="310"/>
      <c r="C89" s="313"/>
      <c r="D89" s="242" t="s">
        <v>961</v>
      </c>
      <c r="E89" s="313"/>
      <c r="F89" s="314"/>
      <c r="G89" s="34">
        <v>3732</v>
      </c>
      <c r="H89" s="310"/>
      <c r="I89" s="310"/>
      <c r="J89" s="474"/>
      <c r="K89" s="542"/>
      <c r="L89" s="542"/>
      <c r="M89" s="542"/>
      <c r="N89" s="542"/>
      <c r="O89" s="542"/>
      <c r="P89" s="542"/>
      <c r="Q89" s="542"/>
      <c r="R89" s="542"/>
      <c r="S89" s="542"/>
      <c r="T89" s="542"/>
      <c r="U89" s="542"/>
      <c r="V89" s="476"/>
    </row>
    <row r="90" spans="2:22" ht="15" customHeight="1" x14ac:dyDescent="0.3">
      <c r="B90" s="310"/>
      <c r="C90" s="313"/>
      <c r="D90" s="242" t="s">
        <v>840</v>
      </c>
      <c r="E90" s="313"/>
      <c r="F90" s="312" t="s">
        <v>963</v>
      </c>
      <c r="G90" s="34">
        <v>3628</v>
      </c>
      <c r="H90" s="310"/>
      <c r="I90" s="310"/>
      <c r="J90" s="474"/>
      <c r="K90" s="542"/>
      <c r="L90" s="542"/>
      <c r="M90" s="542"/>
      <c r="N90" s="542"/>
      <c r="O90" s="542"/>
      <c r="P90" s="542"/>
      <c r="Q90" s="542"/>
      <c r="R90" s="542"/>
      <c r="S90" s="542"/>
      <c r="T90" s="542"/>
      <c r="U90" s="542"/>
      <c r="V90" s="476"/>
    </row>
    <row r="91" spans="2:22" ht="15" customHeight="1" x14ac:dyDescent="0.3">
      <c r="B91" s="310"/>
      <c r="C91" s="313"/>
      <c r="D91" s="242" t="s">
        <v>749</v>
      </c>
      <c r="E91" s="313"/>
      <c r="F91" s="313"/>
      <c r="G91" s="34">
        <v>2996</v>
      </c>
      <c r="H91" s="310"/>
      <c r="I91" s="310"/>
      <c r="J91" s="474"/>
      <c r="K91" s="542"/>
      <c r="L91" s="542"/>
      <c r="M91" s="542"/>
      <c r="N91" s="542"/>
      <c r="O91" s="542"/>
      <c r="P91" s="542"/>
      <c r="Q91" s="542"/>
      <c r="R91" s="542"/>
      <c r="S91" s="542"/>
      <c r="T91" s="542"/>
      <c r="U91" s="542"/>
      <c r="V91" s="476"/>
    </row>
    <row r="92" spans="2:22" ht="15" customHeight="1" x14ac:dyDescent="0.3">
      <c r="B92" s="310"/>
      <c r="C92" s="313"/>
      <c r="D92" s="242" t="s">
        <v>664</v>
      </c>
      <c r="E92" s="313"/>
      <c r="F92" s="313"/>
      <c r="G92" s="33">
        <v>2725</v>
      </c>
      <c r="H92" s="310"/>
      <c r="I92" s="310"/>
      <c r="J92" s="474"/>
      <c r="K92" s="542"/>
      <c r="L92" s="542"/>
      <c r="M92" s="542"/>
      <c r="N92" s="542"/>
      <c r="O92" s="542"/>
      <c r="P92" s="542"/>
      <c r="Q92" s="542"/>
      <c r="R92" s="542"/>
      <c r="S92" s="542"/>
      <c r="T92" s="542"/>
      <c r="U92" s="542"/>
      <c r="V92" s="476"/>
    </row>
    <row r="93" spans="2:22" ht="15" customHeight="1" x14ac:dyDescent="0.3">
      <c r="B93" s="310"/>
      <c r="C93" s="313"/>
      <c r="D93" s="272" t="s">
        <v>668</v>
      </c>
      <c r="E93" s="313"/>
      <c r="F93" s="313"/>
      <c r="G93" s="34">
        <v>4770</v>
      </c>
      <c r="H93" s="310"/>
      <c r="I93" s="310"/>
      <c r="J93" s="474"/>
      <c r="K93" s="542"/>
      <c r="L93" s="542"/>
      <c r="M93" s="542"/>
      <c r="N93" s="542"/>
      <c r="O93" s="542"/>
      <c r="P93" s="542"/>
      <c r="Q93" s="542"/>
      <c r="R93" s="542"/>
      <c r="S93" s="542"/>
      <c r="T93" s="542"/>
      <c r="U93" s="542"/>
      <c r="V93" s="476"/>
    </row>
    <row r="94" spans="2:22" ht="15" customHeight="1" x14ac:dyDescent="0.3">
      <c r="B94" s="310"/>
      <c r="C94" s="313"/>
      <c r="D94" s="272" t="s">
        <v>954</v>
      </c>
      <c r="E94" s="313"/>
      <c r="F94" s="313"/>
      <c r="G94" s="34">
        <v>8760</v>
      </c>
      <c r="H94" s="310"/>
      <c r="I94" s="310"/>
      <c r="J94" s="474"/>
      <c r="K94" s="542"/>
      <c r="L94" s="542"/>
      <c r="M94" s="542"/>
      <c r="N94" s="542"/>
      <c r="O94" s="542"/>
      <c r="P94" s="542"/>
      <c r="Q94" s="542"/>
      <c r="R94" s="542"/>
      <c r="S94" s="542"/>
      <c r="T94" s="542"/>
      <c r="U94" s="542"/>
      <c r="V94" s="476"/>
    </row>
    <row r="95" spans="2:22" ht="15" customHeight="1" x14ac:dyDescent="0.3">
      <c r="B95" s="310"/>
      <c r="C95" s="313"/>
      <c r="D95" s="272" t="s">
        <v>959</v>
      </c>
      <c r="E95" s="313"/>
      <c r="F95" s="313"/>
      <c r="G95" s="34">
        <v>3977</v>
      </c>
      <c r="H95" s="310"/>
      <c r="I95" s="310"/>
      <c r="J95" s="474"/>
      <c r="K95" s="542"/>
      <c r="L95" s="542"/>
      <c r="M95" s="542"/>
      <c r="N95" s="542"/>
      <c r="O95" s="542"/>
      <c r="P95" s="542"/>
      <c r="Q95" s="542"/>
      <c r="R95" s="542"/>
      <c r="S95" s="542"/>
      <c r="T95" s="542"/>
      <c r="U95" s="542"/>
      <c r="V95" s="476"/>
    </row>
    <row r="96" spans="2:22" ht="15" customHeight="1" x14ac:dyDescent="0.3">
      <c r="B96" s="310"/>
      <c r="C96" s="313"/>
      <c r="D96" s="242" t="s">
        <v>843</v>
      </c>
      <c r="E96" s="313"/>
      <c r="F96" s="313"/>
      <c r="G96" s="34">
        <v>7909</v>
      </c>
      <c r="H96" s="310"/>
      <c r="I96" s="310"/>
      <c r="J96" s="474"/>
      <c r="K96" s="542"/>
      <c r="L96" s="542"/>
      <c r="M96" s="542"/>
      <c r="N96" s="542"/>
      <c r="O96" s="542"/>
      <c r="P96" s="542"/>
      <c r="Q96" s="542"/>
      <c r="R96" s="542"/>
      <c r="S96" s="542"/>
      <c r="T96" s="542"/>
      <c r="U96" s="542"/>
      <c r="V96" s="476"/>
    </row>
    <row r="97" spans="2:22" ht="15" customHeight="1" x14ac:dyDescent="0.3">
      <c r="B97" s="310"/>
      <c r="C97" s="313"/>
      <c r="D97" s="272" t="s">
        <v>848</v>
      </c>
      <c r="E97" s="313"/>
      <c r="F97" s="313"/>
      <c r="G97" s="34">
        <v>5084</v>
      </c>
      <c r="H97" s="310"/>
      <c r="I97" s="310"/>
      <c r="J97" s="474"/>
      <c r="K97" s="542"/>
      <c r="L97" s="542"/>
      <c r="M97" s="542"/>
      <c r="N97" s="542"/>
      <c r="O97" s="542"/>
      <c r="P97" s="542"/>
      <c r="Q97" s="542"/>
      <c r="R97" s="542"/>
      <c r="S97" s="542"/>
      <c r="T97" s="542"/>
      <c r="U97" s="542"/>
      <c r="V97" s="476"/>
    </row>
    <row r="98" spans="2:22" ht="15" customHeight="1" x14ac:dyDescent="0.3">
      <c r="B98" s="310"/>
      <c r="C98" s="313"/>
      <c r="D98" s="272" t="s">
        <v>955</v>
      </c>
      <c r="E98" s="313"/>
      <c r="F98" s="313"/>
      <c r="G98" s="34">
        <v>4596</v>
      </c>
      <c r="H98" s="310"/>
      <c r="I98" s="310"/>
      <c r="J98" s="474"/>
      <c r="K98" s="542"/>
      <c r="L98" s="542"/>
      <c r="M98" s="542"/>
      <c r="N98" s="542"/>
      <c r="O98" s="542"/>
      <c r="P98" s="542"/>
      <c r="Q98" s="542"/>
      <c r="R98" s="542"/>
      <c r="S98" s="542"/>
      <c r="T98" s="542"/>
      <c r="U98" s="542"/>
      <c r="V98" s="476"/>
    </row>
    <row r="99" spans="2:22" ht="15" customHeight="1" x14ac:dyDescent="0.3">
      <c r="B99" s="310"/>
      <c r="C99" s="313"/>
      <c r="D99" s="272" t="s">
        <v>956</v>
      </c>
      <c r="E99" s="313"/>
      <c r="F99" s="313"/>
      <c r="G99" s="34">
        <v>3678</v>
      </c>
      <c r="H99" s="310"/>
      <c r="I99" s="310"/>
      <c r="J99" s="474"/>
      <c r="K99" s="542"/>
      <c r="L99" s="542"/>
      <c r="M99" s="542"/>
      <c r="N99" s="542"/>
      <c r="O99" s="542"/>
      <c r="P99" s="542"/>
      <c r="Q99" s="542"/>
      <c r="R99" s="542"/>
      <c r="S99" s="542"/>
      <c r="T99" s="542"/>
      <c r="U99" s="542"/>
      <c r="V99" s="476"/>
    </row>
    <row r="100" spans="2:22" ht="15" customHeight="1" x14ac:dyDescent="0.3">
      <c r="B100" s="310"/>
      <c r="C100" s="313"/>
      <c r="D100" s="272" t="s">
        <v>960</v>
      </c>
      <c r="E100" s="313"/>
      <c r="F100" s="313"/>
      <c r="G100" s="34">
        <v>4763</v>
      </c>
      <c r="H100" s="310"/>
      <c r="I100" s="310"/>
      <c r="J100" s="474"/>
      <c r="K100" s="542"/>
      <c r="L100" s="542"/>
      <c r="M100" s="542"/>
      <c r="N100" s="542"/>
      <c r="O100" s="542"/>
      <c r="P100" s="542"/>
      <c r="Q100" s="542"/>
      <c r="R100" s="542"/>
      <c r="S100" s="542"/>
      <c r="T100" s="542"/>
      <c r="U100" s="542"/>
      <c r="V100" s="476"/>
    </row>
    <row r="101" spans="2:22" ht="15" customHeight="1" x14ac:dyDescent="0.3">
      <c r="B101" s="310"/>
      <c r="C101" s="313"/>
      <c r="D101" s="272" t="s">
        <v>845</v>
      </c>
      <c r="E101" s="313"/>
      <c r="F101" s="313"/>
      <c r="G101" s="34">
        <v>2798</v>
      </c>
      <c r="H101" s="310"/>
      <c r="I101" s="310"/>
      <c r="J101" s="474"/>
      <c r="K101" s="542"/>
      <c r="L101" s="542"/>
      <c r="M101" s="542"/>
      <c r="N101" s="542"/>
      <c r="O101" s="542"/>
      <c r="P101" s="542"/>
      <c r="Q101" s="542"/>
      <c r="R101" s="542"/>
      <c r="S101" s="542"/>
      <c r="T101" s="542"/>
      <c r="U101" s="542"/>
      <c r="V101" s="476"/>
    </row>
    <row r="102" spans="2:22" ht="15" customHeight="1" x14ac:dyDescent="0.3">
      <c r="B102" s="310"/>
      <c r="C102" s="313"/>
      <c r="D102" s="272" t="s">
        <v>957</v>
      </c>
      <c r="E102" s="313"/>
      <c r="F102" s="313"/>
      <c r="G102" s="34">
        <v>4218</v>
      </c>
      <c r="H102" s="310"/>
      <c r="I102" s="310"/>
      <c r="J102" s="474"/>
      <c r="K102" s="542"/>
      <c r="L102" s="542"/>
      <c r="M102" s="542"/>
      <c r="N102" s="542"/>
      <c r="O102" s="542"/>
      <c r="P102" s="542"/>
      <c r="Q102" s="542"/>
      <c r="R102" s="542"/>
      <c r="S102" s="542"/>
      <c r="T102" s="542"/>
      <c r="U102" s="542"/>
      <c r="V102" s="476"/>
    </row>
    <row r="103" spans="2:22" ht="15" customHeight="1" x14ac:dyDescent="0.3">
      <c r="B103" s="310"/>
      <c r="C103" s="313"/>
      <c r="D103" s="272" t="s">
        <v>958</v>
      </c>
      <c r="E103" s="313"/>
      <c r="F103" s="313"/>
      <c r="G103" s="34">
        <v>2445</v>
      </c>
      <c r="H103" s="310"/>
      <c r="I103" s="310"/>
      <c r="J103" s="474"/>
      <c r="K103" s="542"/>
      <c r="L103" s="542"/>
      <c r="M103" s="542"/>
      <c r="N103" s="542"/>
      <c r="O103" s="542"/>
      <c r="P103" s="542"/>
      <c r="Q103" s="542"/>
      <c r="R103" s="542"/>
      <c r="S103" s="542"/>
      <c r="T103" s="542"/>
      <c r="U103" s="542"/>
      <c r="V103" s="476"/>
    </row>
    <row r="104" spans="2:22" ht="15" customHeight="1" x14ac:dyDescent="0.3">
      <c r="B104" s="310"/>
      <c r="C104" s="313"/>
      <c r="D104" s="272" t="s">
        <v>665</v>
      </c>
      <c r="E104" s="313"/>
      <c r="F104" s="313"/>
      <c r="G104" s="33">
        <v>4100</v>
      </c>
      <c r="H104" s="310"/>
      <c r="I104" s="310"/>
      <c r="J104" s="474"/>
      <c r="K104" s="542"/>
      <c r="L104" s="542"/>
      <c r="M104" s="542"/>
      <c r="N104" s="542"/>
      <c r="O104" s="542"/>
      <c r="P104" s="542"/>
      <c r="Q104" s="542"/>
      <c r="R104" s="542"/>
      <c r="S104" s="542"/>
      <c r="T104" s="542"/>
      <c r="U104" s="542"/>
      <c r="V104" s="476"/>
    </row>
    <row r="105" spans="2:22" ht="15" customHeight="1" x14ac:dyDescent="0.3">
      <c r="B105" s="311"/>
      <c r="C105" s="314"/>
      <c r="D105" s="242" t="s">
        <v>961</v>
      </c>
      <c r="E105" s="314"/>
      <c r="F105" s="314"/>
      <c r="G105" s="33">
        <v>3734</v>
      </c>
      <c r="H105" s="311"/>
      <c r="I105" s="311"/>
      <c r="J105" s="477"/>
      <c r="K105" s="478"/>
      <c r="L105" s="478"/>
      <c r="M105" s="478"/>
      <c r="N105" s="478"/>
      <c r="O105" s="478"/>
      <c r="P105" s="478"/>
      <c r="Q105" s="478"/>
      <c r="R105" s="478"/>
      <c r="S105" s="478"/>
      <c r="T105" s="478"/>
      <c r="U105" s="478"/>
      <c r="V105" s="479"/>
    </row>
    <row r="106" spans="2:22" ht="15" customHeight="1" x14ac:dyDescent="0.3">
      <c r="B106" s="306" t="s">
        <v>1364</v>
      </c>
      <c r="C106" s="312" t="s">
        <v>951</v>
      </c>
      <c r="D106" s="242" t="s">
        <v>952</v>
      </c>
      <c r="E106" s="242"/>
      <c r="F106" s="242"/>
      <c r="G106" s="277">
        <v>5.4</v>
      </c>
      <c r="H106" s="414" t="s">
        <v>256</v>
      </c>
      <c r="I106" s="414" t="s">
        <v>1365</v>
      </c>
      <c r="J106" s="322" t="s">
        <v>2579</v>
      </c>
      <c r="K106" s="323"/>
      <c r="L106" s="323"/>
      <c r="M106" s="323"/>
      <c r="N106" s="323"/>
      <c r="O106" s="323"/>
      <c r="P106" s="323"/>
      <c r="Q106" s="323"/>
      <c r="R106" s="323"/>
      <c r="S106" s="323"/>
      <c r="T106" s="323"/>
      <c r="U106" s="323"/>
      <c r="V106" s="324"/>
    </row>
    <row r="107" spans="2:22" ht="15" customHeight="1" x14ac:dyDescent="0.3">
      <c r="B107" s="307"/>
      <c r="C107" s="313"/>
      <c r="D107" s="272" t="s">
        <v>962</v>
      </c>
      <c r="E107" s="242"/>
      <c r="F107" s="242"/>
      <c r="G107" s="277">
        <v>0.2</v>
      </c>
      <c r="H107" s="415"/>
      <c r="I107" s="415"/>
      <c r="J107" s="325"/>
      <c r="K107" s="326"/>
      <c r="L107" s="326"/>
      <c r="M107" s="326"/>
      <c r="N107" s="326"/>
      <c r="O107" s="326"/>
      <c r="P107" s="326"/>
      <c r="Q107" s="326"/>
      <c r="R107" s="326"/>
      <c r="S107" s="326"/>
      <c r="T107" s="326"/>
      <c r="U107" s="326"/>
      <c r="V107" s="327"/>
    </row>
    <row r="108" spans="2:22" ht="15" customHeight="1" x14ac:dyDescent="0.3">
      <c r="B108" s="308"/>
      <c r="C108" s="314"/>
      <c r="D108" s="242" t="s">
        <v>963</v>
      </c>
      <c r="E108" s="242"/>
      <c r="F108" s="242"/>
      <c r="G108" s="277">
        <v>3.6</v>
      </c>
      <c r="H108" s="416"/>
      <c r="I108" s="416"/>
      <c r="J108" s="328"/>
      <c r="K108" s="329"/>
      <c r="L108" s="329"/>
      <c r="M108" s="329"/>
      <c r="N108" s="329"/>
      <c r="O108" s="329"/>
      <c r="P108" s="329"/>
      <c r="Q108" s="329"/>
      <c r="R108" s="329"/>
      <c r="S108" s="329"/>
      <c r="T108" s="329"/>
      <c r="U108" s="329"/>
      <c r="V108" s="330"/>
    </row>
    <row r="109" spans="2:22" x14ac:dyDescent="0.3">
      <c r="B109" s="88" t="s">
        <v>1367</v>
      </c>
      <c r="C109" s="242"/>
      <c r="D109" s="272"/>
      <c r="E109" s="242"/>
      <c r="F109" s="242"/>
      <c r="G109" s="34">
        <v>1000</v>
      </c>
      <c r="H109" s="221" t="s">
        <v>256</v>
      </c>
      <c r="I109" s="221" t="s">
        <v>1368</v>
      </c>
      <c r="J109" s="288" t="s">
        <v>2581</v>
      </c>
      <c r="K109" s="289"/>
      <c r="L109" s="289"/>
      <c r="M109" s="289"/>
      <c r="N109" s="289"/>
      <c r="O109" s="289"/>
      <c r="P109" s="289"/>
      <c r="Q109" s="289"/>
      <c r="R109" s="289"/>
      <c r="S109" s="289"/>
      <c r="T109" s="289"/>
      <c r="U109" s="289"/>
      <c r="V109" s="290"/>
    </row>
    <row r="110" spans="2:22" x14ac:dyDescent="0.3">
      <c r="B110" s="88" t="s">
        <v>1370</v>
      </c>
      <c r="C110" s="242"/>
      <c r="D110" s="242"/>
      <c r="E110" s="242"/>
      <c r="F110" s="242"/>
      <c r="G110" s="242"/>
      <c r="H110" s="221" t="s">
        <v>264</v>
      </c>
      <c r="I110" s="45" t="s">
        <v>1197</v>
      </c>
      <c r="J110" s="288" t="s">
        <v>1404</v>
      </c>
      <c r="K110" s="289"/>
      <c r="L110" s="289"/>
      <c r="M110" s="289"/>
      <c r="N110" s="289"/>
      <c r="O110" s="289"/>
      <c r="P110" s="289"/>
      <c r="Q110" s="289"/>
      <c r="R110" s="289"/>
      <c r="S110" s="289"/>
      <c r="T110" s="289"/>
      <c r="U110" s="289"/>
      <c r="V110" s="290"/>
    </row>
    <row r="111" spans="2:22" x14ac:dyDescent="0.3">
      <c r="B111" s="88" t="s">
        <v>2615</v>
      </c>
      <c r="C111" s="242"/>
      <c r="D111" s="242"/>
      <c r="E111" s="242"/>
      <c r="F111" s="242"/>
      <c r="G111" s="242"/>
      <c r="H111" s="221" t="s">
        <v>264</v>
      </c>
      <c r="I111" s="45" t="s">
        <v>2609</v>
      </c>
      <c r="J111" s="288" t="s">
        <v>2616</v>
      </c>
      <c r="K111" s="289"/>
      <c r="L111" s="289"/>
      <c r="M111" s="289"/>
      <c r="N111" s="289"/>
      <c r="O111" s="289"/>
      <c r="P111" s="289"/>
      <c r="Q111" s="289"/>
      <c r="R111" s="289"/>
      <c r="S111" s="289"/>
      <c r="T111" s="289"/>
      <c r="U111" s="289"/>
      <c r="V111" s="290"/>
    </row>
    <row r="112" spans="2:22" x14ac:dyDescent="0.3">
      <c r="B112" s="88" t="s">
        <v>2617</v>
      </c>
      <c r="C112" s="242"/>
      <c r="D112" s="242"/>
      <c r="E112" s="242"/>
      <c r="F112" s="242"/>
      <c r="G112" s="242"/>
      <c r="H112" s="221" t="s">
        <v>264</v>
      </c>
      <c r="I112" s="45" t="s">
        <v>2609</v>
      </c>
      <c r="J112" s="288" t="s">
        <v>2618</v>
      </c>
      <c r="K112" s="289"/>
      <c r="L112" s="289"/>
      <c r="M112" s="289"/>
      <c r="N112" s="289"/>
      <c r="O112" s="289"/>
      <c r="P112" s="289"/>
      <c r="Q112" s="289"/>
      <c r="R112" s="289"/>
      <c r="S112" s="289"/>
      <c r="T112" s="289"/>
      <c r="U112" s="289"/>
      <c r="V112" s="290"/>
    </row>
    <row r="113" spans="2:22" x14ac:dyDescent="0.3">
      <c r="B113" s="88" t="s">
        <v>2619</v>
      </c>
      <c r="C113" s="242"/>
      <c r="D113" s="242"/>
      <c r="E113" s="242"/>
      <c r="F113" s="242"/>
      <c r="G113" s="242"/>
      <c r="H113" s="221" t="s">
        <v>264</v>
      </c>
      <c r="I113" s="45" t="s">
        <v>902</v>
      </c>
      <c r="J113" s="288" t="s">
        <v>2620</v>
      </c>
      <c r="K113" s="289"/>
      <c r="L113" s="289"/>
      <c r="M113" s="289"/>
      <c r="N113" s="289"/>
      <c r="O113" s="289"/>
      <c r="P113" s="289"/>
      <c r="Q113" s="289"/>
      <c r="R113" s="289"/>
      <c r="S113" s="289"/>
      <c r="T113" s="289"/>
      <c r="U113" s="289"/>
      <c r="V113" s="290"/>
    </row>
    <row r="114" spans="2:22" ht="15" customHeight="1" x14ac:dyDescent="0.3">
      <c r="B114" s="306" t="s">
        <v>2582</v>
      </c>
      <c r="C114" s="312" t="s">
        <v>657</v>
      </c>
      <c r="D114" s="242" t="s">
        <v>840</v>
      </c>
      <c r="E114" s="312" t="s">
        <v>951</v>
      </c>
      <c r="F114" s="312" t="s">
        <v>952</v>
      </c>
      <c r="G114" s="33">
        <v>3024</v>
      </c>
      <c r="H114" s="309" t="s">
        <v>256</v>
      </c>
      <c r="I114" s="309" t="s">
        <v>265</v>
      </c>
      <c r="J114" s="322" t="s">
        <v>2583</v>
      </c>
      <c r="K114" s="323"/>
      <c r="L114" s="323"/>
      <c r="M114" s="323"/>
      <c r="N114" s="323"/>
      <c r="O114" s="323"/>
      <c r="P114" s="323"/>
      <c r="Q114" s="323"/>
      <c r="R114" s="323"/>
      <c r="S114" s="323"/>
      <c r="T114" s="323"/>
      <c r="U114" s="323"/>
      <c r="V114" s="324"/>
    </row>
    <row r="115" spans="2:22" ht="15" customHeight="1" x14ac:dyDescent="0.3">
      <c r="B115" s="307"/>
      <c r="C115" s="313"/>
      <c r="D115" s="242" t="s">
        <v>749</v>
      </c>
      <c r="E115" s="313"/>
      <c r="F115" s="313"/>
      <c r="G115" s="33">
        <v>6213</v>
      </c>
      <c r="H115" s="310"/>
      <c r="I115" s="310"/>
      <c r="J115" s="325"/>
      <c r="K115" s="326"/>
      <c r="L115" s="326"/>
      <c r="M115" s="326"/>
      <c r="N115" s="326"/>
      <c r="O115" s="326"/>
      <c r="P115" s="326"/>
      <c r="Q115" s="326"/>
      <c r="R115" s="326"/>
      <c r="S115" s="326"/>
      <c r="T115" s="326"/>
      <c r="U115" s="326"/>
      <c r="V115" s="327"/>
    </row>
    <row r="116" spans="2:22" ht="15" customHeight="1" x14ac:dyDescent="0.3">
      <c r="B116" s="307"/>
      <c r="C116" s="313"/>
      <c r="D116" s="242" t="s">
        <v>664</v>
      </c>
      <c r="E116" s="313"/>
      <c r="F116" s="313"/>
      <c r="G116" s="34">
        <v>6217</v>
      </c>
      <c r="H116" s="310"/>
      <c r="I116" s="310"/>
      <c r="J116" s="325"/>
      <c r="K116" s="326"/>
      <c r="L116" s="326"/>
      <c r="M116" s="326"/>
      <c r="N116" s="326"/>
      <c r="O116" s="326"/>
      <c r="P116" s="326"/>
      <c r="Q116" s="326"/>
      <c r="R116" s="326"/>
      <c r="S116" s="326"/>
      <c r="T116" s="326"/>
      <c r="U116" s="326"/>
      <c r="V116" s="327"/>
    </row>
    <row r="117" spans="2:22" ht="15" customHeight="1" x14ac:dyDescent="0.3">
      <c r="B117" s="307"/>
      <c r="C117" s="313"/>
      <c r="D117" s="272" t="s">
        <v>668</v>
      </c>
      <c r="E117" s="313"/>
      <c r="F117" s="313"/>
      <c r="G117" s="34">
        <v>8729</v>
      </c>
      <c r="H117" s="310"/>
      <c r="I117" s="310"/>
      <c r="J117" s="325"/>
      <c r="K117" s="326"/>
      <c r="L117" s="326"/>
      <c r="M117" s="326"/>
      <c r="N117" s="326"/>
      <c r="O117" s="326"/>
      <c r="P117" s="326"/>
      <c r="Q117" s="326"/>
      <c r="R117" s="326"/>
      <c r="S117" s="326"/>
      <c r="T117" s="326"/>
      <c r="U117" s="326"/>
      <c r="V117" s="327"/>
    </row>
    <row r="118" spans="2:22" ht="15" customHeight="1" x14ac:dyDescent="0.3">
      <c r="B118" s="307"/>
      <c r="C118" s="313"/>
      <c r="D118" s="272" t="s">
        <v>954</v>
      </c>
      <c r="E118" s="313"/>
      <c r="F118" s="313"/>
      <c r="G118" s="34">
        <v>8286</v>
      </c>
      <c r="H118" s="310"/>
      <c r="I118" s="310"/>
      <c r="J118" s="325"/>
      <c r="K118" s="326"/>
      <c r="L118" s="326"/>
      <c r="M118" s="326"/>
      <c r="N118" s="326"/>
      <c r="O118" s="326"/>
      <c r="P118" s="326"/>
      <c r="Q118" s="326"/>
      <c r="R118" s="326"/>
      <c r="S118" s="326"/>
      <c r="T118" s="326"/>
      <c r="U118" s="326"/>
      <c r="V118" s="327"/>
    </row>
    <row r="119" spans="2:22" ht="15" customHeight="1" x14ac:dyDescent="0.3">
      <c r="B119" s="307"/>
      <c r="C119" s="313"/>
      <c r="D119" s="272" t="s">
        <v>959</v>
      </c>
      <c r="E119" s="313"/>
      <c r="F119" s="313"/>
      <c r="G119" s="34">
        <v>3396</v>
      </c>
      <c r="H119" s="310"/>
      <c r="I119" s="310"/>
      <c r="J119" s="325"/>
      <c r="K119" s="326"/>
      <c r="L119" s="326"/>
      <c r="M119" s="326"/>
      <c r="N119" s="326"/>
      <c r="O119" s="326"/>
      <c r="P119" s="326"/>
      <c r="Q119" s="326"/>
      <c r="R119" s="326"/>
      <c r="S119" s="326"/>
      <c r="T119" s="326"/>
      <c r="U119" s="326"/>
      <c r="V119" s="327"/>
    </row>
    <row r="120" spans="2:22" ht="15" customHeight="1" x14ac:dyDescent="0.3">
      <c r="B120" s="307"/>
      <c r="C120" s="313"/>
      <c r="D120" s="242" t="s">
        <v>843</v>
      </c>
      <c r="E120" s="313"/>
      <c r="F120" s="313"/>
      <c r="G120" s="33">
        <v>5218</v>
      </c>
      <c r="H120" s="310"/>
      <c r="I120" s="310"/>
      <c r="J120" s="325"/>
      <c r="K120" s="326"/>
      <c r="L120" s="326"/>
      <c r="M120" s="326"/>
      <c r="N120" s="326"/>
      <c r="O120" s="326"/>
      <c r="P120" s="326"/>
      <c r="Q120" s="326"/>
      <c r="R120" s="326"/>
      <c r="S120" s="326"/>
      <c r="T120" s="326"/>
      <c r="U120" s="326"/>
      <c r="V120" s="327"/>
    </row>
    <row r="121" spans="2:22" ht="15" customHeight="1" x14ac:dyDescent="0.3">
      <c r="B121" s="307"/>
      <c r="C121" s="313"/>
      <c r="D121" s="272" t="s">
        <v>848</v>
      </c>
      <c r="E121" s="313"/>
      <c r="F121" s="313"/>
      <c r="G121" s="34">
        <v>5145</v>
      </c>
      <c r="H121" s="310"/>
      <c r="I121" s="310"/>
      <c r="J121" s="325"/>
      <c r="K121" s="326"/>
      <c r="L121" s="326"/>
      <c r="M121" s="326"/>
      <c r="N121" s="326"/>
      <c r="O121" s="326"/>
      <c r="P121" s="326"/>
      <c r="Q121" s="326"/>
      <c r="R121" s="326"/>
      <c r="S121" s="326"/>
      <c r="T121" s="326"/>
      <c r="U121" s="326"/>
      <c r="V121" s="327"/>
    </row>
    <row r="122" spans="2:22" ht="15" customHeight="1" x14ac:dyDescent="0.3">
      <c r="B122" s="307"/>
      <c r="C122" s="313"/>
      <c r="D122" s="272" t="s">
        <v>955</v>
      </c>
      <c r="E122" s="313"/>
      <c r="F122" s="313"/>
      <c r="G122" s="34">
        <v>5037</v>
      </c>
      <c r="H122" s="310"/>
      <c r="I122" s="310"/>
      <c r="J122" s="325"/>
      <c r="K122" s="326"/>
      <c r="L122" s="326"/>
      <c r="M122" s="326"/>
      <c r="N122" s="326"/>
      <c r="O122" s="326"/>
      <c r="P122" s="326"/>
      <c r="Q122" s="326"/>
      <c r="R122" s="326"/>
      <c r="S122" s="326"/>
      <c r="T122" s="326"/>
      <c r="U122" s="326"/>
      <c r="V122" s="327"/>
    </row>
    <row r="123" spans="2:22" ht="15" customHeight="1" x14ac:dyDescent="0.3">
      <c r="B123" s="307"/>
      <c r="C123" s="313"/>
      <c r="D123" s="272" t="s">
        <v>956</v>
      </c>
      <c r="E123" s="313"/>
      <c r="F123" s="313"/>
      <c r="G123" s="34">
        <v>4641</v>
      </c>
      <c r="H123" s="310"/>
      <c r="I123" s="310"/>
      <c r="J123" s="325"/>
      <c r="K123" s="326"/>
      <c r="L123" s="326"/>
      <c r="M123" s="326"/>
      <c r="N123" s="326"/>
      <c r="O123" s="326"/>
      <c r="P123" s="326"/>
      <c r="Q123" s="326"/>
      <c r="R123" s="326"/>
      <c r="S123" s="326"/>
      <c r="T123" s="326"/>
      <c r="U123" s="326"/>
      <c r="V123" s="327"/>
    </row>
    <row r="124" spans="2:22" ht="15" customHeight="1" x14ac:dyDescent="0.3">
      <c r="B124" s="307"/>
      <c r="C124" s="313"/>
      <c r="D124" s="272" t="s">
        <v>960</v>
      </c>
      <c r="E124" s="313"/>
      <c r="F124" s="313"/>
      <c r="G124" s="34">
        <v>2485</v>
      </c>
      <c r="H124" s="310"/>
      <c r="I124" s="310"/>
      <c r="J124" s="325"/>
      <c r="K124" s="326"/>
      <c r="L124" s="326"/>
      <c r="M124" s="326"/>
      <c r="N124" s="326"/>
      <c r="O124" s="326"/>
      <c r="P124" s="326"/>
      <c r="Q124" s="326"/>
      <c r="R124" s="326"/>
      <c r="S124" s="326"/>
      <c r="T124" s="326"/>
      <c r="U124" s="326"/>
      <c r="V124" s="327"/>
    </row>
    <row r="125" spans="2:22" ht="15" customHeight="1" x14ac:dyDescent="0.3">
      <c r="B125" s="307"/>
      <c r="C125" s="313"/>
      <c r="D125" s="272" t="s">
        <v>845</v>
      </c>
      <c r="E125" s="313"/>
      <c r="F125" s="313"/>
      <c r="G125" s="34">
        <v>2954</v>
      </c>
      <c r="H125" s="310"/>
      <c r="I125" s="310"/>
      <c r="J125" s="325"/>
      <c r="K125" s="326"/>
      <c r="L125" s="326"/>
      <c r="M125" s="326"/>
      <c r="N125" s="326"/>
      <c r="O125" s="326"/>
      <c r="P125" s="326"/>
      <c r="Q125" s="326"/>
      <c r="R125" s="326"/>
      <c r="S125" s="326"/>
      <c r="T125" s="326"/>
      <c r="U125" s="326"/>
      <c r="V125" s="327"/>
    </row>
    <row r="126" spans="2:22" ht="15" customHeight="1" x14ac:dyDescent="0.3">
      <c r="B126" s="307"/>
      <c r="C126" s="313"/>
      <c r="D126" s="272" t="s">
        <v>957</v>
      </c>
      <c r="E126" s="313"/>
      <c r="F126" s="313"/>
      <c r="G126" s="34">
        <v>2699</v>
      </c>
      <c r="H126" s="310"/>
      <c r="I126" s="310"/>
      <c r="J126" s="325"/>
      <c r="K126" s="326"/>
      <c r="L126" s="326"/>
      <c r="M126" s="326"/>
      <c r="N126" s="326"/>
      <c r="O126" s="326"/>
      <c r="P126" s="326"/>
      <c r="Q126" s="326"/>
      <c r="R126" s="326"/>
      <c r="S126" s="326"/>
      <c r="T126" s="326"/>
      <c r="U126" s="326"/>
      <c r="V126" s="327"/>
    </row>
    <row r="127" spans="2:22" ht="15" customHeight="1" x14ac:dyDescent="0.3">
      <c r="B127" s="307"/>
      <c r="C127" s="313"/>
      <c r="D127" s="272" t="s">
        <v>958</v>
      </c>
      <c r="E127" s="313"/>
      <c r="F127" s="313"/>
      <c r="G127" s="34">
        <v>4222</v>
      </c>
      <c r="H127" s="310"/>
      <c r="I127" s="310"/>
      <c r="J127" s="325"/>
      <c r="K127" s="326"/>
      <c r="L127" s="326"/>
      <c r="M127" s="326"/>
      <c r="N127" s="326"/>
      <c r="O127" s="326"/>
      <c r="P127" s="326"/>
      <c r="Q127" s="326"/>
      <c r="R127" s="326"/>
      <c r="S127" s="326"/>
      <c r="T127" s="326"/>
      <c r="U127" s="326"/>
      <c r="V127" s="327"/>
    </row>
    <row r="128" spans="2:22" ht="15" customHeight="1" x14ac:dyDescent="0.3">
      <c r="B128" s="307"/>
      <c r="C128" s="313"/>
      <c r="D128" s="272" t="s">
        <v>665</v>
      </c>
      <c r="E128" s="313"/>
      <c r="F128" s="313"/>
      <c r="G128" s="34">
        <v>2025</v>
      </c>
      <c r="H128" s="310"/>
      <c r="I128" s="310"/>
      <c r="J128" s="325"/>
      <c r="K128" s="326"/>
      <c r="L128" s="326"/>
      <c r="M128" s="326"/>
      <c r="N128" s="326"/>
      <c r="O128" s="326"/>
      <c r="P128" s="326"/>
      <c r="Q128" s="326"/>
      <c r="R128" s="326"/>
      <c r="S128" s="326"/>
      <c r="T128" s="326"/>
      <c r="U128" s="326"/>
      <c r="V128" s="327"/>
    </row>
    <row r="129" spans="2:22" ht="15" customHeight="1" x14ac:dyDescent="0.3">
      <c r="B129" s="307"/>
      <c r="C129" s="313"/>
      <c r="D129" s="242" t="s">
        <v>961</v>
      </c>
      <c r="E129" s="313"/>
      <c r="F129" s="314"/>
      <c r="G129" s="34">
        <v>3480</v>
      </c>
      <c r="H129" s="310"/>
      <c r="I129" s="310"/>
      <c r="J129" s="325"/>
      <c r="K129" s="326"/>
      <c r="L129" s="326"/>
      <c r="M129" s="326"/>
      <c r="N129" s="326"/>
      <c r="O129" s="326"/>
      <c r="P129" s="326"/>
      <c r="Q129" s="326"/>
      <c r="R129" s="326"/>
      <c r="S129" s="326"/>
      <c r="T129" s="326"/>
      <c r="U129" s="326"/>
      <c r="V129" s="327"/>
    </row>
    <row r="130" spans="2:22" x14ac:dyDescent="0.3">
      <c r="B130" s="307"/>
      <c r="C130" s="313"/>
      <c r="D130" s="242" t="s">
        <v>840</v>
      </c>
      <c r="E130" s="313"/>
      <c r="F130" s="312" t="s">
        <v>962</v>
      </c>
      <c r="G130" s="34">
        <v>2129</v>
      </c>
      <c r="H130" s="310"/>
      <c r="I130" s="310"/>
      <c r="J130" s="325"/>
      <c r="K130" s="326"/>
      <c r="L130" s="326"/>
      <c r="M130" s="326"/>
      <c r="N130" s="326"/>
      <c r="O130" s="326"/>
      <c r="P130" s="326"/>
      <c r="Q130" s="326"/>
      <c r="R130" s="326"/>
      <c r="S130" s="326"/>
      <c r="T130" s="326"/>
      <c r="U130" s="326"/>
      <c r="V130" s="327"/>
    </row>
    <row r="131" spans="2:22" x14ac:dyDescent="0.3">
      <c r="B131" s="307"/>
      <c r="C131" s="313"/>
      <c r="D131" s="242" t="s">
        <v>749</v>
      </c>
      <c r="E131" s="313"/>
      <c r="F131" s="313"/>
      <c r="G131" s="34">
        <v>6633</v>
      </c>
      <c r="H131" s="310"/>
      <c r="I131" s="310"/>
      <c r="J131" s="325"/>
      <c r="K131" s="326"/>
      <c r="L131" s="326"/>
      <c r="M131" s="326"/>
      <c r="N131" s="326"/>
      <c r="O131" s="326"/>
      <c r="P131" s="326"/>
      <c r="Q131" s="326"/>
      <c r="R131" s="326"/>
      <c r="S131" s="326"/>
      <c r="T131" s="326"/>
      <c r="U131" s="326"/>
      <c r="V131" s="327"/>
    </row>
    <row r="132" spans="2:22" x14ac:dyDescent="0.3">
      <c r="B132" s="307"/>
      <c r="C132" s="313"/>
      <c r="D132" s="242" t="s">
        <v>664</v>
      </c>
      <c r="E132" s="313"/>
      <c r="F132" s="313"/>
      <c r="G132" s="34">
        <v>6819</v>
      </c>
      <c r="H132" s="310"/>
      <c r="I132" s="310"/>
      <c r="J132" s="325"/>
      <c r="K132" s="326"/>
      <c r="L132" s="326"/>
      <c r="M132" s="326"/>
      <c r="N132" s="326"/>
      <c r="O132" s="326"/>
      <c r="P132" s="326"/>
      <c r="Q132" s="326"/>
      <c r="R132" s="326"/>
      <c r="S132" s="326"/>
      <c r="T132" s="326"/>
      <c r="U132" s="326"/>
      <c r="V132" s="327"/>
    </row>
    <row r="133" spans="2:22" ht="15" customHeight="1" x14ac:dyDescent="0.3">
      <c r="B133" s="307"/>
      <c r="C133" s="313"/>
      <c r="D133" s="272" t="s">
        <v>668</v>
      </c>
      <c r="E133" s="313"/>
      <c r="F133" s="313"/>
      <c r="G133" s="34">
        <v>8732</v>
      </c>
      <c r="H133" s="310"/>
      <c r="I133" s="310"/>
      <c r="J133" s="325"/>
      <c r="K133" s="326"/>
      <c r="L133" s="326"/>
      <c r="M133" s="326"/>
      <c r="N133" s="326"/>
      <c r="O133" s="326"/>
      <c r="P133" s="326"/>
      <c r="Q133" s="326"/>
      <c r="R133" s="326"/>
      <c r="S133" s="326"/>
      <c r="T133" s="326"/>
      <c r="U133" s="326"/>
      <c r="V133" s="327"/>
    </row>
    <row r="134" spans="2:22" ht="15" customHeight="1" x14ac:dyDescent="0.3">
      <c r="B134" s="307"/>
      <c r="C134" s="313"/>
      <c r="D134" s="272" t="s">
        <v>954</v>
      </c>
      <c r="E134" s="313"/>
      <c r="F134" s="313"/>
      <c r="G134" s="34">
        <v>8272</v>
      </c>
      <c r="H134" s="310"/>
      <c r="I134" s="310"/>
      <c r="J134" s="325"/>
      <c r="K134" s="326"/>
      <c r="L134" s="326"/>
      <c r="M134" s="326"/>
      <c r="N134" s="326"/>
      <c r="O134" s="326"/>
      <c r="P134" s="326"/>
      <c r="Q134" s="326"/>
      <c r="R134" s="326"/>
      <c r="S134" s="326"/>
      <c r="T134" s="326"/>
      <c r="U134" s="326"/>
      <c r="V134" s="327"/>
    </row>
    <row r="135" spans="2:22" ht="15" customHeight="1" x14ac:dyDescent="0.3">
      <c r="B135" s="307"/>
      <c r="C135" s="313"/>
      <c r="D135" s="272" t="s">
        <v>959</v>
      </c>
      <c r="E135" s="313"/>
      <c r="F135" s="313"/>
      <c r="G135" s="34">
        <v>2233</v>
      </c>
      <c r="H135" s="310"/>
      <c r="I135" s="310"/>
      <c r="J135" s="325"/>
      <c r="K135" s="326"/>
      <c r="L135" s="326"/>
      <c r="M135" s="326"/>
      <c r="N135" s="326"/>
      <c r="O135" s="326"/>
      <c r="P135" s="326"/>
      <c r="Q135" s="326"/>
      <c r="R135" s="326"/>
      <c r="S135" s="326"/>
      <c r="T135" s="326"/>
      <c r="U135" s="326"/>
      <c r="V135" s="327"/>
    </row>
    <row r="136" spans="2:22" ht="15" customHeight="1" x14ac:dyDescent="0.3">
      <c r="B136" s="307"/>
      <c r="C136" s="313"/>
      <c r="D136" s="242" t="s">
        <v>843</v>
      </c>
      <c r="E136" s="313"/>
      <c r="F136" s="313"/>
      <c r="G136" s="34">
        <v>6234</v>
      </c>
      <c r="H136" s="310"/>
      <c r="I136" s="310"/>
      <c r="J136" s="325"/>
      <c r="K136" s="326"/>
      <c r="L136" s="326"/>
      <c r="M136" s="326"/>
      <c r="N136" s="326"/>
      <c r="O136" s="326"/>
      <c r="P136" s="326"/>
      <c r="Q136" s="326"/>
      <c r="R136" s="326"/>
      <c r="S136" s="326"/>
      <c r="T136" s="326"/>
      <c r="U136" s="326"/>
      <c r="V136" s="327"/>
    </row>
    <row r="137" spans="2:22" x14ac:dyDescent="0.3">
      <c r="B137" s="307"/>
      <c r="C137" s="313"/>
      <c r="D137" s="272" t="s">
        <v>848</v>
      </c>
      <c r="E137" s="313"/>
      <c r="F137" s="313"/>
      <c r="G137" s="34">
        <v>5998</v>
      </c>
      <c r="H137" s="310"/>
      <c r="I137" s="310"/>
      <c r="J137" s="325"/>
      <c r="K137" s="326"/>
      <c r="L137" s="326"/>
      <c r="M137" s="326"/>
      <c r="N137" s="326"/>
      <c r="O137" s="326"/>
      <c r="P137" s="326"/>
      <c r="Q137" s="326"/>
      <c r="R137" s="326"/>
      <c r="S137" s="326"/>
      <c r="T137" s="326"/>
      <c r="U137" s="326"/>
      <c r="V137" s="327"/>
    </row>
    <row r="138" spans="2:22" x14ac:dyDescent="0.3">
      <c r="B138" s="307"/>
      <c r="C138" s="313"/>
      <c r="D138" s="272" t="s">
        <v>955</v>
      </c>
      <c r="E138" s="313"/>
      <c r="F138" s="313"/>
      <c r="G138" s="34">
        <v>5787</v>
      </c>
      <c r="H138" s="310"/>
      <c r="I138" s="310"/>
      <c r="J138" s="325"/>
      <c r="K138" s="326"/>
      <c r="L138" s="326"/>
      <c r="M138" s="326"/>
      <c r="N138" s="326"/>
      <c r="O138" s="326"/>
      <c r="P138" s="326"/>
      <c r="Q138" s="326"/>
      <c r="R138" s="326"/>
      <c r="S138" s="326"/>
      <c r="T138" s="326"/>
      <c r="U138" s="326"/>
      <c r="V138" s="327"/>
    </row>
    <row r="139" spans="2:22" ht="15" customHeight="1" x14ac:dyDescent="0.3">
      <c r="B139" s="307"/>
      <c r="C139" s="313"/>
      <c r="D139" s="272" t="s">
        <v>956</v>
      </c>
      <c r="E139" s="313"/>
      <c r="F139" s="313"/>
      <c r="G139" s="34">
        <v>5329</v>
      </c>
      <c r="H139" s="310"/>
      <c r="I139" s="310"/>
      <c r="J139" s="325"/>
      <c r="K139" s="326"/>
      <c r="L139" s="326"/>
      <c r="M139" s="326"/>
      <c r="N139" s="326"/>
      <c r="O139" s="326"/>
      <c r="P139" s="326"/>
      <c r="Q139" s="326"/>
      <c r="R139" s="326"/>
      <c r="S139" s="326"/>
      <c r="T139" s="326"/>
      <c r="U139" s="326"/>
      <c r="V139" s="327"/>
    </row>
    <row r="140" spans="2:22" ht="15" customHeight="1" x14ac:dyDescent="0.3">
      <c r="B140" s="307"/>
      <c r="C140" s="313"/>
      <c r="D140" s="272" t="s">
        <v>960</v>
      </c>
      <c r="E140" s="313"/>
      <c r="F140" s="313"/>
      <c r="G140" s="34">
        <v>1667</v>
      </c>
      <c r="H140" s="310"/>
      <c r="I140" s="310"/>
      <c r="J140" s="325"/>
      <c r="K140" s="326"/>
      <c r="L140" s="326"/>
      <c r="M140" s="326"/>
      <c r="N140" s="326"/>
      <c r="O140" s="326"/>
      <c r="P140" s="326"/>
      <c r="Q140" s="326"/>
      <c r="R140" s="326"/>
      <c r="S140" s="326"/>
      <c r="T140" s="326"/>
      <c r="U140" s="326"/>
      <c r="V140" s="327"/>
    </row>
    <row r="141" spans="2:22" ht="15" customHeight="1" x14ac:dyDescent="0.3">
      <c r="B141" s="307"/>
      <c r="C141" s="313"/>
      <c r="D141" s="272" t="s">
        <v>845</v>
      </c>
      <c r="E141" s="313"/>
      <c r="F141" s="313"/>
      <c r="G141" s="34">
        <v>3619</v>
      </c>
      <c r="H141" s="310"/>
      <c r="I141" s="310"/>
      <c r="J141" s="325"/>
      <c r="K141" s="326"/>
      <c r="L141" s="326"/>
      <c r="M141" s="326"/>
      <c r="N141" s="326"/>
      <c r="O141" s="326"/>
      <c r="P141" s="326"/>
      <c r="Q141" s="326"/>
      <c r="R141" s="326"/>
      <c r="S141" s="326"/>
      <c r="T141" s="326"/>
      <c r="U141" s="326"/>
      <c r="V141" s="327"/>
    </row>
    <row r="142" spans="2:22" ht="15" customHeight="1" x14ac:dyDescent="0.3">
      <c r="B142" s="307"/>
      <c r="C142" s="313"/>
      <c r="D142" s="272" t="s">
        <v>957</v>
      </c>
      <c r="E142" s="313"/>
      <c r="F142" s="313"/>
      <c r="G142" s="34">
        <v>1807</v>
      </c>
      <c r="H142" s="310"/>
      <c r="I142" s="310"/>
      <c r="J142" s="325"/>
      <c r="K142" s="326"/>
      <c r="L142" s="326"/>
      <c r="M142" s="326"/>
      <c r="N142" s="326"/>
      <c r="O142" s="326"/>
      <c r="P142" s="326"/>
      <c r="Q142" s="326"/>
      <c r="R142" s="326"/>
      <c r="S142" s="326"/>
      <c r="T142" s="326"/>
      <c r="U142" s="326"/>
      <c r="V142" s="327"/>
    </row>
    <row r="143" spans="2:22" ht="15" customHeight="1" x14ac:dyDescent="0.3">
      <c r="B143" s="307"/>
      <c r="C143" s="313"/>
      <c r="D143" s="272" t="s">
        <v>958</v>
      </c>
      <c r="E143" s="313"/>
      <c r="F143" s="313"/>
      <c r="G143" s="34">
        <v>4935</v>
      </c>
      <c r="H143" s="310"/>
      <c r="I143" s="310"/>
      <c r="J143" s="325"/>
      <c r="K143" s="326"/>
      <c r="L143" s="326"/>
      <c r="M143" s="326"/>
      <c r="N143" s="326"/>
      <c r="O143" s="326"/>
      <c r="P143" s="326"/>
      <c r="Q143" s="326"/>
      <c r="R143" s="326"/>
      <c r="S143" s="326"/>
      <c r="T143" s="326"/>
      <c r="U143" s="326"/>
      <c r="V143" s="327"/>
    </row>
    <row r="144" spans="2:22" ht="15" customHeight="1" x14ac:dyDescent="0.3">
      <c r="B144" s="307"/>
      <c r="C144" s="313"/>
      <c r="D144" s="272" t="s">
        <v>665</v>
      </c>
      <c r="E144" s="313"/>
      <c r="F144" s="313"/>
      <c r="G144" s="34">
        <v>1390</v>
      </c>
      <c r="H144" s="310"/>
      <c r="I144" s="310"/>
      <c r="J144" s="325"/>
      <c r="K144" s="326"/>
      <c r="L144" s="326"/>
      <c r="M144" s="326"/>
      <c r="N144" s="326"/>
      <c r="O144" s="326"/>
      <c r="P144" s="326"/>
      <c r="Q144" s="326"/>
      <c r="R144" s="326"/>
      <c r="S144" s="326"/>
      <c r="T144" s="326"/>
      <c r="U144" s="326"/>
      <c r="V144" s="327"/>
    </row>
    <row r="145" spans="2:22" ht="28.8" x14ac:dyDescent="0.3">
      <c r="B145" s="307"/>
      <c r="C145" s="313"/>
      <c r="D145" s="242" t="s">
        <v>961</v>
      </c>
      <c r="E145" s="313"/>
      <c r="F145" s="314"/>
      <c r="G145" s="34">
        <v>3473</v>
      </c>
      <c r="H145" s="310"/>
      <c r="I145" s="310"/>
      <c r="J145" s="325"/>
      <c r="K145" s="326"/>
      <c r="L145" s="326"/>
      <c r="M145" s="326"/>
      <c r="N145" s="326"/>
      <c r="O145" s="326"/>
      <c r="P145" s="326"/>
      <c r="Q145" s="326"/>
      <c r="R145" s="326"/>
      <c r="S145" s="326"/>
      <c r="T145" s="326"/>
      <c r="U145" s="326"/>
      <c r="V145" s="327"/>
    </row>
    <row r="146" spans="2:22" x14ac:dyDescent="0.3">
      <c r="B146" s="307"/>
      <c r="C146" s="313"/>
      <c r="D146" s="242" t="s">
        <v>840</v>
      </c>
      <c r="E146" s="313"/>
      <c r="F146" s="312" t="s">
        <v>963</v>
      </c>
      <c r="G146" s="34">
        <v>2690</v>
      </c>
      <c r="H146" s="310"/>
      <c r="I146" s="310"/>
      <c r="J146" s="325"/>
      <c r="K146" s="326"/>
      <c r="L146" s="326"/>
      <c r="M146" s="326"/>
      <c r="N146" s="326"/>
      <c r="O146" s="326"/>
      <c r="P146" s="326"/>
      <c r="Q146" s="326"/>
      <c r="R146" s="326"/>
      <c r="S146" s="326"/>
      <c r="T146" s="326"/>
      <c r="U146" s="326"/>
      <c r="V146" s="327"/>
    </row>
    <row r="147" spans="2:22" ht="15" customHeight="1" x14ac:dyDescent="0.3">
      <c r="B147" s="307"/>
      <c r="C147" s="313"/>
      <c r="D147" s="242" t="s">
        <v>749</v>
      </c>
      <c r="E147" s="313"/>
      <c r="F147" s="313"/>
      <c r="G147" s="34">
        <v>6430</v>
      </c>
      <c r="H147" s="310"/>
      <c r="I147" s="310"/>
      <c r="J147" s="325"/>
      <c r="K147" s="326"/>
      <c r="L147" s="326"/>
      <c r="M147" s="326"/>
      <c r="N147" s="326"/>
      <c r="O147" s="326"/>
      <c r="P147" s="326"/>
      <c r="Q147" s="326"/>
      <c r="R147" s="326"/>
      <c r="S147" s="326"/>
      <c r="T147" s="326"/>
      <c r="U147" s="326"/>
      <c r="V147" s="327"/>
    </row>
    <row r="148" spans="2:22" ht="15" customHeight="1" x14ac:dyDescent="0.3">
      <c r="B148" s="307"/>
      <c r="C148" s="313"/>
      <c r="D148" s="242" t="s">
        <v>664</v>
      </c>
      <c r="E148" s="313"/>
      <c r="F148" s="313"/>
      <c r="G148" s="33">
        <v>6499</v>
      </c>
      <c r="H148" s="310"/>
      <c r="I148" s="310"/>
      <c r="J148" s="325"/>
      <c r="K148" s="326"/>
      <c r="L148" s="326"/>
      <c r="M148" s="326"/>
      <c r="N148" s="326"/>
      <c r="O148" s="326"/>
      <c r="P148" s="326"/>
      <c r="Q148" s="326"/>
      <c r="R148" s="326"/>
      <c r="S148" s="326"/>
      <c r="T148" s="326"/>
      <c r="U148" s="326"/>
      <c r="V148" s="327"/>
    </row>
    <row r="149" spans="2:22" x14ac:dyDescent="0.3">
      <c r="B149" s="307"/>
      <c r="C149" s="313"/>
      <c r="D149" s="272" t="s">
        <v>668</v>
      </c>
      <c r="E149" s="313"/>
      <c r="F149" s="313"/>
      <c r="G149" s="34">
        <v>8720</v>
      </c>
      <c r="H149" s="310"/>
      <c r="I149" s="310"/>
      <c r="J149" s="325"/>
      <c r="K149" s="326"/>
      <c r="L149" s="326"/>
      <c r="M149" s="326"/>
      <c r="N149" s="326"/>
      <c r="O149" s="326"/>
      <c r="P149" s="326"/>
      <c r="Q149" s="326"/>
      <c r="R149" s="326"/>
      <c r="S149" s="326"/>
      <c r="T149" s="326"/>
      <c r="U149" s="326"/>
      <c r="V149" s="327"/>
    </row>
    <row r="150" spans="2:22" x14ac:dyDescent="0.3">
      <c r="B150" s="307"/>
      <c r="C150" s="313"/>
      <c r="D150" s="272" t="s">
        <v>954</v>
      </c>
      <c r="E150" s="313"/>
      <c r="F150" s="313"/>
      <c r="G150" s="34">
        <v>8289</v>
      </c>
      <c r="H150" s="310"/>
      <c r="I150" s="310"/>
      <c r="J150" s="325"/>
      <c r="K150" s="326"/>
      <c r="L150" s="326"/>
      <c r="M150" s="326"/>
      <c r="N150" s="326"/>
      <c r="O150" s="326"/>
      <c r="P150" s="326"/>
      <c r="Q150" s="326"/>
      <c r="R150" s="326"/>
      <c r="S150" s="326"/>
      <c r="T150" s="326"/>
      <c r="U150" s="326"/>
      <c r="V150" s="327"/>
    </row>
    <row r="151" spans="2:22" x14ac:dyDescent="0.3">
      <c r="B151" s="307"/>
      <c r="C151" s="313"/>
      <c r="D151" s="272" t="s">
        <v>959</v>
      </c>
      <c r="E151" s="313"/>
      <c r="F151" s="313"/>
      <c r="G151" s="34">
        <v>3080</v>
      </c>
      <c r="H151" s="310"/>
      <c r="I151" s="310"/>
      <c r="J151" s="325"/>
      <c r="K151" s="326"/>
      <c r="L151" s="326"/>
      <c r="M151" s="326"/>
      <c r="N151" s="326"/>
      <c r="O151" s="326"/>
      <c r="P151" s="326"/>
      <c r="Q151" s="326"/>
      <c r="R151" s="326"/>
      <c r="S151" s="326"/>
      <c r="T151" s="326"/>
      <c r="U151" s="326"/>
      <c r="V151" s="327"/>
    </row>
    <row r="152" spans="2:22" x14ac:dyDescent="0.3">
      <c r="B152" s="307"/>
      <c r="C152" s="313"/>
      <c r="D152" s="242" t="s">
        <v>843</v>
      </c>
      <c r="E152" s="313"/>
      <c r="F152" s="313"/>
      <c r="G152" s="34">
        <v>5500</v>
      </c>
      <c r="H152" s="310"/>
      <c r="I152" s="310"/>
      <c r="J152" s="325"/>
      <c r="K152" s="326"/>
      <c r="L152" s="326"/>
      <c r="M152" s="326"/>
      <c r="N152" s="326"/>
      <c r="O152" s="326"/>
      <c r="P152" s="326"/>
      <c r="Q152" s="326"/>
      <c r="R152" s="326"/>
      <c r="S152" s="326"/>
      <c r="T152" s="326"/>
      <c r="U152" s="326"/>
      <c r="V152" s="327"/>
    </row>
    <row r="153" spans="2:22" x14ac:dyDescent="0.3">
      <c r="B153" s="307"/>
      <c r="C153" s="313"/>
      <c r="D153" s="272" t="s">
        <v>848</v>
      </c>
      <c r="E153" s="313"/>
      <c r="F153" s="313"/>
      <c r="G153" s="34">
        <v>5382</v>
      </c>
      <c r="H153" s="310"/>
      <c r="I153" s="310"/>
      <c r="J153" s="325"/>
      <c r="K153" s="326"/>
      <c r="L153" s="326"/>
      <c r="M153" s="326"/>
      <c r="N153" s="326"/>
      <c r="O153" s="326"/>
      <c r="P153" s="326"/>
      <c r="Q153" s="326"/>
      <c r="R153" s="326"/>
      <c r="S153" s="326"/>
      <c r="T153" s="326"/>
      <c r="U153" s="326"/>
      <c r="V153" s="327"/>
    </row>
    <row r="154" spans="2:22" x14ac:dyDescent="0.3">
      <c r="B154" s="307"/>
      <c r="C154" s="313"/>
      <c r="D154" s="272" t="s">
        <v>955</v>
      </c>
      <c r="E154" s="313"/>
      <c r="F154" s="313"/>
      <c r="G154" s="34">
        <v>5316</v>
      </c>
      <c r="H154" s="310"/>
      <c r="I154" s="310"/>
      <c r="J154" s="325"/>
      <c r="K154" s="326"/>
      <c r="L154" s="326"/>
      <c r="M154" s="326"/>
      <c r="N154" s="326"/>
      <c r="O154" s="326"/>
      <c r="P154" s="326"/>
      <c r="Q154" s="326"/>
      <c r="R154" s="326"/>
      <c r="S154" s="326"/>
      <c r="T154" s="326"/>
      <c r="U154" s="326"/>
      <c r="V154" s="327"/>
    </row>
    <row r="155" spans="2:22" x14ac:dyDescent="0.3">
      <c r="B155" s="307"/>
      <c r="C155" s="313"/>
      <c r="D155" s="272" t="s">
        <v>956</v>
      </c>
      <c r="E155" s="313"/>
      <c r="F155" s="313"/>
      <c r="G155" s="34">
        <v>5087</v>
      </c>
      <c r="H155" s="310"/>
      <c r="I155" s="310"/>
      <c r="J155" s="325"/>
      <c r="K155" s="326"/>
      <c r="L155" s="326"/>
      <c r="M155" s="326"/>
      <c r="N155" s="326"/>
      <c r="O155" s="326"/>
      <c r="P155" s="326"/>
      <c r="Q155" s="326"/>
      <c r="R155" s="326"/>
      <c r="S155" s="326"/>
      <c r="T155" s="326"/>
      <c r="U155" s="326"/>
      <c r="V155" s="327"/>
    </row>
    <row r="156" spans="2:22" x14ac:dyDescent="0.3">
      <c r="B156" s="307"/>
      <c r="C156" s="313"/>
      <c r="D156" s="272" t="s">
        <v>960</v>
      </c>
      <c r="E156" s="313"/>
      <c r="F156" s="313"/>
      <c r="G156" s="34">
        <v>2223</v>
      </c>
      <c r="H156" s="310"/>
      <c r="I156" s="310"/>
      <c r="J156" s="325"/>
      <c r="K156" s="326"/>
      <c r="L156" s="326"/>
      <c r="M156" s="326"/>
      <c r="N156" s="326"/>
      <c r="O156" s="326"/>
      <c r="P156" s="326"/>
      <c r="Q156" s="326"/>
      <c r="R156" s="326"/>
      <c r="S156" s="326"/>
      <c r="T156" s="326"/>
      <c r="U156" s="326"/>
      <c r="V156" s="327"/>
    </row>
    <row r="157" spans="2:22" x14ac:dyDescent="0.3">
      <c r="B157" s="307"/>
      <c r="C157" s="313"/>
      <c r="D157" s="272" t="s">
        <v>845</v>
      </c>
      <c r="E157" s="313"/>
      <c r="F157" s="313"/>
      <c r="G157" s="34">
        <v>3321</v>
      </c>
      <c r="H157" s="310"/>
      <c r="I157" s="310"/>
      <c r="J157" s="325"/>
      <c r="K157" s="326"/>
      <c r="L157" s="326"/>
      <c r="M157" s="326"/>
      <c r="N157" s="326"/>
      <c r="O157" s="326"/>
      <c r="P157" s="326"/>
      <c r="Q157" s="326"/>
      <c r="R157" s="326"/>
      <c r="S157" s="326"/>
      <c r="T157" s="326"/>
      <c r="U157" s="326"/>
      <c r="V157" s="327"/>
    </row>
    <row r="158" spans="2:22" x14ac:dyDescent="0.3">
      <c r="B158" s="307"/>
      <c r="C158" s="313"/>
      <c r="D158" s="272" t="s">
        <v>957</v>
      </c>
      <c r="E158" s="313"/>
      <c r="F158" s="313"/>
      <c r="G158" s="34">
        <v>2405</v>
      </c>
      <c r="H158" s="310"/>
      <c r="I158" s="310"/>
      <c r="J158" s="325"/>
      <c r="K158" s="326"/>
      <c r="L158" s="326"/>
      <c r="M158" s="326"/>
      <c r="N158" s="326"/>
      <c r="O158" s="326"/>
      <c r="P158" s="326"/>
      <c r="Q158" s="326"/>
      <c r="R158" s="326"/>
      <c r="S158" s="326"/>
      <c r="T158" s="326"/>
      <c r="U158" s="326"/>
      <c r="V158" s="327"/>
    </row>
    <row r="159" spans="2:22" x14ac:dyDescent="0.3">
      <c r="B159" s="307"/>
      <c r="C159" s="313"/>
      <c r="D159" s="272" t="s">
        <v>958</v>
      </c>
      <c r="E159" s="313"/>
      <c r="F159" s="313"/>
      <c r="G159" s="34">
        <v>4596</v>
      </c>
      <c r="H159" s="310"/>
      <c r="I159" s="310"/>
      <c r="J159" s="325"/>
      <c r="K159" s="326"/>
      <c r="L159" s="326"/>
      <c r="M159" s="326"/>
      <c r="N159" s="326"/>
      <c r="O159" s="326"/>
      <c r="P159" s="326"/>
      <c r="Q159" s="326"/>
      <c r="R159" s="326"/>
      <c r="S159" s="326"/>
      <c r="T159" s="326"/>
      <c r="U159" s="326"/>
      <c r="V159" s="327"/>
    </row>
    <row r="160" spans="2:22" x14ac:dyDescent="0.3">
      <c r="B160" s="307"/>
      <c r="C160" s="313"/>
      <c r="D160" s="272" t="s">
        <v>665</v>
      </c>
      <c r="E160" s="313"/>
      <c r="F160" s="313"/>
      <c r="G160" s="33">
        <v>1788</v>
      </c>
      <c r="H160" s="310"/>
      <c r="I160" s="310"/>
      <c r="J160" s="325"/>
      <c r="K160" s="326"/>
      <c r="L160" s="326"/>
      <c r="M160" s="326"/>
      <c r="N160" s="326"/>
      <c r="O160" s="326"/>
      <c r="P160" s="326"/>
      <c r="Q160" s="326"/>
      <c r="R160" s="326"/>
      <c r="S160" s="326"/>
      <c r="T160" s="326"/>
      <c r="U160" s="326"/>
      <c r="V160" s="327"/>
    </row>
    <row r="161" spans="2:22" ht="28.8" x14ac:dyDescent="0.3">
      <c r="B161" s="308"/>
      <c r="C161" s="314"/>
      <c r="D161" s="242" t="s">
        <v>961</v>
      </c>
      <c r="E161" s="314"/>
      <c r="F161" s="314"/>
      <c r="G161" s="33">
        <v>3561</v>
      </c>
      <c r="H161" s="311"/>
      <c r="I161" s="311"/>
      <c r="J161" s="328"/>
      <c r="K161" s="329"/>
      <c r="L161" s="329"/>
      <c r="M161" s="329"/>
      <c r="N161" s="329"/>
      <c r="O161" s="329"/>
      <c r="P161" s="329"/>
      <c r="Q161" s="329"/>
      <c r="R161" s="329"/>
      <c r="S161" s="329"/>
      <c r="T161" s="329"/>
      <c r="U161" s="329"/>
      <c r="V161" s="330"/>
    </row>
    <row r="162" spans="2:22" ht="15" customHeight="1" x14ac:dyDescent="0.3">
      <c r="B162" s="306" t="s">
        <v>1372</v>
      </c>
      <c r="C162" s="312" t="s">
        <v>951</v>
      </c>
      <c r="D162" s="242" t="s">
        <v>952</v>
      </c>
      <c r="E162" s="242"/>
      <c r="F162" s="242"/>
      <c r="G162" s="277">
        <v>15.4</v>
      </c>
      <c r="H162" s="414" t="s">
        <v>256</v>
      </c>
      <c r="I162" s="414" t="s">
        <v>1365</v>
      </c>
      <c r="J162" s="322" t="s">
        <v>2584</v>
      </c>
      <c r="K162" s="323"/>
      <c r="L162" s="323"/>
      <c r="M162" s="323"/>
      <c r="N162" s="323"/>
      <c r="O162" s="323"/>
      <c r="P162" s="323"/>
      <c r="Q162" s="323"/>
      <c r="R162" s="323"/>
      <c r="S162" s="323"/>
      <c r="T162" s="323"/>
      <c r="U162" s="323"/>
      <c r="V162" s="324"/>
    </row>
    <row r="163" spans="2:22" x14ac:dyDescent="0.3">
      <c r="B163" s="307"/>
      <c r="C163" s="313"/>
      <c r="D163" s="272" t="s">
        <v>962</v>
      </c>
      <c r="E163" s="242"/>
      <c r="F163" s="242"/>
      <c r="G163" s="277">
        <v>24.9</v>
      </c>
      <c r="H163" s="415"/>
      <c r="I163" s="415"/>
      <c r="J163" s="325"/>
      <c r="K163" s="326"/>
      <c r="L163" s="326"/>
      <c r="M163" s="326"/>
      <c r="N163" s="326"/>
      <c r="O163" s="326"/>
      <c r="P163" s="326"/>
      <c r="Q163" s="326"/>
      <c r="R163" s="326"/>
      <c r="S163" s="326"/>
      <c r="T163" s="326"/>
      <c r="U163" s="326"/>
      <c r="V163" s="327"/>
    </row>
    <row r="164" spans="2:22" x14ac:dyDescent="0.3">
      <c r="B164" s="308"/>
      <c r="C164" s="314"/>
      <c r="D164" s="242" t="s">
        <v>963</v>
      </c>
      <c r="E164" s="242"/>
      <c r="F164" s="242"/>
      <c r="G164" s="277">
        <v>19.100000000000001</v>
      </c>
      <c r="H164" s="416"/>
      <c r="I164" s="416"/>
      <c r="J164" s="328"/>
      <c r="K164" s="329"/>
      <c r="L164" s="329"/>
      <c r="M164" s="329"/>
      <c r="N164" s="329"/>
      <c r="O164" s="329"/>
      <c r="P164" s="329"/>
      <c r="Q164" s="329"/>
      <c r="R164" s="329"/>
      <c r="S164" s="329"/>
      <c r="T164" s="329"/>
      <c r="U164" s="329"/>
      <c r="V164" s="330"/>
    </row>
    <row r="165" spans="2:22" x14ac:dyDescent="0.3">
      <c r="B165" s="250" t="s">
        <v>1406</v>
      </c>
      <c r="C165" s="242"/>
      <c r="D165" s="272"/>
      <c r="E165" s="242"/>
      <c r="F165" s="242"/>
      <c r="G165" s="34">
        <v>3142</v>
      </c>
      <c r="H165" s="221" t="s">
        <v>256</v>
      </c>
      <c r="I165" s="221" t="s">
        <v>934</v>
      </c>
      <c r="J165" s="288" t="s">
        <v>2585</v>
      </c>
      <c r="K165" s="289"/>
      <c r="L165" s="289"/>
      <c r="M165" s="289"/>
      <c r="N165" s="289"/>
      <c r="O165" s="289"/>
      <c r="P165" s="289"/>
      <c r="Q165" s="289"/>
      <c r="R165" s="289"/>
      <c r="S165" s="289"/>
      <c r="T165" s="289"/>
      <c r="U165" s="289"/>
      <c r="V165" s="290"/>
    </row>
    <row r="166" spans="2:22" x14ac:dyDescent="0.3">
      <c r="B166" s="250" t="s">
        <v>2586</v>
      </c>
      <c r="C166" s="242"/>
      <c r="D166" s="242"/>
      <c r="E166" s="242"/>
      <c r="F166" s="242"/>
      <c r="G166" s="242"/>
      <c r="H166" s="221" t="s">
        <v>264</v>
      </c>
      <c r="I166" s="45"/>
      <c r="J166" s="288" t="s">
        <v>2621</v>
      </c>
      <c r="K166" s="289"/>
      <c r="L166" s="289"/>
      <c r="M166" s="289"/>
      <c r="N166" s="289"/>
      <c r="O166" s="289"/>
      <c r="P166" s="289"/>
      <c r="Q166" s="289"/>
      <c r="R166" s="289"/>
      <c r="S166" s="289"/>
      <c r="T166" s="289"/>
      <c r="U166" s="289"/>
      <c r="V166" s="290"/>
    </row>
    <row r="167" spans="2:22" x14ac:dyDescent="0.3">
      <c r="B167" s="250" t="s">
        <v>876</v>
      </c>
      <c r="C167" s="242"/>
      <c r="D167" s="272"/>
      <c r="E167" s="242"/>
      <c r="F167" s="242"/>
      <c r="G167" s="34"/>
      <c r="H167" s="221" t="s">
        <v>497</v>
      </c>
      <c r="I167" s="221" t="s">
        <v>877</v>
      </c>
      <c r="J167" s="288" t="s">
        <v>2622</v>
      </c>
      <c r="K167" s="289"/>
      <c r="L167" s="289"/>
      <c r="M167" s="289"/>
      <c r="N167" s="289"/>
      <c r="O167" s="289"/>
      <c r="P167" s="289"/>
      <c r="Q167" s="289"/>
      <c r="R167" s="289"/>
      <c r="S167" s="289"/>
      <c r="T167" s="289"/>
      <c r="U167" s="289"/>
      <c r="V167" s="290"/>
    </row>
    <row r="168" spans="2:22" x14ac:dyDescent="0.3">
      <c r="B168" s="250" t="s">
        <v>1230</v>
      </c>
      <c r="C168" s="242"/>
      <c r="D168" s="272"/>
      <c r="E168" s="242"/>
      <c r="F168" s="242"/>
      <c r="G168" s="54">
        <v>3.1399999999999997E-2</v>
      </c>
      <c r="H168" s="221" t="s">
        <v>256</v>
      </c>
      <c r="I168" s="221"/>
      <c r="J168" s="288" t="s">
        <v>1231</v>
      </c>
      <c r="K168" s="289"/>
      <c r="L168" s="289"/>
      <c r="M168" s="289"/>
      <c r="N168" s="289"/>
      <c r="O168" s="289"/>
      <c r="P168" s="289"/>
      <c r="Q168" s="289"/>
      <c r="R168" s="289"/>
      <c r="S168" s="289"/>
      <c r="T168" s="289"/>
      <c r="U168" s="289"/>
      <c r="V168" s="290"/>
    </row>
    <row r="169" spans="2:22" x14ac:dyDescent="0.3">
      <c r="B169" s="250" t="s">
        <v>1232</v>
      </c>
      <c r="C169" s="242"/>
      <c r="D169" s="272"/>
      <c r="E169" s="242"/>
      <c r="F169" s="242"/>
      <c r="G169" s="277">
        <v>29.3</v>
      </c>
      <c r="H169" s="221" t="s">
        <v>256</v>
      </c>
      <c r="I169" s="221" t="s">
        <v>1234</v>
      </c>
      <c r="J169" s="288" t="s">
        <v>1234</v>
      </c>
      <c r="K169" s="289"/>
      <c r="L169" s="289"/>
      <c r="M169" s="289"/>
      <c r="N169" s="289"/>
      <c r="O169" s="289"/>
      <c r="P169" s="289"/>
      <c r="Q169" s="289"/>
      <c r="R169" s="289"/>
      <c r="S169" s="289"/>
      <c r="T169" s="289"/>
      <c r="U169" s="289"/>
      <c r="V169" s="290"/>
    </row>
    <row r="170" spans="2:22" x14ac:dyDescent="0.3">
      <c r="B170" s="306" t="s">
        <v>272</v>
      </c>
      <c r="C170" s="312" t="s">
        <v>657</v>
      </c>
      <c r="D170" s="242" t="s">
        <v>840</v>
      </c>
      <c r="E170" s="242"/>
      <c r="F170" s="242"/>
      <c r="G170" s="37">
        <v>0.92300000000000004</v>
      </c>
      <c r="H170" s="309" t="s">
        <v>256</v>
      </c>
      <c r="I170" s="309"/>
      <c r="J170" s="322" t="s">
        <v>2589</v>
      </c>
      <c r="K170" s="323"/>
      <c r="L170" s="323"/>
      <c r="M170" s="323"/>
      <c r="N170" s="323"/>
      <c r="O170" s="323"/>
      <c r="P170" s="323"/>
      <c r="Q170" s="323"/>
      <c r="R170" s="323"/>
      <c r="S170" s="323"/>
      <c r="T170" s="323"/>
      <c r="U170" s="323"/>
      <c r="V170" s="324"/>
    </row>
    <row r="171" spans="2:22" x14ac:dyDescent="0.3">
      <c r="B171" s="307"/>
      <c r="C171" s="313"/>
      <c r="D171" s="242" t="s">
        <v>749</v>
      </c>
      <c r="E171" s="242"/>
      <c r="F171" s="242"/>
      <c r="G171" s="37">
        <v>0.96699999999999997</v>
      </c>
      <c r="H171" s="310"/>
      <c r="I171" s="310"/>
      <c r="J171" s="325"/>
      <c r="K171" s="347"/>
      <c r="L171" s="347"/>
      <c r="M171" s="347"/>
      <c r="N171" s="347"/>
      <c r="O171" s="347"/>
      <c r="P171" s="347"/>
      <c r="Q171" s="347"/>
      <c r="R171" s="347"/>
      <c r="S171" s="347"/>
      <c r="T171" s="347"/>
      <c r="U171" s="347"/>
      <c r="V171" s="327"/>
    </row>
    <row r="172" spans="2:22" x14ac:dyDescent="0.3">
      <c r="B172" s="307"/>
      <c r="C172" s="313"/>
      <c r="D172" s="242" t="s">
        <v>664</v>
      </c>
      <c r="E172" s="242"/>
      <c r="F172" s="242"/>
      <c r="G172" s="37">
        <v>1</v>
      </c>
      <c r="H172" s="310"/>
      <c r="I172" s="310"/>
      <c r="J172" s="325"/>
      <c r="K172" s="347"/>
      <c r="L172" s="347"/>
      <c r="M172" s="347"/>
      <c r="N172" s="347"/>
      <c r="O172" s="347"/>
      <c r="P172" s="347"/>
      <c r="Q172" s="347"/>
      <c r="R172" s="347"/>
      <c r="S172" s="347"/>
      <c r="T172" s="347"/>
      <c r="U172" s="347"/>
      <c r="V172" s="327"/>
    </row>
    <row r="173" spans="2:22" x14ac:dyDescent="0.3">
      <c r="B173" s="307"/>
      <c r="C173" s="313"/>
      <c r="D173" s="272" t="s">
        <v>668</v>
      </c>
      <c r="E173" s="242"/>
      <c r="F173" s="242"/>
      <c r="G173" s="37">
        <v>1</v>
      </c>
      <c r="H173" s="310"/>
      <c r="I173" s="310"/>
      <c r="J173" s="325"/>
      <c r="K173" s="347"/>
      <c r="L173" s="347"/>
      <c r="M173" s="347"/>
      <c r="N173" s="347"/>
      <c r="O173" s="347"/>
      <c r="P173" s="347"/>
      <c r="Q173" s="347"/>
      <c r="R173" s="347"/>
      <c r="S173" s="347"/>
      <c r="T173" s="347"/>
      <c r="U173" s="347"/>
      <c r="V173" s="327"/>
    </row>
    <row r="174" spans="2:22" x14ac:dyDescent="0.3">
      <c r="B174" s="307"/>
      <c r="C174" s="313"/>
      <c r="D174" s="272" t="s">
        <v>954</v>
      </c>
      <c r="E174" s="242"/>
      <c r="F174" s="242"/>
      <c r="G174" s="37">
        <v>0.98599999999999999</v>
      </c>
      <c r="H174" s="310"/>
      <c r="I174" s="310"/>
      <c r="J174" s="325"/>
      <c r="K174" s="347"/>
      <c r="L174" s="347"/>
      <c r="M174" s="347"/>
      <c r="N174" s="347"/>
      <c r="O174" s="347"/>
      <c r="P174" s="347"/>
      <c r="Q174" s="347"/>
      <c r="R174" s="347"/>
      <c r="S174" s="347"/>
      <c r="T174" s="347"/>
      <c r="U174" s="347"/>
      <c r="V174" s="327"/>
    </row>
    <row r="175" spans="2:22" x14ac:dyDescent="0.3">
      <c r="B175" s="307"/>
      <c r="C175" s="313"/>
      <c r="D175" s="272" t="s">
        <v>959</v>
      </c>
      <c r="E175" s="242"/>
      <c r="F175" s="242"/>
      <c r="G175" s="41">
        <v>0.44600000000000001</v>
      </c>
      <c r="H175" s="310"/>
      <c r="I175" s="310"/>
      <c r="J175" s="325"/>
      <c r="K175" s="347"/>
      <c r="L175" s="347"/>
      <c r="M175" s="347"/>
      <c r="N175" s="347"/>
      <c r="O175" s="347"/>
      <c r="P175" s="347"/>
      <c r="Q175" s="347"/>
      <c r="R175" s="347"/>
      <c r="S175" s="347"/>
      <c r="T175" s="347"/>
      <c r="U175" s="347"/>
      <c r="V175" s="327"/>
    </row>
    <row r="176" spans="2:22" x14ac:dyDescent="0.3">
      <c r="B176" s="307"/>
      <c r="C176" s="313"/>
      <c r="D176" s="242" t="s">
        <v>843</v>
      </c>
      <c r="E176" s="242"/>
      <c r="F176" s="242"/>
      <c r="G176" s="37">
        <v>0.97399999999999998</v>
      </c>
      <c r="H176" s="310"/>
      <c r="I176" s="310"/>
      <c r="J176" s="325"/>
      <c r="K176" s="347"/>
      <c r="L176" s="347"/>
      <c r="M176" s="347"/>
      <c r="N176" s="347"/>
      <c r="O176" s="347"/>
      <c r="P176" s="347"/>
      <c r="Q176" s="347"/>
      <c r="R176" s="347"/>
      <c r="S176" s="347"/>
      <c r="T176" s="347"/>
      <c r="U176" s="347"/>
      <c r="V176" s="327"/>
    </row>
    <row r="177" spans="2:22" x14ac:dyDescent="0.3">
      <c r="B177" s="307"/>
      <c r="C177" s="313"/>
      <c r="D177" s="272" t="s">
        <v>848</v>
      </c>
      <c r="E177" s="242"/>
      <c r="F177" s="242"/>
      <c r="G177" s="37">
        <v>1</v>
      </c>
      <c r="H177" s="310"/>
      <c r="I177" s="310"/>
      <c r="J177" s="325"/>
      <c r="K177" s="347"/>
      <c r="L177" s="347"/>
      <c r="M177" s="347"/>
      <c r="N177" s="347"/>
      <c r="O177" s="347"/>
      <c r="P177" s="347"/>
      <c r="Q177" s="347"/>
      <c r="R177" s="347"/>
      <c r="S177" s="347"/>
      <c r="T177" s="347"/>
      <c r="U177" s="347"/>
      <c r="V177" s="327"/>
    </row>
    <row r="178" spans="2:22" x14ac:dyDescent="0.3">
      <c r="B178" s="307"/>
      <c r="C178" s="313"/>
      <c r="D178" s="272" t="s">
        <v>955</v>
      </c>
      <c r="E178" s="242"/>
      <c r="F178" s="242"/>
      <c r="G178" s="37">
        <v>0.98799999999999999</v>
      </c>
      <c r="H178" s="310"/>
      <c r="I178" s="310"/>
      <c r="J178" s="325"/>
      <c r="K178" s="347"/>
      <c r="L178" s="347"/>
      <c r="M178" s="347"/>
      <c r="N178" s="347"/>
      <c r="O178" s="347"/>
      <c r="P178" s="347"/>
      <c r="Q178" s="347"/>
      <c r="R178" s="347"/>
      <c r="S178" s="347"/>
      <c r="T178" s="347"/>
      <c r="U178" s="347"/>
      <c r="V178" s="327"/>
    </row>
    <row r="179" spans="2:22" x14ac:dyDescent="0.3">
      <c r="B179" s="307"/>
      <c r="C179" s="313"/>
      <c r="D179" s="272" t="s">
        <v>956</v>
      </c>
      <c r="E179" s="242"/>
      <c r="F179" s="242"/>
      <c r="G179" s="37">
        <v>1</v>
      </c>
      <c r="H179" s="310"/>
      <c r="I179" s="310"/>
      <c r="J179" s="325"/>
      <c r="K179" s="347"/>
      <c r="L179" s="347"/>
      <c r="M179" s="347"/>
      <c r="N179" s="347"/>
      <c r="O179" s="347"/>
      <c r="P179" s="347"/>
      <c r="Q179" s="347"/>
      <c r="R179" s="347"/>
      <c r="S179" s="347"/>
      <c r="T179" s="347"/>
      <c r="U179" s="347"/>
      <c r="V179" s="327"/>
    </row>
    <row r="180" spans="2:22" x14ac:dyDescent="0.3">
      <c r="B180" s="307"/>
      <c r="C180" s="313"/>
      <c r="D180" s="272" t="s">
        <v>960</v>
      </c>
      <c r="E180" s="242"/>
      <c r="F180" s="242"/>
      <c r="G180" s="37">
        <v>0.94299999999999995</v>
      </c>
      <c r="H180" s="310"/>
      <c r="I180" s="310"/>
      <c r="J180" s="325"/>
      <c r="K180" s="347"/>
      <c r="L180" s="347"/>
      <c r="M180" s="347"/>
      <c r="N180" s="347"/>
      <c r="O180" s="347"/>
      <c r="P180" s="347"/>
      <c r="Q180" s="347"/>
      <c r="R180" s="347"/>
      <c r="S180" s="347"/>
      <c r="T180" s="347"/>
      <c r="U180" s="347"/>
      <c r="V180" s="327"/>
    </row>
    <row r="181" spans="2:22" x14ac:dyDescent="0.3">
      <c r="B181" s="307"/>
      <c r="C181" s="313"/>
      <c r="D181" s="272" t="s">
        <v>845</v>
      </c>
      <c r="E181" s="242"/>
      <c r="F181" s="242"/>
      <c r="G181" s="37">
        <v>0.996</v>
      </c>
      <c r="H181" s="310"/>
      <c r="I181" s="310"/>
      <c r="J181" s="325"/>
      <c r="K181" s="347"/>
      <c r="L181" s="347"/>
      <c r="M181" s="347"/>
      <c r="N181" s="347"/>
      <c r="O181" s="347"/>
      <c r="P181" s="347"/>
      <c r="Q181" s="347"/>
      <c r="R181" s="347"/>
      <c r="S181" s="347"/>
      <c r="T181" s="347"/>
      <c r="U181" s="347"/>
      <c r="V181" s="327"/>
    </row>
    <row r="182" spans="2:22" x14ac:dyDescent="0.3">
      <c r="B182" s="307"/>
      <c r="C182" s="313"/>
      <c r="D182" s="272" t="s">
        <v>957</v>
      </c>
      <c r="E182" s="242"/>
      <c r="F182" s="242"/>
      <c r="G182" s="37">
        <v>0.876</v>
      </c>
      <c r="H182" s="310"/>
      <c r="I182" s="310"/>
      <c r="J182" s="325"/>
      <c r="K182" s="347"/>
      <c r="L182" s="347"/>
      <c r="M182" s="347"/>
      <c r="N182" s="347"/>
      <c r="O182" s="347"/>
      <c r="P182" s="347"/>
      <c r="Q182" s="347"/>
      <c r="R182" s="347"/>
      <c r="S182" s="347"/>
      <c r="T182" s="347"/>
      <c r="U182" s="347"/>
      <c r="V182" s="327"/>
    </row>
    <row r="183" spans="2:22" x14ac:dyDescent="0.3">
      <c r="B183" s="307"/>
      <c r="C183" s="313"/>
      <c r="D183" s="272" t="s">
        <v>958</v>
      </c>
      <c r="E183" s="242"/>
      <c r="F183" s="242"/>
      <c r="G183" s="37">
        <v>1</v>
      </c>
      <c r="H183" s="310"/>
      <c r="I183" s="310"/>
      <c r="J183" s="325"/>
      <c r="K183" s="347"/>
      <c r="L183" s="347"/>
      <c r="M183" s="347"/>
      <c r="N183" s="347"/>
      <c r="O183" s="347"/>
      <c r="P183" s="347"/>
      <c r="Q183" s="347"/>
      <c r="R183" s="347"/>
      <c r="S183" s="347"/>
      <c r="T183" s="347"/>
      <c r="U183" s="347"/>
      <c r="V183" s="327"/>
    </row>
    <row r="184" spans="2:22" x14ac:dyDescent="0.3">
      <c r="B184" s="307"/>
      <c r="C184" s="313"/>
      <c r="D184" s="272" t="s">
        <v>665</v>
      </c>
      <c r="E184" s="242"/>
      <c r="F184" s="242"/>
      <c r="G184" s="37">
        <v>0.77900000000000003</v>
      </c>
      <c r="H184" s="310"/>
      <c r="I184" s="310"/>
      <c r="J184" s="325"/>
      <c r="K184" s="347"/>
      <c r="L184" s="347"/>
      <c r="M184" s="347"/>
      <c r="N184" s="347"/>
      <c r="O184" s="347"/>
      <c r="P184" s="347"/>
      <c r="Q184" s="347"/>
      <c r="R184" s="347"/>
      <c r="S184" s="347"/>
      <c r="T184" s="347"/>
      <c r="U184" s="347"/>
      <c r="V184" s="327"/>
    </row>
    <row r="185" spans="2:22" ht="28.8" x14ac:dyDescent="0.3">
      <c r="B185" s="308"/>
      <c r="C185" s="314"/>
      <c r="D185" s="242" t="s">
        <v>961</v>
      </c>
      <c r="E185" s="242"/>
      <c r="F185" s="242"/>
      <c r="G185" s="37">
        <v>0.92300000000000004</v>
      </c>
      <c r="H185" s="311"/>
      <c r="I185" s="311"/>
      <c r="J185" s="328"/>
      <c r="K185" s="329"/>
      <c r="L185" s="329"/>
      <c r="M185" s="329"/>
      <c r="N185" s="329"/>
      <c r="O185" s="329"/>
      <c r="P185" s="329"/>
      <c r="Q185" s="329"/>
      <c r="R185" s="329"/>
      <c r="S185" s="329"/>
      <c r="T185" s="329"/>
      <c r="U185" s="329"/>
      <c r="V185" s="330"/>
    </row>
    <row r="186" spans="2:22" x14ac:dyDescent="0.3">
      <c r="B186" s="250" t="s">
        <v>721</v>
      </c>
      <c r="C186" s="242"/>
      <c r="D186" s="272"/>
      <c r="E186" s="242"/>
      <c r="F186" s="242"/>
      <c r="G186" s="34">
        <v>100000</v>
      </c>
      <c r="H186" s="221" t="s">
        <v>256</v>
      </c>
      <c r="I186" s="221" t="s">
        <v>2377</v>
      </c>
      <c r="J186" s="288" t="s">
        <v>2378</v>
      </c>
      <c r="K186" s="289"/>
      <c r="L186" s="289"/>
      <c r="M186" s="289"/>
      <c r="N186" s="289"/>
      <c r="O186" s="289"/>
      <c r="P186" s="289"/>
      <c r="Q186" s="289"/>
      <c r="R186" s="289"/>
      <c r="S186" s="289"/>
      <c r="T186" s="289"/>
      <c r="U186" s="289"/>
      <c r="V186" s="290"/>
    </row>
    <row r="187" spans="2:22" x14ac:dyDescent="0.3">
      <c r="B187" s="250" t="s">
        <v>2623</v>
      </c>
      <c r="C187" s="242"/>
      <c r="D187" s="242"/>
      <c r="E187" s="242"/>
      <c r="F187" s="242"/>
      <c r="G187" s="242"/>
      <c r="H187" s="221" t="s">
        <v>264</v>
      </c>
      <c r="I187" s="45"/>
      <c r="J187" s="288" t="s">
        <v>905</v>
      </c>
      <c r="K187" s="289"/>
      <c r="L187" s="289"/>
      <c r="M187" s="289"/>
      <c r="N187" s="289"/>
      <c r="O187" s="289"/>
      <c r="P187" s="289"/>
      <c r="Q187" s="289"/>
      <c r="R187" s="289"/>
      <c r="S187" s="289"/>
      <c r="T187" s="289"/>
      <c r="U187" s="289"/>
      <c r="V187" s="290"/>
    </row>
    <row r="188" spans="2:22" x14ac:dyDescent="0.3">
      <c r="B188" s="250" t="s">
        <v>1216</v>
      </c>
      <c r="C188" s="242"/>
      <c r="D188" s="272"/>
      <c r="E188" s="242"/>
      <c r="F188" s="242"/>
      <c r="G188" s="34"/>
      <c r="H188" s="221" t="s">
        <v>497</v>
      </c>
      <c r="I188" s="221" t="s">
        <v>1217</v>
      </c>
      <c r="J188" s="288" t="s">
        <v>2542</v>
      </c>
      <c r="K188" s="289"/>
      <c r="L188" s="289"/>
      <c r="M188" s="289"/>
      <c r="N188" s="289"/>
      <c r="O188" s="289"/>
      <c r="P188" s="289"/>
      <c r="Q188" s="289"/>
      <c r="R188" s="289"/>
      <c r="S188" s="289"/>
      <c r="T188" s="289"/>
      <c r="U188" s="289"/>
      <c r="V188" s="290"/>
    </row>
    <row r="189" spans="2:22" x14ac:dyDescent="0.3">
      <c r="B189" s="306" t="s">
        <v>977</v>
      </c>
      <c r="C189" s="312" t="s">
        <v>657</v>
      </c>
      <c r="D189" s="242" t="s">
        <v>840</v>
      </c>
      <c r="E189" s="242"/>
      <c r="F189" s="242"/>
      <c r="G189" s="53">
        <v>1.6482E-2</v>
      </c>
      <c r="H189" s="309" t="s">
        <v>256</v>
      </c>
      <c r="I189" s="309"/>
      <c r="J189" s="322" t="s">
        <v>979</v>
      </c>
      <c r="K189" s="323"/>
      <c r="L189" s="323"/>
      <c r="M189" s="323"/>
      <c r="N189" s="323"/>
      <c r="O189" s="323"/>
      <c r="P189" s="323"/>
      <c r="Q189" s="323"/>
      <c r="R189" s="323"/>
      <c r="S189" s="323"/>
      <c r="T189" s="323"/>
      <c r="U189" s="323"/>
      <c r="V189" s="324"/>
    </row>
    <row r="190" spans="2:22" x14ac:dyDescent="0.3">
      <c r="B190" s="307"/>
      <c r="C190" s="313"/>
      <c r="D190" s="242" t="s">
        <v>749</v>
      </c>
      <c r="E190" s="242"/>
      <c r="F190" s="242"/>
      <c r="G190" s="53">
        <v>1.1480000000000001E-2</v>
      </c>
      <c r="H190" s="310"/>
      <c r="I190" s="310"/>
      <c r="J190" s="325"/>
      <c r="K190" s="347"/>
      <c r="L190" s="347"/>
      <c r="M190" s="347"/>
      <c r="N190" s="347"/>
      <c r="O190" s="347"/>
      <c r="P190" s="347"/>
      <c r="Q190" s="347"/>
      <c r="R190" s="347"/>
      <c r="S190" s="347"/>
      <c r="T190" s="347"/>
      <c r="U190" s="347"/>
      <c r="V190" s="327"/>
    </row>
    <row r="191" spans="2:22" x14ac:dyDescent="0.3">
      <c r="B191" s="307"/>
      <c r="C191" s="313"/>
      <c r="D191" s="242" t="s">
        <v>664</v>
      </c>
      <c r="E191" s="242"/>
      <c r="F191" s="242"/>
      <c r="G191" s="53">
        <v>1.3082999999999999E-2</v>
      </c>
      <c r="H191" s="310"/>
      <c r="I191" s="310"/>
      <c r="J191" s="325"/>
      <c r="K191" s="347"/>
      <c r="L191" s="347"/>
      <c r="M191" s="347"/>
      <c r="N191" s="347"/>
      <c r="O191" s="347"/>
      <c r="P191" s="347"/>
      <c r="Q191" s="347"/>
      <c r="R191" s="347"/>
      <c r="S191" s="347"/>
      <c r="T191" s="347"/>
      <c r="U191" s="347"/>
      <c r="V191" s="327"/>
    </row>
    <row r="192" spans="2:22" x14ac:dyDescent="0.3">
      <c r="B192" s="307"/>
      <c r="C192" s="313"/>
      <c r="D192" s="272" t="s">
        <v>668</v>
      </c>
      <c r="E192" s="242"/>
      <c r="F192" s="242"/>
      <c r="G192" s="53">
        <v>1.0179000000000001E-2</v>
      </c>
      <c r="H192" s="310"/>
      <c r="I192" s="310"/>
      <c r="J192" s="325"/>
      <c r="K192" s="347"/>
      <c r="L192" s="347"/>
      <c r="M192" s="347"/>
      <c r="N192" s="347"/>
      <c r="O192" s="347"/>
      <c r="P192" s="347"/>
      <c r="Q192" s="347"/>
      <c r="R192" s="347"/>
      <c r="S192" s="347"/>
      <c r="T192" s="347"/>
      <c r="U192" s="347"/>
      <c r="V192" s="327"/>
    </row>
    <row r="193" spans="2:22" x14ac:dyDescent="0.3">
      <c r="B193" s="307"/>
      <c r="C193" s="313"/>
      <c r="D193" s="272" t="s">
        <v>954</v>
      </c>
      <c r="E193" s="242"/>
      <c r="F193" s="242"/>
      <c r="G193" s="53">
        <v>1.5543E-2</v>
      </c>
      <c r="H193" s="310"/>
      <c r="I193" s="310"/>
      <c r="J193" s="325"/>
      <c r="K193" s="347"/>
      <c r="L193" s="347"/>
      <c r="M193" s="347"/>
      <c r="N193" s="347"/>
      <c r="O193" s="347"/>
      <c r="P193" s="347"/>
      <c r="Q193" s="347"/>
      <c r="R193" s="347"/>
      <c r="S193" s="347"/>
      <c r="T193" s="347"/>
      <c r="U193" s="347"/>
      <c r="V193" s="327"/>
    </row>
    <row r="194" spans="2:22" x14ac:dyDescent="0.3">
      <c r="B194" s="307"/>
      <c r="C194" s="313"/>
      <c r="D194" s="272" t="s">
        <v>959</v>
      </c>
      <c r="E194" s="242"/>
      <c r="F194" s="242"/>
      <c r="G194" s="53">
        <v>1.4296E-2</v>
      </c>
      <c r="H194" s="310"/>
      <c r="I194" s="310"/>
      <c r="J194" s="325"/>
      <c r="K194" s="347"/>
      <c r="L194" s="347"/>
      <c r="M194" s="347"/>
      <c r="N194" s="347"/>
      <c r="O194" s="347"/>
      <c r="P194" s="347"/>
      <c r="Q194" s="347"/>
      <c r="R194" s="347"/>
      <c r="S194" s="347"/>
      <c r="T194" s="347"/>
      <c r="U194" s="347"/>
      <c r="V194" s="327"/>
    </row>
    <row r="195" spans="2:22" x14ac:dyDescent="0.3">
      <c r="B195" s="307"/>
      <c r="C195" s="313"/>
      <c r="D195" s="242" t="s">
        <v>843</v>
      </c>
      <c r="E195" s="242"/>
      <c r="F195" s="242"/>
      <c r="G195" s="53">
        <v>1.3205E-2</v>
      </c>
      <c r="H195" s="310"/>
      <c r="I195" s="310"/>
      <c r="J195" s="325"/>
      <c r="K195" s="347"/>
      <c r="L195" s="347"/>
      <c r="M195" s="347"/>
      <c r="N195" s="347"/>
      <c r="O195" s="347"/>
      <c r="P195" s="347"/>
      <c r="Q195" s="347"/>
      <c r="R195" s="347"/>
      <c r="S195" s="347"/>
      <c r="T195" s="347"/>
      <c r="U195" s="347"/>
      <c r="V195" s="327"/>
    </row>
    <row r="196" spans="2:22" x14ac:dyDescent="0.3">
      <c r="B196" s="307"/>
      <c r="C196" s="313"/>
      <c r="D196" s="272" t="s">
        <v>848</v>
      </c>
      <c r="E196" s="242"/>
      <c r="F196" s="242"/>
      <c r="G196" s="53">
        <v>1.2267999999999999E-2</v>
      </c>
      <c r="H196" s="310"/>
      <c r="I196" s="310"/>
      <c r="J196" s="325"/>
      <c r="K196" s="347"/>
      <c r="L196" s="347"/>
      <c r="M196" s="347"/>
      <c r="N196" s="347"/>
      <c r="O196" s="347"/>
      <c r="P196" s="347"/>
      <c r="Q196" s="347"/>
      <c r="R196" s="347"/>
      <c r="S196" s="347"/>
      <c r="T196" s="347"/>
      <c r="U196" s="347"/>
      <c r="V196" s="327"/>
    </row>
    <row r="197" spans="2:22" x14ac:dyDescent="0.3">
      <c r="B197" s="307"/>
      <c r="C197" s="313"/>
      <c r="D197" s="272" t="s">
        <v>955</v>
      </c>
      <c r="E197" s="242"/>
      <c r="F197" s="242"/>
      <c r="G197" s="53">
        <v>1.3082E-2</v>
      </c>
      <c r="H197" s="310"/>
      <c r="I197" s="310"/>
      <c r="J197" s="325"/>
      <c r="K197" s="347"/>
      <c r="L197" s="347"/>
      <c r="M197" s="347"/>
      <c r="N197" s="347"/>
      <c r="O197" s="347"/>
      <c r="P197" s="347"/>
      <c r="Q197" s="347"/>
      <c r="R197" s="347"/>
      <c r="S197" s="347"/>
      <c r="T197" s="347"/>
      <c r="U197" s="347"/>
      <c r="V197" s="327"/>
    </row>
    <row r="198" spans="2:22" x14ac:dyDescent="0.3">
      <c r="B198" s="307"/>
      <c r="C198" s="313"/>
      <c r="D198" s="272" t="s">
        <v>956</v>
      </c>
      <c r="E198" s="242"/>
      <c r="F198" s="242"/>
      <c r="G198" s="53">
        <v>1.6718E-2</v>
      </c>
      <c r="H198" s="310"/>
      <c r="I198" s="310"/>
      <c r="J198" s="325"/>
      <c r="K198" s="347"/>
      <c r="L198" s="347"/>
      <c r="M198" s="347"/>
      <c r="N198" s="347"/>
      <c r="O198" s="347"/>
      <c r="P198" s="347"/>
      <c r="Q198" s="347"/>
      <c r="R198" s="347"/>
      <c r="S198" s="347"/>
      <c r="T198" s="347"/>
      <c r="U198" s="347"/>
      <c r="V198" s="327"/>
    </row>
    <row r="199" spans="2:22" x14ac:dyDescent="0.3">
      <c r="B199" s="307"/>
      <c r="C199" s="313"/>
      <c r="D199" s="272" t="s">
        <v>960</v>
      </c>
      <c r="E199" s="242"/>
      <c r="F199" s="242"/>
      <c r="G199" s="53">
        <v>1.1964000000000001E-2</v>
      </c>
      <c r="H199" s="310"/>
      <c r="I199" s="310"/>
      <c r="J199" s="325"/>
      <c r="K199" s="347"/>
      <c r="L199" s="347"/>
      <c r="M199" s="347"/>
      <c r="N199" s="347"/>
      <c r="O199" s="347"/>
      <c r="P199" s="347"/>
      <c r="Q199" s="347"/>
      <c r="R199" s="347"/>
      <c r="S199" s="347"/>
      <c r="T199" s="347"/>
      <c r="U199" s="347"/>
      <c r="V199" s="327"/>
    </row>
    <row r="200" spans="2:22" x14ac:dyDescent="0.3">
      <c r="B200" s="307"/>
      <c r="C200" s="313"/>
      <c r="D200" s="272" t="s">
        <v>845</v>
      </c>
      <c r="E200" s="242"/>
      <c r="F200" s="242"/>
      <c r="G200" s="53">
        <v>1.5262E-2</v>
      </c>
      <c r="H200" s="310"/>
      <c r="I200" s="310"/>
      <c r="J200" s="325"/>
      <c r="K200" s="347"/>
      <c r="L200" s="347"/>
      <c r="M200" s="347"/>
      <c r="N200" s="347"/>
      <c r="O200" s="347"/>
      <c r="P200" s="347"/>
      <c r="Q200" s="347"/>
      <c r="R200" s="347"/>
      <c r="S200" s="347"/>
      <c r="T200" s="347"/>
      <c r="U200" s="347"/>
      <c r="V200" s="327"/>
    </row>
    <row r="201" spans="2:22" x14ac:dyDescent="0.3">
      <c r="B201" s="307"/>
      <c r="C201" s="313"/>
      <c r="D201" s="272" t="s">
        <v>957</v>
      </c>
      <c r="E201" s="242"/>
      <c r="F201" s="242"/>
      <c r="G201" s="53">
        <v>1.3280999999999999E-2</v>
      </c>
      <c r="H201" s="310"/>
      <c r="I201" s="310"/>
      <c r="J201" s="325"/>
      <c r="K201" s="347"/>
      <c r="L201" s="347"/>
      <c r="M201" s="347"/>
      <c r="N201" s="347"/>
      <c r="O201" s="347"/>
      <c r="P201" s="347"/>
      <c r="Q201" s="347"/>
      <c r="R201" s="347"/>
      <c r="S201" s="347"/>
      <c r="T201" s="347"/>
      <c r="U201" s="347"/>
      <c r="V201" s="327"/>
    </row>
    <row r="202" spans="2:22" x14ac:dyDescent="0.3">
      <c r="B202" s="307"/>
      <c r="C202" s="313"/>
      <c r="D202" s="272" t="s">
        <v>958</v>
      </c>
      <c r="E202" s="242"/>
      <c r="F202" s="242"/>
      <c r="G202" s="53">
        <v>1.4055E-2</v>
      </c>
      <c r="H202" s="310"/>
      <c r="I202" s="310"/>
      <c r="J202" s="325"/>
      <c r="K202" s="347"/>
      <c r="L202" s="347"/>
      <c r="M202" s="347"/>
      <c r="N202" s="347"/>
      <c r="O202" s="347"/>
      <c r="P202" s="347"/>
      <c r="Q202" s="347"/>
      <c r="R202" s="347"/>
      <c r="S202" s="347"/>
      <c r="T202" s="347"/>
      <c r="U202" s="347"/>
      <c r="V202" s="327"/>
    </row>
    <row r="203" spans="2:22" x14ac:dyDescent="0.3">
      <c r="B203" s="307"/>
      <c r="C203" s="313"/>
      <c r="D203" s="272" t="s">
        <v>665</v>
      </c>
      <c r="E203" s="242"/>
      <c r="F203" s="242"/>
      <c r="G203" s="53">
        <v>1.5677E-2</v>
      </c>
      <c r="H203" s="310"/>
      <c r="I203" s="310"/>
      <c r="J203" s="325"/>
      <c r="K203" s="347"/>
      <c r="L203" s="347"/>
      <c r="M203" s="347"/>
      <c r="N203" s="347"/>
      <c r="O203" s="347"/>
      <c r="P203" s="347"/>
      <c r="Q203" s="347"/>
      <c r="R203" s="347"/>
      <c r="S203" s="347"/>
      <c r="T203" s="347"/>
      <c r="U203" s="347"/>
      <c r="V203" s="327"/>
    </row>
    <row r="204" spans="2:22" ht="28.8" x14ac:dyDescent="0.3">
      <c r="B204" s="308"/>
      <c r="C204" s="314"/>
      <c r="D204" s="242" t="s">
        <v>961</v>
      </c>
      <c r="E204" s="242"/>
      <c r="F204" s="242"/>
      <c r="G204" s="53">
        <v>1.4657999999999999E-2</v>
      </c>
      <c r="H204" s="311"/>
      <c r="I204" s="311"/>
      <c r="J204" s="328"/>
      <c r="K204" s="329"/>
      <c r="L204" s="329"/>
      <c r="M204" s="329"/>
      <c r="N204" s="329"/>
      <c r="O204" s="329"/>
      <c r="P204" s="329"/>
      <c r="Q204" s="329"/>
      <c r="R204" s="329"/>
      <c r="S204" s="329"/>
      <c r="T204" s="329"/>
      <c r="U204" s="329"/>
      <c r="V204" s="330"/>
    </row>
  </sheetData>
  <mergeCells count="81">
    <mergeCell ref="B170:B185"/>
    <mergeCell ref="C170:C185"/>
    <mergeCell ref="H170:H185"/>
    <mergeCell ref="I170:I185"/>
    <mergeCell ref="J170:V185"/>
    <mergeCell ref="B189:B204"/>
    <mergeCell ref="J189:V204"/>
    <mergeCell ref="B162:B164"/>
    <mergeCell ref="C162:C164"/>
    <mergeCell ref="H162:H164"/>
    <mergeCell ref="I162:I164"/>
    <mergeCell ref="J162:V164"/>
    <mergeCell ref="J167:V167"/>
    <mergeCell ref="C189:C204"/>
    <mergeCell ref="H189:H204"/>
    <mergeCell ref="I189:I204"/>
    <mergeCell ref="J186:V186"/>
    <mergeCell ref="J188:V188"/>
    <mergeCell ref="J168:V168"/>
    <mergeCell ref="J169:V169"/>
    <mergeCell ref="J165:V165"/>
    <mergeCell ref="J166:V166"/>
    <mergeCell ref="B106:B108"/>
    <mergeCell ref="H106:H108"/>
    <mergeCell ref="I106:I108"/>
    <mergeCell ref="J106:V108"/>
    <mergeCell ref="B114:B161"/>
    <mergeCell ref="C114:C161"/>
    <mergeCell ref="E114:E161"/>
    <mergeCell ref="F114:F129"/>
    <mergeCell ref="H114:H161"/>
    <mergeCell ref="I114:I161"/>
    <mergeCell ref="C106:C108"/>
    <mergeCell ref="J114:V161"/>
    <mergeCell ref="F130:F145"/>
    <mergeCell ref="F146:F161"/>
    <mergeCell ref="J109:V109"/>
    <mergeCell ref="H58:H105"/>
    <mergeCell ref="J110:V110"/>
    <mergeCell ref="J111:V111"/>
    <mergeCell ref="J112:V112"/>
    <mergeCell ref="J113:V113"/>
    <mergeCell ref="I58:I105"/>
    <mergeCell ref="J58:V105"/>
    <mergeCell ref="B58:B105"/>
    <mergeCell ref="C58:C105"/>
    <mergeCell ref="E58:E105"/>
    <mergeCell ref="F58:F73"/>
    <mergeCell ref="F74:F89"/>
    <mergeCell ref="F90:F105"/>
    <mergeCell ref="C40:H40"/>
    <mergeCell ref="B53:V53"/>
    <mergeCell ref="J54:V54"/>
    <mergeCell ref="J55:V55"/>
    <mergeCell ref="J56:V56"/>
    <mergeCell ref="E43:I43"/>
    <mergeCell ref="E44:I44"/>
    <mergeCell ref="E45:I45"/>
    <mergeCell ref="E46:I46"/>
    <mergeCell ref="E47:I47"/>
    <mergeCell ref="C35:H35"/>
    <mergeCell ref="C36:H36"/>
    <mergeCell ref="C37:H37"/>
    <mergeCell ref="C38:H38"/>
    <mergeCell ref="C39:H39"/>
    <mergeCell ref="J187:V187"/>
    <mergeCell ref="C25:H25"/>
    <mergeCell ref="A26:A30"/>
    <mergeCell ref="C26:H26"/>
    <mergeCell ref="C27:H27"/>
    <mergeCell ref="C28:H28"/>
    <mergeCell ref="C29:H29"/>
    <mergeCell ref="C30:H30"/>
    <mergeCell ref="J57:V57"/>
    <mergeCell ref="C45:C46"/>
    <mergeCell ref="B45:B46"/>
    <mergeCell ref="A31:A40"/>
    <mergeCell ref="C31:H31"/>
    <mergeCell ref="C32:H32"/>
    <mergeCell ref="C33:H33"/>
    <mergeCell ref="C34:H34"/>
  </mergeCells>
  <conditionalFormatting sqref="C55:G57 C167:G167">
    <cfRule type="cellIs" dxfId="270" priority="131" operator="notEqual">
      <formula>""</formula>
    </cfRule>
  </conditionalFormatting>
  <conditionalFormatting sqref="C110:G110">
    <cfRule type="cellIs" dxfId="269" priority="125" operator="notEqual">
      <formula>""</formula>
    </cfRule>
  </conditionalFormatting>
  <conditionalFormatting sqref="C111:G111">
    <cfRule type="cellIs" dxfId="268" priority="124" operator="notEqual">
      <formula>""</formula>
    </cfRule>
  </conditionalFormatting>
  <conditionalFormatting sqref="C112:G112">
    <cfRule type="cellIs" dxfId="267" priority="123" operator="notEqual">
      <formula>""</formula>
    </cfRule>
  </conditionalFormatting>
  <conditionalFormatting sqref="C113:G113">
    <cfRule type="cellIs" dxfId="266" priority="122" operator="notEqual">
      <formula>""</formula>
    </cfRule>
  </conditionalFormatting>
  <conditionalFormatting sqref="C165:G165">
    <cfRule type="cellIs" dxfId="265" priority="58" operator="notEqual">
      <formula>""</formula>
    </cfRule>
  </conditionalFormatting>
  <conditionalFormatting sqref="C168:G168">
    <cfRule type="cellIs" dxfId="264" priority="56" operator="notEqual">
      <formula>""</formula>
    </cfRule>
  </conditionalFormatting>
  <conditionalFormatting sqref="C169:G169">
    <cfRule type="cellIs" dxfId="263" priority="55" operator="notEqual">
      <formula>""</formula>
    </cfRule>
  </conditionalFormatting>
  <conditionalFormatting sqref="C109:G109">
    <cfRule type="cellIs" dxfId="262" priority="92" operator="notEqual">
      <formula>""</formula>
    </cfRule>
  </conditionalFormatting>
  <conditionalFormatting sqref="C166:G166">
    <cfRule type="cellIs" dxfId="261" priority="86" operator="notEqual">
      <formula>""</formula>
    </cfRule>
  </conditionalFormatting>
  <conditionalFormatting sqref="C170 E170:F185">
    <cfRule type="cellIs" dxfId="260" priority="26" operator="notEqual">
      <formula>""</formula>
    </cfRule>
  </conditionalFormatting>
  <conditionalFormatting sqref="D170:D185">
    <cfRule type="cellIs" dxfId="259" priority="25" operator="notEqual">
      <formula>""</formula>
    </cfRule>
  </conditionalFormatting>
  <conditionalFormatting sqref="D189:D204">
    <cfRule type="cellIs" dxfId="258" priority="19" operator="notEqual">
      <formula>""</formula>
    </cfRule>
  </conditionalFormatting>
  <conditionalFormatting sqref="C186:F186">
    <cfRule type="cellIs" dxfId="257" priority="24" operator="notEqual">
      <formula>""</formula>
    </cfRule>
  </conditionalFormatting>
  <conditionalFormatting sqref="G186">
    <cfRule type="cellIs" dxfId="256" priority="23" operator="notEqual">
      <formula>""</formula>
    </cfRule>
  </conditionalFormatting>
  <conditionalFormatting sqref="C188:G188">
    <cfRule type="cellIs" dxfId="255" priority="22" operator="notEqual">
      <formula>""</formula>
    </cfRule>
  </conditionalFormatting>
  <conditionalFormatting sqref="E189:G204">
    <cfRule type="cellIs" dxfId="254" priority="21" operator="notEqual">
      <formula>""</formula>
    </cfRule>
  </conditionalFormatting>
  <conditionalFormatting sqref="C189">
    <cfRule type="cellIs" dxfId="253" priority="20" operator="notEqual">
      <formula>""</formula>
    </cfRule>
  </conditionalFormatting>
  <conditionalFormatting sqref="C187:G187">
    <cfRule type="cellIs" dxfId="252" priority="18" operator="notEqual">
      <formula>""</formula>
    </cfRule>
  </conditionalFormatting>
  <conditionalFormatting sqref="C114:E114 D115:D161 G114:G129">
    <cfRule type="cellIs" dxfId="251" priority="7" operator="notEqual">
      <formula>""</formula>
    </cfRule>
  </conditionalFormatting>
  <conditionalFormatting sqref="F146">
    <cfRule type="cellIs" dxfId="250" priority="3" operator="notEqual">
      <formula>""</formula>
    </cfRule>
  </conditionalFormatting>
  <conditionalFormatting sqref="G170:G185">
    <cfRule type="cellIs" dxfId="249" priority="13" operator="notEqual">
      <formula>""</formula>
    </cfRule>
  </conditionalFormatting>
  <conditionalFormatting sqref="D59:D89">
    <cfRule type="cellIs" dxfId="248" priority="12" operator="notEqual">
      <formula>""</formula>
    </cfRule>
  </conditionalFormatting>
  <conditionalFormatting sqref="C58:G58 G59:G73 G75:G89 F74:G74">
    <cfRule type="cellIs" dxfId="247" priority="11" operator="notEqual">
      <formula>""</formula>
    </cfRule>
  </conditionalFormatting>
  <conditionalFormatting sqref="G91:G105 D90:D105 F90:G90">
    <cfRule type="cellIs" dxfId="246" priority="10" operator="notEqual">
      <formula>""</formula>
    </cfRule>
  </conditionalFormatting>
  <conditionalFormatting sqref="C106 E106:G108">
    <cfRule type="cellIs" dxfId="245" priority="9" operator="notEqual">
      <formula>""</formula>
    </cfRule>
  </conditionalFormatting>
  <conditionalFormatting sqref="D106:D108">
    <cfRule type="cellIs" dxfId="244" priority="8" operator="notEqual">
      <formula>""</formula>
    </cfRule>
  </conditionalFormatting>
  <conditionalFormatting sqref="G130:G145">
    <cfRule type="cellIs" dxfId="243" priority="6" operator="notEqual">
      <formula>""</formula>
    </cfRule>
  </conditionalFormatting>
  <conditionalFormatting sqref="G146:G161">
    <cfRule type="cellIs" dxfId="242" priority="5" operator="notEqual">
      <formula>""</formula>
    </cfRule>
  </conditionalFormatting>
  <conditionalFormatting sqref="F114 F130">
    <cfRule type="cellIs" dxfId="241" priority="4" operator="notEqual">
      <formula>""</formula>
    </cfRule>
  </conditionalFormatting>
  <conditionalFormatting sqref="C162 E162:G164">
    <cfRule type="cellIs" dxfId="240" priority="2" operator="notEqual">
      <formula>""</formula>
    </cfRule>
  </conditionalFormatting>
  <conditionalFormatting sqref="D162:D164">
    <cfRule type="cellIs" dxfId="23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1"/>
  <sheetViews>
    <sheetView workbookViewId="0">
      <selection activeCell="E5" sqref="E5"/>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Roof Insulation</v>
      </c>
    </row>
    <row r="2" spans="2:9" x14ac:dyDescent="0.3">
      <c r="B2" s="18" t="s">
        <v>191</v>
      </c>
      <c r="C2" s="44" t="s">
        <v>2624</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1349</v>
      </c>
      <c r="D26" s="345"/>
      <c r="E26" s="345"/>
      <c r="F26" s="345"/>
      <c r="G26" s="345"/>
      <c r="H26" s="346"/>
      <c r="P26" s="31"/>
      <c r="Q26" s="31"/>
    </row>
    <row r="27" spans="1:17" x14ac:dyDescent="0.3">
      <c r="A27" s="301"/>
      <c r="B27" s="30" t="s">
        <v>212</v>
      </c>
      <c r="C27" s="344" t="s">
        <v>2603</v>
      </c>
      <c r="D27" s="345"/>
      <c r="E27" s="345"/>
      <c r="F27" s="345"/>
      <c r="G27" s="345"/>
      <c r="H27" s="346"/>
      <c r="P27" s="31"/>
      <c r="Q27" s="31"/>
    </row>
    <row r="28" spans="1:17" ht="30" customHeight="1" x14ac:dyDescent="0.3">
      <c r="A28" s="301"/>
      <c r="B28" s="30" t="s">
        <v>213</v>
      </c>
      <c r="C28" s="288" t="s">
        <v>2625</v>
      </c>
      <c r="D28" s="354"/>
      <c r="E28" s="354"/>
      <c r="F28" s="354"/>
      <c r="G28" s="354"/>
      <c r="H28" s="355"/>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28.5" customHeight="1" x14ac:dyDescent="0.3">
      <c r="B44" s="262" t="s">
        <v>1240</v>
      </c>
      <c r="C44" s="26"/>
      <c r="D44" s="26"/>
      <c r="E44" s="288" t="s">
        <v>2626</v>
      </c>
      <c r="F44" s="289"/>
      <c r="G44" s="289"/>
      <c r="H44" s="289"/>
      <c r="I44" s="290"/>
      <c r="L44" s="1"/>
      <c r="M44" s="1"/>
    </row>
    <row r="45" spans="1:17" ht="28.8" x14ac:dyDescent="0.3">
      <c r="B45" s="369" t="s">
        <v>1242</v>
      </c>
      <c r="C45" s="332" t="s">
        <v>640</v>
      </c>
      <c r="D45" s="267" t="s">
        <v>2606</v>
      </c>
      <c r="E45" s="407" t="s">
        <v>2627</v>
      </c>
      <c r="F45" s="407"/>
      <c r="G45" s="407"/>
      <c r="H45" s="407"/>
      <c r="I45" s="407"/>
      <c r="L45" s="31"/>
      <c r="M45" s="31"/>
    </row>
    <row r="46" spans="1:17" x14ac:dyDescent="0.3">
      <c r="B46" s="369"/>
      <c r="C46" s="332"/>
      <c r="D46" s="221" t="s">
        <v>1356</v>
      </c>
      <c r="E46" s="403" t="s">
        <v>1357</v>
      </c>
      <c r="F46" s="403"/>
      <c r="G46" s="403"/>
      <c r="H46" s="403"/>
      <c r="I46" s="403"/>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1358</v>
      </c>
      <c r="C55" s="242"/>
      <c r="D55" s="242"/>
      <c r="E55" s="242"/>
      <c r="F55" s="242"/>
      <c r="G55" s="242"/>
      <c r="H55" s="221" t="s">
        <v>264</v>
      </c>
      <c r="I55" s="45" t="s">
        <v>2628</v>
      </c>
      <c r="J55" s="288" t="s">
        <v>2629</v>
      </c>
      <c r="K55" s="289"/>
      <c r="L55" s="289"/>
      <c r="M55" s="289"/>
      <c r="N55" s="289"/>
      <c r="O55" s="289"/>
      <c r="P55" s="289"/>
      <c r="Q55" s="289"/>
      <c r="R55" s="289"/>
      <c r="S55" s="289"/>
      <c r="T55" s="289"/>
      <c r="U55" s="289"/>
      <c r="V55" s="290"/>
    </row>
    <row r="56" spans="2:22" ht="15" customHeight="1" x14ac:dyDescent="0.3">
      <c r="B56" s="256" t="s">
        <v>1361</v>
      </c>
      <c r="C56" s="242"/>
      <c r="D56" s="242"/>
      <c r="E56" s="242"/>
      <c r="F56" s="242"/>
      <c r="G56" s="242"/>
      <c r="H56" s="221" t="s">
        <v>264</v>
      </c>
      <c r="I56" s="45" t="s">
        <v>2628</v>
      </c>
      <c r="J56" s="288" t="s">
        <v>2630</v>
      </c>
      <c r="K56" s="289"/>
      <c r="L56" s="289"/>
      <c r="M56" s="289"/>
      <c r="N56" s="289"/>
      <c r="O56" s="289"/>
      <c r="P56" s="289"/>
      <c r="Q56" s="289"/>
      <c r="R56" s="289"/>
      <c r="S56" s="289"/>
      <c r="T56" s="289"/>
      <c r="U56" s="289"/>
      <c r="V56" s="290"/>
    </row>
    <row r="57" spans="2:22" ht="15" customHeight="1" x14ac:dyDescent="0.3">
      <c r="B57" s="250" t="s">
        <v>540</v>
      </c>
      <c r="C57" s="242"/>
      <c r="D57" s="242"/>
      <c r="E57" s="242"/>
      <c r="F57" s="242"/>
      <c r="G57" s="272"/>
      <c r="H57" s="221" t="s">
        <v>264</v>
      </c>
      <c r="I57" s="221" t="s">
        <v>902</v>
      </c>
      <c r="J57" s="288" t="s">
        <v>2631</v>
      </c>
      <c r="K57" s="289"/>
      <c r="L57" s="289"/>
      <c r="M57" s="289"/>
      <c r="N57" s="289"/>
      <c r="O57" s="289"/>
      <c r="P57" s="289"/>
      <c r="Q57" s="289"/>
      <c r="R57" s="289"/>
      <c r="S57" s="289"/>
      <c r="T57" s="289"/>
      <c r="U57" s="289"/>
      <c r="V57" s="290"/>
    </row>
    <row r="58" spans="2:22" ht="15" customHeight="1" x14ac:dyDescent="0.3">
      <c r="B58" s="309" t="s">
        <v>2577</v>
      </c>
      <c r="C58" s="312" t="s">
        <v>657</v>
      </c>
      <c r="D58" s="242" t="s">
        <v>840</v>
      </c>
      <c r="E58" s="312" t="s">
        <v>951</v>
      </c>
      <c r="F58" s="312" t="s">
        <v>952</v>
      </c>
      <c r="G58" s="33">
        <v>3005</v>
      </c>
      <c r="H58" s="309" t="s">
        <v>256</v>
      </c>
      <c r="I58" s="309" t="s">
        <v>265</v>
      </c>
      <c r="J58" s="471" t="s">
        <v>2578</v>
      </c>
      <c r="K58" s="472"/>
      <c r="L58" s="472"/>
      <c r="M58" s="472"/>
      <c r="N58" s="472"/>
      <c r="O58" s="472"/>
      <c r="P58" s="472"/>
      <c r="Q58" s="472"/>
      <c r="R58" s="472"/>
      <c r="S58" s="472"/>
      <c r="T58" s="472"/>
      <c r="U58" s="472"/>
      <c r="V58" s="473"/>
    </row>
    <row r="59" spans="2:22" ht="15" customHeight="1" x14ac:dyDescent="0.3">
      <c r="B59" s="310"/>
      <c r="C59" s="313"/>
      <c r="D59" s="242" t="s">
        <v>749</v>
      </c>
      <c r="E59" s="313"/>
      <c r="F59" s="313"/>
      <c r="G59" s="33">
        <v>3354</v>
      </c>
      <c r="H59" s="310"/>
      <c r="I59" s="310"/>
      <c r="J59" s="474"/>
      <c r="K59" s="542"/>
      <c r="L59" s="542"/>
      <c r="M59" s="542"/>
      <c r="N59" s="542"/>
      <c r="O59" s="542"/>
      <c r="P59" s="542"/>
      <c r="Q59" s="542"/>
      <c r="R59" s="542"/>
      <c r="S59" s="542"/>
      <c r="T59" s="542"/>
      <c r="U59" s="542"/>
      <c r="V59" s="476"/>
    </row>
    <row r="60" spans="2:22" ht="15" customHeight="1" x14ac:dyDescent="0.3">
      <c r="B60" s="310"/>
      <c r="C60" s="313"/>
      <c r="D60" s="242" t="s">
        <v>664</v>
      </c>
      <c r="E60" s="313"/>
      <c r="F60" s="313"/>
      <c r="G60" s="34">
        <v>2871</v>
      </c>
      <c r="H60" s="310"/>
      <c r="I60" s="310"/>
      <c r="J60" s="474"/>
      <c r="K60" s="542"/>
      <c r="L60" s="542"/>
      <c r="M60" s="542"/>
      <c r="N60" s="542"/>
      <c r="O60" s="542"/>
      <c r="P60" s="542"/>
      <c r="Q60" s="542"/>
      <c r="R60" s="542"/>
      <c r="S60" s="542"/>
      <c r="T60" s="542"/>
      <c r="U60" s="542"/>
      <c r="V60" s="476"/>
    </row>
    <row r="61" spans="2:22" ht="15" customHeight="1" x14ac:dyDescent="0.3">
      <c r="B61" s="310"/>
      <c r="C61" s="313"/>
      <c r="D61" s="272" t="s">
        <v>668</v>
      </c>
      <c r="E61" s="313"/>
      <c r="F61" s="313"/>
      <c r="G61" s="34">
        <v>5240</v>
      </c>
      <c r="H61" s="310"/>
      <c r="I61" s="310"/>
      <c r="J61" s="474"/>
      <c r="K61" s="542"/>
      <c r="L61" s="542"/>
      <c r="M61" s="542"/>
      <c r="N61" s="542"/>
      <c r="O61" s="542"/>
      <c r="P61" s="542"/>
      <c r="Q61" s="542"/>
      <c r="R61" s="542"/>
      <c r="S61" s="542"/>
      <c r="T61" s="542"/>
      <c r="U61" s="542"/>
      <c r="V61" s="476"/>
    </row>
    <row r="62" spans="2:22" ht="15" customHeight="1" x14ac:dyDescent="0.3">
      <c r="B62" s="310"/>
      <c r="C62" s="313"/>
      <c r="D62" s="272" t="s">
        <v>954</v>
      </c>
      <c r="E62" s="313"/>
      <c r="F62" s="313"/>
      <c r="G62" s="34">
        <v>8760</v>
      </c>
      <c r="H62" s="310"/>
      <c r="I62" s="310"/>
      <c r="J62" s="474"/>
      <c r="K62" s="542"/>
      <c r="L62" s="542"/>
      <c r="M62" s="542"/>
      <c r="N62" s="542"/>
      <c r="O62" s="542"/>
      <c r="P62" s="542"/>
      <c r="Q62" s="542"/>
      <c r="R62" s="542"/>
      <c r="S62" s="542"/>
      <c r="T62" s="542"/>
      <c r="U62" s="542"/>
      <c r="V62" s="476"/>
    </row>
    <row r="63" spans="2:22" ht="15" customHeight="1" x14ac:dyDescent="0.3">
      <c r="B63" s="310"/>
      <c r="C63" s="313"/>
      <c r="D63" s="272" t="s">
        <v>959</v>
      </c>
      <c r="E63" s="313"/>
      <c r="F63" s="313"/>
      <c r="G63" s="34">
        <v>3537</v>
      </c>
      <c r="H63" s="310"/>
      <c r="I63" s="310"/>
      <c r="J63" s="474"/>
      <c r="K63" s="542"/>
      <c r="L63" s="542"/>
      <c r="M63" s="542"/>
      <c r="N63" s="542"/>
      <c r="O63" s="542"/>
      <c r="P63" s="542"/>
      <c r="Q63" s="542"/>
      <c r="R63" s="542"/>
      <c r="S63" s="542"/>
      <c r="T63" s="542"/>
      <c r="U63" s="542"/>
      <c r="V63" s="476"/>
    </row>
    <row r="64" spans="2:22" ht="15" customHeight="1" x14ac:dyDescent="0.3">
      <c r="B64" s="310"/>
      <c r="C64" s="313"/>
      <c r="D64" s="242" t="s">
        <v>843</v>
      </c>
      <c r="E64" s="313"/>
      <c r="F64" s="313"/>
      <c r="G64" s="33">
        <v>8019</v>
      </c>
      <c r="H64" s="310"/>
      <c r="I64" s="310"/>
      <c r="J64" s="474"/>
      <c r="K64" s="542"/>
      <c r="L64" s="542"/>
      <c r="M64" s="542"/>
      <c r="N64" s="542"/>
      <c r="O64" s="542"/>
      <c r="P64" s="542"/>
      <c r="Q64" s="542"/>
      <c r="R64" s="542"/>
      <c r="S64" s="542"/>
      <c r="T64" s="542"/>
      <c r="U64" s="542"/>
      <c r="V64" s="476"/>
    </row>
    <row r="65" spans="2:22" ht="15" customHeight="1" x14ac:dyDescent="0.3">
      <c r="B65" s="310"/>
      <c r="C65" s="313"/>
      <c r="D65" s="272" t="s">
        <v>848</v>
      </c>
      <c r="E65" s="313"/>
      <c r="F65" s="313"/>
      <c r="G65" s="34">
        <v>5424</v>
      </c>
      <c r="H65" s="310"/>
      <c r="I65" s="310"/>
      <c r="J65" s="474"/>
      <c r="K65" s="542"/>
      <c r="L65" s="542"/>
      <c r="M65" s="542"/>
      <c r="N65" s="542"/>
      <c r="O65" s="542"/>
      <c r="P65" s="542"/>
      <c r="Q65" s="542"/>
      <c r="R65" s="542"/>
      <c r="S65" s="542"/>
      <c r="T65" s="542"/>
      <c r="U65" s="542"/>
      <c r="V65" s="476"/>
    </row>
    <row r="66" spans="2:22" ht="15" customHeight="1" x14ac:dyDescent="0.3">
      <c r="B66" s="310"/>
      <c r="C66" s="313"/>
      <c r="D66" s="272" t="s">
        <v>955</v>
      </c>
      <c r="E66" s="313"/>
      <c r="F66" s="313"/>
      <c r="G66" s="34">
        <v>4844</v>
      </c>
      <c r="H66" s="310"/>
      <c r="I66" s="310"/>
      <c r="J66" s="474"/>
      <c r="K66" s="542"/>
      <c r="L66" s="542"/>
      <c r="M66" s="542"/>
      <c r="N66" s="542"/>
      <c r="O66" s="542"/>
      <c r="P66" s="542"/>
      <c r="Q66" s="542"/>
      <c r="R66" s="542"/>
      <c r="S66" s="542"/>
      <c r="T66" s="542"/>
      <c r="U66" s="542"/>
      <c r="V66" s="476"/>
    </row>
    <row r="67" spans="2:22" ht="15" customHeight="1" x14ac:dyDescent="0.3">
      <c r="B67" s="310"/>
      <c r="C67" s="313"/>
      <c r="D67" s="272" t="s">
        <v>956</v>
      </c>
      <c r="E67" s="313"/>
      <c r="F67" s="313"/>
      <c r="G67" s="34">
        <v>3941</v>
      </c>
      <c r="H67" s="310"/>
      <c r="I67" s="310"/>
      <c r="J67" s="474"/>
      <c r="K67" s="542"/>
      <c r="L67" s="542"/>
      <c r="M67" s="542"/>
      <c r="N67" s="542"/>
      <c r="O67" s="542"/>
      <c r="P67" s="542"/>
      <c r="Q67" s="542"/>
      <c r="R67" s="542"/>
      <c r="S67" s="542"/>
      <c r="T67" s="542"/>
      <c r="U67" s="542"/>
      <c r="V67" s="476"/>
    </row>
    <row r="68" spans="2:22" ht="15" customHeight="1" x14ac:dyDescent="0.3">
      <c r="B68" s="310"/>
      <c r="C68" s="313"/>
      <c r="D68" s="272" t="s">
        <v>960</v>
      </c>
      <c r="E68" s="313"/>
      <c r="F68" s="313"/>
      <c r="G68" s="34">
        <v>4347</v>
      </c>
      <c r="H68" s="310"/>
      <c r="I68" s="310"/>
      <c r="J68" s="474"/>
      <c r="K68" s="542"/>
      <c r="L68" s="542"/>
      <c r="M68" s="542"/>
      <c r="N68" s="542"/>
      <c r="O68" s="542"/>
      <c r="P68" s="542"/>
      <c r="Q68" s="542"/>
      <c r="R68" s="542"/>
      <c r="S68" s="542"/>
      <c r="T68" s="542"/>
      <c r="U68" s="542"/>
      <c r="V68" s="476"/>
    </row>
    <row r="69" spans="2:22" ht="15" customHeight="1" x14ac:dyDescent="0.3">
      <c r="B69" s="310"/>
      <c r="C69" s="313"/>
      <c r="D69" s="272" t="s">
        <v>845</v>
      </c>
      <c r="E69" s="313"/>
      <c r="F69" s="313"/>
      <c r="G69" s="34">
        <v>3019</v>
      </c>
      <c r="H69" s="310"/>
      <c r="I69" s="310"/>
      <c r="J69" s="474"/>
      <c r="K69" s="542"/>
      <c r="L69" s="542"/>
      <c r="M69" s="542"/>
      <c r="N69" s="542"/>
      <c r="O69" s="542"/>
      <c r="P69" s="542"/>
      <c r="Q69" s="542"/>
      <c r="R69" s="542"/>
      <c r="S69" s="542"/>
      <c r="T69" s="542"/>
      <c r="U69" s="542"/>
      <c r="V69" s="476"/>
    </row>
    <row r="70" spans="2:22" ht="15" customHeight="1" x14ac:dyDescent="0.3">
      <c r="B70" s="310"/>
      <c r="C70" s="313"/>
      <c r="D70" s="272" t="s">
        <v>957</v>
      </c>
      <c r="E70" s="313"/>
      <c r="F70" s="313"/>
      <c r="G70" s="34">
        <v>3621</v>
      </c>
      <c r="H70" s="310"/>
      <c r="I70" s="310"/>
      <c r="J70" s="474"/>
      <c r="K70" s="542"/>
      <c r="L70" s="542"/>
      <c r="M70" s="542"/>
      <c r="N70" s="542"/>
      <c r="O70" s="542"/>
      <c r="P70" s="542"/>
      <c r="Q70" s="542"/>
      <c r="R70" s="542"/>
      <c r="S70" s="542"/>
      <c r="T70" s="542"/>
      <c r="U70" s="542"/>
      <c r="V70" s="476"/>
    </row>
    <row r="71" spans="2:22" ht="15" customHeight="1" x14ac:dyDescent="0.3">
      <c r="B71" s="310"/>
      <c r="C71" s="313"/>
      <c r="D71" s="272" t="s">
        <v>958</v>
      </c>
      <c r="E71" s="313"/>
      <c r="F71" s="313"/>
      <c r="G71" s="34">
        <v>2636</v>
      </c>
      <c r="H71" s="310"/>
      <c r="I71" s="310"/>
      <c r="J71" s="474"/>
      <c r="K71" s="542"/>
      <c r="L71" s="542"/>
      <c r="M71" s="542"/>
      <c r="N71" s="542"/>
      <c r="O71" s="542"/>
      <c r="P71" s="542"/>
      <c r="Q71" s="542"/>
      <c r="R71" s="542"/>
      <c r="S71" s="542"/>
      <c r="T71" s="542"/>
      <c r="U71" s="542"/>
      <c r="V71" s="476"/>
    </row>
    <row r="72" spans="2:22" ht="15" customHeight="1" x14ac:dyDescent="0.3">
      <c r="B72" s="310"/>
      <c r="C72" s="313"/>
      <c r="D72" s="272" t="s">
        <v>665</v>
      </c>
      <c r="E72" s="313"/>
      <c r="F72" s="313"/>
      <c r="G72" s="34">
        <v>3617</v>
      </c>
      <c r="H72" s="310"/>
      <c r="I72" s="310"/>
      <c r="J72" s="474"/>
      <c r="K72" s="542"/>
      <c r="L72" s="542"/>
      <c r="M72" s="542"/>
      <c r="N72" s="542"/>
      <c r="O72" s="542"/>
      <c r="P72" s="542"/>
      <c r="Q72" s="542"/>
      <c r="R72" s="542"/>
      <c r="S72" s="542"/>
      <c r="T72" s="542"/>
      <c r="U72" s="542"/>
      <c r="V72" s="476"/>
    </row>
    <row r="73" spans="2:22" ht="15" customHeight="1" x14ac:dyDescent="0.3">
      <c r="B73" s="310"/>
      <c r="C73" s="313"/>
      <c r="D73" s="242" t="s">
        <v>961</v>
      </c>
      <c r="E73" s="313"/>
      <c r="F73" s="314"/>
      <c r="G73" s="34">
        <v>3643</v>
      </c>
      <c r="H73" s="310"/>
      <c r="I73" s="310"/>
      <c r="J73" s="474"/>
      <c r="K73" s="542"/>
      <c r="L73" s="542"/>
      <c r="M73" s="542"/>
      <c r="N73" s="542"/>
      <c r="O73" s="542"/>
      <c r="P73" s="542"/>
      <c r="Q73" s="542"/>
      <c r="R73" s="542"/>
      <c r="S73" s="542"/>
      <c r="T73" s="542"/>
      <c r="U73" s="542"/>
      <c r="V73" s="476"/>
    </row>
    <row r="74" spans="2:22" ht="15" customHeight="1" x14ac:dyDescent="0.3">
      <c r="B74" s="310"/>
      <c r="C74" s="313"/>
      <c r="D74" s="242" t="s">
        <v>840</v>
      </c>
      <c r="E74" s="313"/>
      <c r="F74" s="312" t="s">
        <v>962</v>
      </c>
      <c r="G74" s="34">
        <v>4054</v>
      </c>
      <c r="H74" s="310"/>
      <c r="I74" s="310"/>
      <c r="J74" s="474"/>
      <c r="K74" s="542"/>
      <c r="L74" s="542"/>
      <c r="M74" s="542"/>
      <c r="N74" s="542"/>
      <c r="O74" s="542"/>
      <c r="P74" s="542"/>
      <c r="Q74" s="542"/>
      <c r="R74" s="542"/>
      <c r="S74" s="542"/>
      <c r="T74" s="542"/>
      <c r="U74" s="542"/>
      <c r="V74" s="476"/>
    </row>
    <row r="75" spans="2:22" ht="15" customHeight="1" x14ac:dyDescent="0.3">
      <c r="B75" s="310"/>
      <c r="C75" s="313"/>
      <c r="D75" s="242" t="s">
        <v>749</v>
      </c>
      <c r="E75" s="313"/>
      <c r="F75" s="313"/>
      <c r="G75" s="34">
        <v>2771</v>
      </c>
      <c r="H75" s="310"/>
      <c r="I75" s="310"/>
      <c r="J75" s="474"/>
      <c r="K75" s="542"/>
      <c r="L75" s="542"/>
      <c r="M75" s="542"/>
      <c r="N75" s="542"/>
      <c r="O75" s="542"/>
      <c r="P75" s="542"/>
      <c r="Q75" s="542"/>
      <c r="R75" s="542"/>
      <c r="S75" s="542"/>
      <c r="T75" s="542"/>
      <c r="U75" s="542"/>
      <c r="V75" s="476"/>
    </row>
    <row r="76" spans="2:22" ht="15" customHeight="1" x14ac:dyDescent="0.3">
      <c r="B76" s="310"/>
      <c r="C76" s="313"/>
      <c r="D76" s="242" t="s">
        <v>664</v>
      </c>
      <c r="E76" s="313"/>
      <c r="F76" s="313"/>
      <c r="G76" s="34">
        <v>2425</v>
      </c>
      <c r="H76" s="310"/>
      <c r="I76" s="310"/>
      <c r="J76" s="474"/>
      <c r="K76" s="542"/>
      <c r="L76" s="542"/>
      <c r="M76" s="542"/>
      <c r="N76" s="542"/>
      <c r="O76" s="542"/>
      <c r="P76" s="542"/>
      <c r="Q76" s="542"/>
      <c r="R76" s="542"/>
      <c r="S76" s="542"/>
      <c r="T76" s="542"/>
      <c r="U76" s="542"/>
      <c r="V76" s="476"/>
    </row>
    <row r="77" spans="2:22" ht="15" customHeight="1" x14ac:dyDescent="0.3">
      <c r="B77" s="310"/>
      <c r="C77" s="313"/>
      <c r="D77" s="272" t="s">
        <v>668</v>
      </c>
      <c r="E77" s="313"/>
      <c r="F77" s="313"/>
      <c r="G77" s="34">
        <v>4405</v>
      </c>
      <c r="H77" s="310"/>
      <c r="I77" s="310"/>
      <c r="J77" s="474"/>
      <c r="K77" s="542"/>
      <c r="L77" s="542"/>
      <c r="M77" s="542"/>
      <c r="N77" s="542"/>
      <c r="O77" s="542"/>
      <c r="P77" s="542"/>
      <c r="Q77" s="542"/>
      <c r="R77" s="542"/>
      <c r="S77" s="542"/>
      <c r="T77" s="542"/>
      <c r="U77" s="542"/>
      <c r="V77" s="476"/>
    </row>
    <row r="78" spans="2:22" ht="15" customHeight="1" x14ac:dyDescent="0.3">
      <c r="B78" s="310"/>
      <c r="C78" s="313"/>
      <c r="D78" s="272" t="s">
        <v>954</v>
      </c>
      <c r="E78" s="313"/>
      <c r="F78" s="313"/>
      <c r="G78" s="34">
        <v>8760</v>
      </c>
      <c r="H78" s="310"/>
      <c r="I78" s="310"/>
      <c r="J78" s="474"/>
      <c r="K78" s="542"/>
      <c r="L78" s="542"/>
      <c r="M78" s="542"/>
      <c r="N78" s="542"/>
      <c r="O78" s="542"/>
      <c r="P78" s="542"/>
      <c r="Q78" s="542"/>
      <c r="R78" s="542"/>
      <c r="S78" s="542"/>
      <c r="T78" s="542"/>
      <c r="U78" s="542"/>
      <c r="V78" s="476"/>
    </row>
    <row r="79" spans="2:22" ht="15" customHeight="1" x14ac:dyDescent="0.3">
      <c r="B79" s="310"/>
      <c r="C79" s="313"/>
      <c r="D79" s="272" t="s">
        <v>959</v>
      </c>
      <c r="E79" s="313"/>
      <c r="F79" s="313"/>
      <c r="G79" s="34">
        <v>4526</v>
      </c>
      <c r="H79" s="310"/>
      <c r="I79" s="310"/>
      <c r="J79" s="474"/>
      <c r="K79" s="542"/>
      <c r="L79" s="542"/>
      <c r="M79" s="542"/>
      <c r="N79" s="542"/>
      <c r="O79" s="542"/>
      <c r="P79" s="542"/>
      <c r="Q79" s="542"/>
      <c r="R79" s="542"/>
      <c r="S79" s="542"/>
      <c r="T79" s="542"/>
      <c r="U79" s="542"/>
      <c r="V79" s="476"/>
    </row>
    <row r="80" spans="2:22" ht="15" customHeight="1" x14ac:dyDescent="0.3">
      <c r="B80" s="310"/>
      <c r="C80" s="313"/>
      <c r="D80" s="242" t="s">
        <v>843</v>
      </c>
      <c r="E80" s="313"/>
      <c r="F80" s="313"/>
      <c r="G80" s="34">
        <v>7309</v>
      </c>
      <c r="H80" s="310"/>
      <c r="I80" s="310"/>
      <c r="J80" s="474"/>
      <c r="K80" s="542"/>
      <c r="L80" s="542"/>
      <c r="M80" s="542"/>
      <c r="N80" s="542"/>
      <c r="O80" s="542"/>
      <c r="P80" s="542"/>
      <c r="Q80" s="542"/>
      <c r="R80" s="542"/>
      <c r="S80" s="542"/>
      <c r="T80" s="542"/>
      <c r="U80" s="542"/>
      <c r="V80" s="476"/>
    </row>
    <row r="81" spans="2:22" ht="15" customHeight="1" x14ac:dyDescent="0.3">
      <c r="B81" s="310"/>
      <c r="C81" s="313"/>
      <c r="D81" s="272" t="s">
        <v>848</v>
      </c>
      <c r="E81" s="313"/>
      <c r="F81" s="313"/>
      <c r="G81" s="34">
        <v>4575</v>
      </c>
      <c r="H81" s="310"/>
      <c r="I81" s="310"/>
      <c r="J81" s="474"/>
      <c r="K81" s="542"/>
      <c r="L81" s="542"/>
      <c r="M81" s="542"/>
      <c r="N81" s="542"/>
      <c r="O81" s="542"/>
      <c r="P81" s="542"/>
      <c r="Q81" s="542"/>
      <c r="R81" s="542"/>
      <c r="S81" s="542"/>
      <c r="T81" s="542"/>
      <c r="U81" s="542"/>
      <c r="V81" s="476"/>
    </row>
    <row r="82" spans="2:22" ht="15" customHeight="1" x14ac:dyDescent="0.3">
      <c r="B82" s="310"/>
      <c r="C82" s="313"/>
      <c r="D82" s="272" t="s">
        <v>955</v>
      </c>
      <c r="E82" s="313"/>
      <c r="F82" s="313"/>
      <c r="G82" s="34">
        <v>4457</v>
      </c>
      <c r="H82" s="310"/>
      <c r="I82" s="310"/>
      <c r="J82" s="474"/>
      <c r="K82" s="542"/>
      <c r="L82" s="542"/>
      <c r="M82" s="542"/>
      <c r="N82" s="542"/>
      <c r="O82" s="542"/>
      <c r="P82" s="542"/>
      <c r="Q82" s="542"/>
      <c r="R82" s="542"/>
      <c r="S82" s="542"/>
      <c r="T82" s="542"/>
      <c r="U82" s="542"/>
      <c r="V82" s="476"/>
    </row>
    <row r="83" spans="2:22" ht="15" customHeight="1" x14ac:dyDescent="0.3">
      <c r="B83" s="310"/>
      <c r="C83" s="313"/>
      <c r="D83" s="272" t="s">
        <v>956</v>
      </c>
      <c r="E83" s="313"/>
      <c r="F83" s="313"/>
      <c r="G83" s="34">
        <v>3265</v>
      </c>
      <c r="H83" s="310"/>
      <c r="I83" s="310"/>
      <c r="J83" s="474"/>
      <c r="K83" s="542"/>
      <c r="L83" s="542"/>
      <c r="M83" s="542"/>
      <c r="N83" s="542"/>
      <c r="O83" s="542"/>
      <c r="P83" s="542"/>
      <c r="Q83" s="542"/>
      <c r="R83" s="542"/>
      <c r="S83" s="542"/>
      <c r="T83" s="542"/>
      <c r="U83" s="542"/>
      <c r="V83" s="476"/>
    </row>
    <row r="84" spans="2:22" ht="15" customHeight="1" x14ac:dyDescent="0.3">
      <c r="B84" s="310"/>
      <c r="C84" s="313"/>
      <c r="D84" s="272" t="s">
        <v>960</v>
      </c>
      <c r="E84" s="313"/>
      <c r="F84" s="313"/>
      <c r="G84" s="34">
        <v>5267</v>
      </c>
      <c r="H84" s="310"/>
      <c r="I84" s="310"/>
      <c r="J84" s="474"/>
      <c r="K84" s="542"/>
      <c r="L84" s="542"/>
      <c r="M84" s="542"/>
      <c r="N84" s="542"/>
      <c r="O84" s="542"/>
      <c r="P84" s="542"/>
      <c r="Q84" s="542"/>
      <c r="R84" s="542"/>
      <c r="S84" s="542"/>
      <c r="T84" s="542"/>
      <c r="U84" s="542"/>
      <c r="V84" s="476"/>
    </row>
    <row r="85" spans="2:22" ht="15" customHeight="1" x14ac:dyDescent="0.3">
      <c r="B85" s="310"/>
      <c r="C85" s="313"/>
      <c r="D85" s="272" t="s">
        <v>845</v>
      </c>
      <c r="E85" s="313"/>
      <c r="F85" s="313"/>
      <c r="G85" s="34">
        <v>2217</v>
      </c>
      <c r="H85" s="310"/>
      <c r="I85" s="310"/>
      <c r="J85" s="474"/>
      <c r="K85" s="542"/>
      <c r="L85" s="542"/>
      <c r="M85" s="542"/>
      <c r="N85" s="542"/>
      <c r="O85" s="542"/>
      <c r="P85" s="542"/>
      <c r="Q85" s="542"/>
      <c r="R85" s="542"/>
      <c r="S85" s="542"/>
      <c r="T85" s="542"/>
      <c r="U85" s="542"/>
      <c r="V85" s="476"/>
    </row>
    <row r="86" spans="2:22" ht="15" customHeight="1" x14ac:dyDescent="0.3">
      <c r="B86" s="310"/>
      <c r="C86" s="313"/>
      <c r="D86" s="272" t="s">
        <v>957</v>
      </c>
      <c r="E86" s="313"/>
      <c r="F86" s="313"/>
      <c r="G86" s="34">
        <v>4623</v>
      </c>
      <c r="H86" s="310"/>
      <c r="I86" s="310"/>
      <c r="J86" s="474"/>
      <c r="K86" s="542"/>
      <c r="L86" s="542"/>
      <c r="M86" s="542"/>
      <c r="N86" s="542"/>
      <c r="O86" s="542"/>
      <c r="P86" s="542"/>
      <c r="Q86" s="542"/>
      <c r="R86" s="542"/>
      <c r="S86" s="542"/>
      <c r="T86" s="542"/>
      <c r="U86" s="542"/>
      <c r="V86" s="476"/>
    </row>
    <row r="87" spans="2:22" ht="15" customHeight="1" x14ac:dyDescent="0.3">
      <c r="B87" s="310"/>
      <c r="C87" s="313"/>
      <c r="D87" s="272" t="s">
        <v>958</v>
      </c>
      <c r="E87" s="313"/>
      <c r="F87" s="313"/>
      <c r="G87" s="34">
        <v>1839</v>
      </c>
      <c r="H87" s="310"/>
      <c r="I87" s="310"/>
      <c r="J87" s="474"/>
      <c r="K87" s="542"/>
      <c r="L87" s="542"/>
      <c r="M87" s="542"/>
      <c r="N87" s="542"/>
      <c r="O87" s="542"/>
      <c r="P87" s="542"/>
      <c r="Q87" s="542"/>
      <c r="R87" s="542"/>
      <c r="S87" s="542"/>
      <c r="T87" s="542"/>
      <c r="U87" s="542"/>
      <c r="V87" s="476"/>
    </row>
    <row r="88" spans="2:22" ht="15" customHeight="1" x14ac:dyDescent="0.3">
      <c r="B88" s="310"/>
      <c r="C88" s="313"/>
      <c r="D88" s="272" t="s">
        <v>665</v>
      </c>
      <c r="E88" s="313"/>
      <c r="F88" s="313"/>
      <c r="G88" s="34">
        <v>4553</v>
      </c>
      <c r="H88" s="310"/>
      <c r="I88" s="310"/>
      <c r="J88" s="474"/>
      <c r="K88" s="542"/>
      <c r="L88" s="542"/>
      <c r="M88" s="542"/>
      <c r="N88" s="542"/>
      <c r="O88" s="542"/>
      <c r="P88" s="542"/>
      <c r="Q88" s="542"/>
      <c r="R88" s="542"/>
      <c r="S88" s="542"/>
      <c r="T88" s="542"/>
      <c r="U88" s="542"/>
      <c r="V88" s="476"/>
    </row>
    <row r="89" spans="2:22" ht="15" customHeight="1" x14ac:dyDescent="0.3">
      <c r="B89" s="310"/>
      <c r="C89" s="313"/>
      <c r="D89" s="242" t="s">
        <v>961</v>
      </c>
      <c r="E89" s="313"/>
      <c r="F89" s="314"/>
      <c r="G89" s="34">
        <v>3732</v>
      </c>
      <c r="H89" s="310"/>
      <c r="I89" s="310"/>
      <c r="J89" s="474"/>
      <c r="K89" s="542"/>
      <c r="L89" s="542"/>
      <c r="M89" s="542"/>
      <c r="N89" s="542"/>
      <c r="O89" s="542"/>
      <c r="P89" s="542"/>
      <c r="Q89" s="542"/>
      <c r="R89" s="542"/>
      <c r="S89" s="542"/>
      <c r="T89" s="542"/>
      <c r="U89" s="542"/>
      <c r="V89" s="476"/>
    </row>
    <row r="90" spans="2:22" ht="15" customHeight="1" x14ac:dyDescent="0.3">
      <c r="B90" s="310"/>
      <c r="C90" s="313"/>
      <c r="D90" s="242" t="s">
        <v>840</v>
      </c>
      <c r="E90" s="313"/>
      <c r="F90" s="312" t="s">
        <v>963</v>
      </c>
      <c r="G90" s="34">
        <v>3628</v>
      </c>
      <c r="H90" s="310"/>
      <c r="I90" s="310"/>
      <c r="J90" s="474"/>
      <c r="K90" s="542"/>
      <c r="L90" s="542"/>
      <c r="M90" s="542"/>
      <c r="N90" s="542"/>
      <c r="O90" s="542"/>
      <c r="P90" s="542"/>
      <c r="Q90" s="542"/>
      <c r="R90" s="542"/>
      <c r="S90" s="542"/>
      <c r="T90" s="542"/>
      <c r="U90" s="542"/>
      <c r="V90" s="476"/>
    </row>
    <row r="91" spans="2:22" ht="15" customHeight="1" x14ac:dyDescent="0.3">
      <c r="B91" s="310"/>
      <c r="C91" s="313"/>
      <c r="D91" s="242" t="s">
        <v>749</v>
      </c>
      <c r="E91" s="313"/>
      <c r="F91" s="313"/>
      <c r="G91" s="34">
        <v>2996</v>
      </c>
      <c r="H91" s="310"/>
      <c r="I91" s="310"/>
      <c r="J91" s="474"/>
      <c r="K91" s="542"/>
      <c r="L91" s="542"/>
      <c r="M91" s="542"/>
      <c r="N91" s="542"/>
      <c r="O91" s="542"/>
      <c r="P91" s="542"/>
      <c r="Q91" s="542"/>
      <c r="R91" s="542"/>
      <c r="S91" s="542"/>
      <c r="T91" s="542"/>
      <c r="U91" s="542"/>
      <c r="V91" s="476"/>
    </row>
    <row r="92" spans="2:22" ht="15" customHeight="1" x14ac:dyDescent="0.3">
      <c r="B92" s="310"/>
      <c r="C92" s="313"/>
      <c r="D92" s="242" t="s">
        <v>664</v>
      </c>
      <c r="E92" s="313"/>
      <c r="F92" s="313"/>
      <c r="G92" s="33">
        <v>2725</v>
      </c>
      <c r="H92" s="310"/>
      <c r="I92" s="310"/>
      <c r="J92" s="474"/>
      <c r="K92" s="542"/>
      <c r="L92" s="542"/>
      <c r="M92" s="542"/>
      <c r="N92" s="542"/>
      <c r="O92" s="542"/>
      <c r="P92" s="542"/>
      <c r="Q92" s="542"/>
      <c r="R92" s="542"/>
      <c r="S92" s="542"/>
      <c r="T92" s="542"/>
      <c r="U92" s="542"/>
      <c r="V92" s="476"/>
    </row>
    <row r="93" spans="2:22" ht="15" customHeight="1" x14ac:dyDescent="0.3">
      <c r="B93" s="310"/>
      <c r="C93" s="313"/>
      <c r="D93" s="272" t="s">
        <v>668</v>
      </c>
      <c r="E93" s="313"/>
      <c r="F93" s="313"/>
      <c r="G93" s="34">
        <v>4770</v>
      </c>
      <c r="H93" s="310"/>
      <c r="I93" s="310"/>
      <c r="J93" s="474"/>
      <c r="K93" s="542"/>
      <c r="L93" s="542"/>
      <c r="M93" s="542"/>
      <c r="N93" s="542"/>
      <c r="O93" s="542"/>
      <c r="P93" s="542"/>
      <c r="Q93" s="542"/>
      <c r="R93" s="542"/>
      <c r="S93" s="542"/>
      <c r="T93" s="542"/>
      <c r="U93" s="542"/>
      <c r="V93" s="476"/>
    </row>
    <row r="94" spans="2:22" ht="15" customHeight="1" x14ac:dyDescent="0.3">
      <c r="B94" s="310"/>
      <c r="C94" s="313"/>
      <c r="D94" s="272" t="s">
        <v>954</v>
      </c>
      <c r="E94" s="313"/>
      <c r="F94" s="313"/>
      <c r="G94" s="34">
        <v>8760</v>
      </c>
      <c r="H94" s="310"/>
      <c r="I94" s="310"/>
      <c r="J94" s="474"/>
      <c r="K94" s="542"/>
      <c r="L94" s="542"/>
      <c r="M94" s="542"/>
      <c r="N94" s="542"/>
      <c r="O94" s="542"/>
      <c r="P94" s="542"/>
      <c r="Q94" s="542"/>
      <c r="R94" s="542"/>
      <c r="S94" s="542"/>
      <c r="T94" s="542"/>
      <c r="U94" s="542"/>
      <c r="V94" s="476"/>
    </row>
    <row r="95" spans="2:22" ht="15" customHeight="1" x14ac:dyDescent="0.3">
      <c r="B95" s="310"/>
      <c r="C95" s="313"/>
      <c r="D95" s="272" t="s">
        <v>959</v>
      </c>
      <c r="E95" s="313"/>
      <c r="F95" s="313"/>
      <c r="G95" s="34">
        <v>3977</v>
      </c>
      <c r="H95" s="310"/>
      <c r="I95" s="310"/>
      <c r="J95" s="474"/>
      <c r="K95" s="542"/>
      <c r="L95" s="542"/>
      <c r="M95" s="542"/>
      <c r="N95" s="542"/>
      <c r="O95" s="542"/>
      <c r="P95" s="542"/>
      <c r="Q95" s="542"/>
      <c r="R95" s="542"/>
      <c r="S95" s="542"/>
      <c r="T95" s="542"/>
      <c r="U95" s="542"/>
      <c r="V95" s="476"/>
    </row>
    <row r="96" spans="2:22" ht="15" customHeight="1" x14ac:dyDescent="0.3">
      <c r="B96" s="310"/>
      <c r="C96" s="313"/>
      <c r="D96" s="242" t="s">
        <v>843</v>
      </c>
      <c r="E96" s="313"/>
      <c r="F96" s="313"/>
      <c r="G96" s="34">
        <v>7909</v>
      </c>
      <c r="H96" s="310"/>
      <c r="I96" s="310"/>
      <c r="J96" s="474"/>
      <c r="K96" s="542"/>
      <c r="L96" s="542"/>
      <c r="M96" s="542"/>
      <c r="N96" s="542"/>
      <c r="O96" s="542"/>
      <c r="P96" s="542"/>
      <c r="Q96" s="542"/>
      <c r="R96" s="542"/>
      <c r="S96" s="542"/>
      <c r="T96" s="542"/>
      <c r="U96" s="542"/>
      <c r="V96" s="476"/>
    </row>
    <row r="97" spans="2:22" ht="15" customHeight="1" x14ac:dyDescent="0.3">
      <c r="B97" s="310"/>
      <c r="C97" s="313"/>
      <c r="D97" s="272" t="s">
        <v>848</v>
      </c>
      <c r="E97" s="313"/>
      <c r="F97" s="313"/>
      <c r="G97" s="34">
        <v>5084</v>
      </c>
      <c r="H97" s="310"/>
      <c r="I97" s="310"/>
      <c r="J97" s="474"/>
      <c r="K97" s="542"/>
      <c r="L97" s="542"/>
      <c r="M97" s="542"/>
      <c r="N97" s="542"/>
      <c r="O97" s="542"/>
      <c r="P97" s="542"/>
      <c r="Q97" s="542"/>
      <c r="R97" s="542"/>
      <c r="S97" s="542"/>
      <c r="T97" s="542"/>
      <c r="U97" s="542"/>
      <c r="V97" s="476"/>
    </row>
    <row r="98" spans="2:22" ht="15" customHeight="1" x14ac:dyDescent="0.3">
      <c r="B98" s="310"/>
      <c r="C98" s="313"/>
      <c r="D98" s="272" t="s">
        <v>955</v>
      </c>
      <c r="E98" s="313"/>
      <c r="F98" s="313"/>
      <c r="G98" s="34">
        <v>4596</v>
      </c>
      <c r="H98" s="310"/>
      <c r="I98" s="310"/>
      <c r="J98" s="474"/>
      <c r="K98" s="542"/>
      <c r="L98" s="542"/>
      <c r="M98" s="542"/>
      <c r="N98" s="542"/>
      <c r="O98" s="542"/>
      <c r="P98" s="542"/>
      <c r="Q98" s="542"/>
      <c r="R98" s="542"/>
      <c r="S98" s="542"/>
      <c r="T98" s="542"/>
      <c r="U98" s="542"/>
      <c r="V98" s="476"/>
    </row>
    <row r="99" spans="2:22" ht="15" customHeight="1" x14ac:dyDescent="0.3">
      <c r="B99" s="310"/>
      <c r="C99" s="313"/>
      <c r="D99" s="272" t="s">
        <v>956</v>
      </c>
      <c r="E99" s="313"/>
      <c r="F99" s="313"/>
      <c r="G99" s="34">
        <v>3678</v>
      </c>
      <c r="H99" s="310"/>
      <c r="I99" s="310"/>
      <c r="J99" s="474"/>
      <c r="K99" s="542"/>
      <c r="L99" s="542"/>
      <c r="M99" s="542"/>
      <c r="N99" s="542"/>
      <c r="O99" s="542"/>
      <c r="P99" s="542"/>
      <c r="Q99" s="542"/>
      <c r="R99" s="542"/>
      <c r="S99" s="542"/>
      <c r="T99" s="542"/>
      <c r="U99" s="542"/>
      <c r="V99" s="476"/>
    </row>
    <row r="100" spans="2:22" ht="15" customHeight="1" x14ac:dyDescent="0.3">
      <c r="B100" s="310"/>
      <c r="C100" s="313"/>
      <c r="D100" s="272" t="s">
        <v>960</v>
      </c>
      <c r="E100" s="313"/>
      <c r="F100" s="313"/>
      <c r="G100" s="34">
        <v>4763</v>
      </c>
      <c r="H100" s="310"/>
      <c r="I100" s="310"/>
      <c r="J100" s="474"/>
      <c r="K100" s="542"/>
      <c r="L100" s="542"/>
      <c r="M100" s="542"/>
      <c r="N100" s="542"/>
      <c r="O100" s="542"/>
      <c r="P100" s="542"/>
      <c r="Q100" s="542"/>
      <c r="R100" s="542"/>
      <c r="S100" s="542"/>
      <c r="T100" s="542"/>
      <c r="U100" s="542"/>
      <c r="V100" s="476"/>
    </row>
    <row r="101" spans="2:22" ht="15" customHeight="1" x14ac:dyDescent="0.3">
      <c r="B101" s="310"/>
      <c r="C101" s="313"/>
      <c r="D101" s="272" t="s">
        <v>845</v>
      </c>
      <c r="E101" s="313"/>
      <c r="F101" s="313"/>
      <c r="G101" s="34">
        <v>2798</v>
      </c>
      <c r="H101" s="310"/>
      <c r="I101" s="310"/>
      <c r="J101" s="474"/>
      <c r="K101" s="542"/>
      <c r="L101" s="542"/>
      <c r="M101" s="542"/>
      <c r="N101" s="542"/>
      <c r="O101" s="542"/>
      <c r="P101" s="542"/>
      <c r="Q101" s="542"/>
      <c r="R101" s="542"/>
      <c r="S101" s="542"/>
      <c r="T101" s="542"/>
      <c r="U101" s="542"/>
      <c r="V101" s="476"/>
    </row>
    <row r="102" spans="2:22" ht="15" customHeight="1" x14ac:dyDescent="0.3">
      <c r="B102" s="310"/>
      <c r="C102" s="313"/>
      <c r="D102" s="272" t="s">
        <v>957</v>
      </c>
      <c r="E102" s="313"/>
      <c r="F102" s="313"/>
      <c r="G102" s="34">
        <v>4218</v>
      </c>
      <c r="H102" s="310"/>
      <c r="I102" s="310"/>
      <c r="J102" s="474"/>
      <c r="K102" s="542"/>
      <c r="L102" s="542"/>
      <c r="M102" s="542"/>
      <c r="N102" s="542"/>
      <c r="O102" s="542"/>
      <c r="P102" s="542"/>
      <c r="Q102" s="542"/>
      <c r="R102" s="542"/>
      <c r="S102" s="542"/>
      <c r="T102" s="542"/>
      <c r="U102" s="542"/>
      <c r="V102" s="476"/>
    </row>
    <row r="103" spans="2:22" ht="15" customHeight="1" x14ac:dyDescent="0.3">
      <c r="B103" s="310"/>
      <c r="C103" s="313"/>
      <c r="D103" s="272" t="s">
        <v>958</v>
      </c>
      <c r="E103" s="313"/>
      <c r="F103" s="313"/>
      <c r="G103" s="34">
        <v>2445</v>
      </c>
      <c r="H103" s="310"/>
      <c r="I103" s="310"/>
      <c r="J103" s="474"/>
      <c r="K103" s="542"/>
      <c r="L103" s="542"/>
      <c r="M103" s="542"/>
      <c r="N103" s="542"/>
      <c r="O103" s="542"/>
      <c r="P103" s="542"/>
      <c r="Q103" s="542"/>
      <c r="R103" s="542"/>
      <c r="S103" s="542"/>
      <c r="T103" s="542"/>
      <c r="U103" s="542"/>
      <c r="V103" s="476"/>
    </row>
    <row r="104" spans="2:22" ht="15" customHeight="1" x14ac:dyDescent="0.3">
      <c r="B104" s="310"/>
      <c r="C104" s="313"/>
      <c r="D104" s="272" t="s">
        <v>665</v>
      </c>
      <c r="E104" s="313"/>
      <c r="F104" s="313"/>
      <c r="G104" s="33">
        <v>4100</v>
      </c>
      <c r="H104" s="310"/>
      <c r="I104" s="310"/>
      <c r="J104" s="474"/>
      <c r="K104" s="542"/>
      <c r="L104" s="542"/>
      <c r="M104" s="542"/>
      <c r="N104" s="542"/>
      <c r="O104" s="542"/>
      <c r="P104" s="542"/>
      <c r="Q104" s="542"/>
      <c r="R104" s="542"/>
      <c r="S104" s="542"/>
      <c r="T104" s="542"/>
      <c r="U104" s="542"/>
      <c r="V104" s="476"/>
    </row>
    <row r="105" spans="2:22" ht="15" customHeight="1" x14ac:dyDescent="0.3">
      <c r="B105" s="311"/>
      <c r="C105" s="314"/>
      <c r="D105" s="242" t="s">
        <v>961</v>
      </c>
      <c r="E105" s="314"/>
      <c r="F105" s="314"/>
      <c r="G105" s="33">
        <v>3734</v>
      </c>
      <c r="H105" s="311"/>
      <c r="I105" s="311"/>
      <c r="J105" s="477"/>
      <c r="K105" s="478"/>
      <c r="L105" s="478"/>
      <c r="M105" s="478"/>
      <c r="N105" s="478"/>
      <c r="O105" s="478"/>
      <c r="P105" s="478"/>
      <c r="Q105" s="478"/>
      <c r="R105" s="478"/>
      <c r="S105" s="478"/>
      <c r="T105" s="478"/>
      <c r="U105" s="478"/>
      <c r="V105" s="479"/>
    </row>
    <row r="106" spans="2:22" ht="15" customHeight="1" x14ac:dyDescent="0.3">
      <c r="B106" s="306" t="s">
        <v>1364</v>
      </c>
      <c r="C106" s="312" t="s">
        <v>951</v>
      </c>
      <c r="D106" s="242" t="s">
        <v>952</v>
      </c>
      <c r="E106" s="242"/>
      <c r="F106" s="242"/>
      <c r="G106" s="277">
        <v>5.4</v>
      </c>
      <c r="H106" s="414" t="s">
        <v>256</v>
      </c>
      <c r="I106" s="414" t="s">
        <v>1365</v>
      </c>
      <c r="J106" s="322" t="s">
        <v>2579</v>
      </c>
      <c r="K106" s="323"/>
      <c r="L106" s="323"/>
      <c r="M106" s="323"/>
      <c r="N106" s="323"/>
      <c r="O106" s="323"/>
      <c r="P106" s="323"/>
      <c r="Q106" s="323"/>
      <c r="R106" s="323"/>
      <c r="S106" s="323"/>
      <c r="T106" s="323"/>
      <c r="U106" s="323"/>
      <c r="V106" s="324"/>
    </row>
    <row r="107" spans="2:22" ht="15" customHeight="1" x14ac:dyDescent="0.3">
      <c r="B107" s="307"/>
      <c r="C107" s="313"/>
      <c r="D107" s="272" t="s">
        <v>962</v>
      </c>
      <c r="E107" s="242"/>
      <c r="F107" s="242"/>
      <c r="G107" s="277">
        <v>0.2</v>
      </c>
      <c r="H107" s="415"/>
      <c r="I107" s="415"/>
      <c r="J107" s="325"/>
      <c r="K107" s="326"/>
      <c r="L107" s="326"/>
      <c r="M107" s="326"/>
      <c r="N107" s="326"/>
      <c r="O107" s="326"/>
      <c r="P107" s="326"/>
      <c r="Q107" s="326"/>
      <c r="R107" s="326"/>
      <c r="S107" s="326"/>
      <c r="T107" s="326"/>
      <c r="U107" s="326"/>
      <c r="V107" s="327"/>
    </row>
    <row r="108" spans="2:22" ht="15" customHeight="1" x14ac:dyDescent="0.3">
      <c r="B108" s="308"/>
      <c r="C108" s="314"/>
      <c r="D108" s="242" t="s">
        <v>963</v>
      </c>
      <c r="E108" s="242"/>
      <c r="F108" s="242"/>
      <c r="G108" s="277">
        <v>3.6</v>
      </c>
      <c r="H108" s="416"/>
      <c r="I108" s="416"/>
      <c r="J108" s="328"/>
      <c r="K108" s="329"/>
      <c r="L108" s="329"/>
      <c r="M108" s="329"/>
      <c r="N108" s="329"/>
      <c r="O108" s="329"/>
      <c r="P108" s="329"/>
      <c r="Q108" s="329"/>
      <c r="R108" s="329"/>
      <c r="S108" s="329"/>
      <c r="T108" s="329"/>
      <c r="U108" s="329"/>
      <c r="V108" s="330"/>
    </row>
    <row r="109" spans="2:22" x14ac:dyDescent="0.3">
      <c r="B109" s="250" t="s">
        <v>1367</v>
      </c>
      <c r="C109" s="242"/>
      <c r="D109" s="272"/>
      <c r="E109" s="242"/>
      <c r="F109" s="242"/>
      <c r="G109" s="34">
        <v>1000</v>
      </c>
      <c r="H109" s="221" t="s">
        <v>256</v>
      </c>
      <c r="I109" s="221" t="s">
        <v>1368</v>
      </c>
      <c r="J109" s="288" t="s">
        <v>2581</v>
      </c>
      <c r="K109" s="289"/>
      <c r="L109" s="289"/>
      <c r="M109" s="289"/>
      <c r="N109" s="289"/>
      <c r="O109" s="289"/>
      <c r="P109" s="289"/>
      <c r="Q109" s="289"/>
      <c r="R109" s="289"/>
      <c r="S109" s="289"/>
      <c r="T109" s="289"/>
      <c r="U109" s="289"/>
      <c r="V109" s="290"/>
    </row>
    <row r="110" spans="2:22" x14ac:dyDescent="0.3">
      <c r="B110" s="250" t="s">
        <v>1370</v>
      </c>
      <c r="C110" s="242"/>
      <c r="D110" s="242"/>
      <c r="E110" s="242"/>
      <c r="F110" s="242"/>
      <c r="G110" s="242"/>
      <c r="H110" s="221" t="s">
        <v>264</v>
      </c>
      <c r="I110" s="45" t="s">
        <v>1197</v>
      </c>
      <c r="J110" s="288" t="s">
        <v>1404</v>
      </c>
      <c r="K110" s="289"/>
      <c r="L110" s="289"/>
      <c r="M110" s="289"/>
      <c r="N110" s="289"/>
      <c r="O110" s="289"/>
      <c r="P110" s="289"/>
      <c r="Q110" s="289"/>
      <c r="R110" s="289"/>
      <c r="S110" s="289"/>
      <c r="T110" s="289"/>
      <c r="U110" s="289"/>
      <c r="V110" s="290"/>
    </row>
    <row r="111" spans="2:22" ht="15" customHeight="1" x14ac:dyDescent="0.3">
      <c r="B111" s="306" t="s">
        <v>2582</v>
      </c>
      <c r="C111" s="312" t="s">
        <v>657</v>
      </c>
      <c r="D111" s="242" t="s">
        <v>840</v>
      </c>
      <c r="E111" s="312" t="s">
        <v>951</v>
      </c>
      <c r="F111" s="312" t="s">
        <v>952</v>
      </c>
      <c r="G111" s="33">
        <v>3024</v>
      </c>
      <c r="H111" s="309" t="s">
        <v>256</v>
      </c>
      <c r="I111" s="309" t="s">
        <v>265</v>
      </c>
      <c r="J111" s="322" t="s">
        <v>2583</v>
      </c>
      <c r="K111" s="323"/>
      <c r="L111" s="323"/>
      <c r="M111" s="323"/>
      <c r="N111" s="323"/>
      <c r="O111" s="323"/>
      <c r="P111" s="323"/>
      <c r="Q111" s="323"/>
      <c r="R111" s="323"/>
      <c r="S111" s="323"/>
      <c r="T111" s="323"/>
      <c r="U111" s="323"/>
      <c r="V111" s="324"/>
    </row>
    <row r="112" spans="2:22" ht="15" customHeight="1" x14ac:dyDescent="0.3">
      <c r="B112" s="307"/>
      <c r="C112" s="313"/>
      <c r="D112" s="242" t="s">
        <v>749</v>
      </c>
      <c r="E112" s="313"/>
      <c r="F112" s="313"/>
      <c r="G112" s="33">
        <v>6213</v>
      </c>
      <c r="H112" s="310"/>
      <c r="I112" s="310"/>
      <c r="J112" s="325"/>
      <c r="K112" s="326"/>
      <c r="L112" s="326"/>
      <c r="M112" s="326"/>
      <c r="N112" s="326"/>
      <c r="O112" s="326"/>
      <c r="P112" s="326"/>
      <c r="Q112" s="326"/>
      <c r="R112" s="326"/>
      <c r="S112" s="326"/>
      <c r="T112" s="326"/>
      <c r="U112" s="326"/>
      <c r="V112" s="327"/>
    </row>
    <row r="113" spans="2:22" ht="15" customHeight="1" x14ac:dyDescent="0.3">
      <c r="B113" s="307"/>
      <c r="C113" s="313"/>
      <c r="D113" s="242" t="s">
        <v>664</v>
      </c>
      <c r="E113" s="313"/>
      <c r="F113" s="313"/>
      <c r="G113" s="34">
        <v>6217</v>
      </c>
      <c r="H113" s="310"/>
      <c r="I113" s="310"/>
      <c r="J113" s="325"/>
      <c r="K113" s="326"/>
      <c r="L113" s="326"/>
      <c r="M113" s="326"/>
      <c r="N113" s="326"/>
      <c r="O113" s="326"/>
      <c r="P113" s="326"/>
      <c r="Q113" s="326"/>
      <c r="R113" s="326"/>
      <c r="S113" s="326"/>
      <c r="T113" s="326"/>
      <c r="U113" s="326"/>
      <c r="V113" s="327"/>
    </row>
    <row r="114" spans="2:22" ht="15" customHeight="1" x14ac:dyDescent="0.3">
      <c r="B114" s="307"/>
      <c r="C114" s="313"/>
      <c r="D114" s="272" t="s">
        <v>668</v>
      </c>
      <c r="E114" s="313"/>
      <c r="F114" s="313"/>
      <c r="G114" s="34">
        <v>8729</v>
      </c>
      <c r="H114" s="310"/>
      <c r="I114" s="310"/>
      <c r="J114" s="325"/>
      <c r="K114" s="326"/>
      <c r="L114" s="326"/>
      <c r="M114" s="326"/>
      <c r="N114" s="326"/>
      <c r="O114" s="326"/>
      <c r="P114" s="326"/>
      <c r="Q114" s="326"/>
      <c r="R114" s="326"/>
      <c r="S114" s="326"/>
      <c r="T114" s="326"/>
      <c r="U114" s="326"/>
      <c r="V114" s="327"/>
    </row>
    <row r="115" spans="2:22" ht="15" customHeight="1" x14ac:dyDescent="0.3">
      <c r="B115" s="307"/>
      <c r="C115" s="313"/>
      <c r="D115" s="272" t="s">
        <v>954</v>
      </c>
      <c r="E115" s="313"/>
      <c r="F115" s="313"/>
      <c r="G115" s="34">
        <v>8286</v>
      </c>
      <c r="H115" s="310"/>
      <c r="I115" s="310"/>
      <c r="J115" s="325"/>
      <c r="K115" s="326"/>
      <c r="L115" s="326"/>
      <c r="M115" s="326"/>
      <c r="N115" s="326"/>
      <c r="O115" s="326"/>
      <c r="P115" s="326"/>
      <c r="Q115" s="326"/>
      <c r="R115" s="326"/>
      <c r="S115" s="326"/>
      <c r="T115" s="326"/>
      <c r="U115" s="326"/>
      <c r="V115" s="327"/>
    </row>
    <row r="116" spans="2:22" ht="15" customHeight="1" x14ac:dyDescent="0.3">
      <c r="B116" s="307"/>
      <c r="C116" s="313"/>
      <c r="D116" s="272" t="s">
        <v>959</v>
      </c>
      <c r="E116" s="313"/>
      <c r="F116" s="313"/>
      <c r="G116" s="34">
        <v>3396</v>
      </c>
      <c r="H116" s="310"/>
      <c r="I116" s="310"/>
      <c r="J116" s="325"/>
      <c r="K116" s="326"/>
      <c r="L116" s="326"/>
      <c r="M116" s="326"/>
      <c r="N116" s="326"/>
      <c r="O116" s="326"/>
      <c r="P116" s="326"/>
      <c r="Q116" s="326"/>
      <c r="R116" s="326"/>
      <c r="S116" s="326"/>
      <c r="T116" s="326"/>
      <c r="U116" s="326"/>
      <c r="V116" s="327"/>
    </row>
    <row r="117" spans="2:22" ht="15" customHeight="1" x14ac:dyDescent="0.3">
      <c r="B117" s="307"/>
      <c r="C117" s="313"/>
      <c r="D117" s="242" t="s">
        <v>843</v>
      </c>
      <c r="E117" s="313"/>
      <c r="F117" s="313"/>
      <c r="G117" s="33">
        <v>5218</v>
      </c>
      <c r="H117" s="310"/>
      <c r="I117" s="310"/>
      <c r="J117" s="325"/>
      <c r="K117" s="326"/>
      <c r="L117" s="326"/>
      <c r="M117" s="326"/>
      <c r="N117" s="326"/>
      <c r="O117" s="326"/>
      <c r="P117" s="326"/>
      <c r="Q117" s="326"/>
      <c r="R117" s="326"/>
      <c r="S117" s="326"/>
      <c r="T117" s="326"/>
      <c r="U117" s="326"/>
      <c r="V117" s="327"/>
    </row>
    <row r="118" spans="2:22" ht="15" customHeight="1" x14ac:dyDescent="0.3">
      <c r="B118" s="307"/>
      <c r="C118" s="313"/>
      <c r="D118" s="272" t="s">
        <v>848</v>
      </c>
      <c r="E118" s="313"/>
      <c r="F118" s="313"/>
      <c r="G118" s="34">
        <v>5145</v>
      </c>
      <c r="H118" s="310"/>
      <c r="I118" s="310"/>
      <c r="J118" s="325"/>
      <c r="K118" s="326"/>
      <c r="L118" s="326"/>
      <c r="M118" s="326"/>
      <c r="N118" s="326"/>
      <c r="O118" s="326"/>
      <c r="P118" s="326"/>
      <c r="Q118" s="326"/>
      <c r="R118" s="326"/>
      <c r="S118" s="326"/>
      <c r="T118" s="326"/>
      <c r="U118" s="326"/>
      <c r="V118" s="327"/>
    </row>
    <row r="119" spans="2:22" ht="15" customHeight="1" x14ac:dyDescent="0.3">
      <c r="B119" s="307"/>
      <c r="C119" s="313"/>
      <c r="D119" s="272" t="s">
        <v>955</v>
      </c>
      <c r="E119" s="313"/>
      <c r="F119" s="313"/>
      <c r="G119" s="34">
        <v>5037</v>
      </c>
      <c r="H119" s="310"/>
      <c r="I119" s="310"/>
      <c r="J119" s="325"/>
      <c r="K119" s="326"/>
      <c r="L119" s="326"/>
      <c r="M119" s="326"/>
      <c r="N119" s="326"/>
      <c r="O119" s="326"/>
      <c r="P119" s="326"/>
      <c r="Q119" s="326"/>
      <c r="R119" s="326"/>
      <c r="S119" s="326"/>
      <c r="T119" s="326"/>
      <c r="U119" s="326"/>
      <c r="V119" s="327"/>
    </row>
    <row r="120" spans="2:22" ht="15" customHeight="1" x14ac:dyDescent="0.3">
      <c r="B120" s="307"/>
      <c r="C120" s="313"/>
      <c r="D120" s="272" t="s">
        <v>956</v>
      </c>
      <c r="E120" s="313"/>
      <c r="F120" s="313"/>
      <c r="G120" s="34">
        <v>4641</v>
      </c>
      <c r="H120" s="310"/>
      <c r="I120" s="310"/>
      <c r="J120" s="325"/>
      <c r="K120" s="326"/>
      <c r="L120" s="326"/>
      <c r="M120" s="326"/>
      <c r="N120" s="326"/>
      <c r="O120" s="326"/>
      <c r="P120" s="326"/>
      <c r="Q120" s="326"/>
      <c r="R120" s="326"/>
      <c r="S120" s="326"/>
      <c r="T120" s="326"/>
      <c r="U120" s="326"/>
      <c r="V120" s="327"/>
    </row>
    <row r="121" spans="2:22" ht="15" customHeight="1" x14ac:dyDescent="0.3">
      <c r="B121" s="307"/>
      <c r="C121" s="313"/>
      <c r="D121" s="272" t="s">
        <v>960</v>
      </c>
      <c r="E121" s="313"/>
      <c r="F121" s="313"/>
      <c r="G121" s="34">
        <v>2485</v>
      </c>
      <c r="H121" s="310"/>
      <c r="I121" s="310"/>
      <c r="J121" s="325"/>
      <c r="K121" s="326"/>
      <c r="L121" s="326"/>
      <c r="M121" s="326"/>
      <c r="N121" s="326"/>
      <c r="O121" s="326"/>
      <c r="P121" s="326"/>
      <c r="Q121" s="326"/>
      <c r="R121" s="326"/>
      <c r="S121" s="326"/>
      <c r="T121" s="326"/>
      <c r="U121" s="326"/>
      <c r="V121" s="327"/>
    </row>
    <row r="122" spans="2:22" ht="15" customHeight="1" x14ac:dyDescent="0.3">
      <c r="B122" s="307"/>
      <c r="C122" s="313"/>
      <c r="D122" s="272" t="s">
        <v>845</v>
      </c>
      <c r="E122" s="313"/>
      <c r="F122" s="313"/>
      <c r="G122" s="34">
        <v>2954</v>
      </c>
      <c r="H122" s="310"/>
      <c r="I122" s="310"/>
      <c r="J122" s="325"/>
      <c r="K122" s="326"/>
      <c r="L122" s="326"/>
      <c r="M122" s="326"/>
      <c r="N122" s="326"/>
      <c r="O122" s="326"/>
      <c r="P122" s="326"/>
      <c r="Q122" s="326"/>
      <c r="R122" s="326"/>
      <c r="S122" s="326"/>
      <c r="T122" s="326"/>
      <c r="U122" s="326"/>
      <c r="V122" s="327"/>
    </row>
    <row r="123" spans="2:22" ht="15" customHeight="1" x14ac:dyDescent="0.3">
      <c r="B123" s="307"/>
      <c r="C123" s="313"/>
      <c r="D123" s="272" t="s">
        <v>957</v>
      </c>
      <c r="E123" s="313"/>
      <c r="F123" s="313"/>
      <c r="G123" s="34">
        <v>2699</v>
      </c>
      <c r="H123" s="310"/>
      <c r="I123" s="310"/>
      <c r="J123" s="325"/>
      <c r="K123" s="326"/>
      <c r="L123" s="326"/>
      <c r="M123" s="326"/>
      <c r="N123" s="326"/>
      <c r="O123" s="326"/>
      <c r="P123" s="326"/>
      <c r="Q123" s="326"/>
      <c r="R123" s="326"/>
      <c r="S123" s="326"/>
      <c r="T123" s="326"/>
      <c r="U123" s="326"/>
      <c r="V123" s="327"/>
    </row>
    <row r="124" spans="2:22" ht="15" customHeight="1" x14ac:dyDescent="0.3">
      <c r="B124" s="307"/>
      <c r="C124" s="313"/>
      <c r="D124" s="272" t="s">
        <v>958</v>
      </c>
      <c r="E124" s="313"/>
      <c r="F124" s="313"/>
      <c r="G124" s="34">
        <v>4222</v>
      </c>
      <c r="H124" s="310"/>
      <c r="I124" s="310"/>
      <c r="J124" s="325"/>
      <c r="K124" s="326"/>
      <c r="L124" s="326"/>
      <c r="M124" s="326"/>
      <c r="N124" s="326"/>
      <c r="O124" s="326"/>
      <c r="P124" s="326"/>
      <c r="Q124" s="326"/>
      <c r="R124" s="326"/>
      <c r="S124" s="326"/>
      <c r="T124" s="326"/>
      <c r="U124" s="326"/>
      <c r="V124" s="327"/>
    </row>
    <row r="125" spans="2:22" ht="15" customHeight="1" x14ac:dyDescent="0.3">
      <c r="B125" s="307"/>
      <c r="C125" s="313"/>
      <c r="D125" s="272" t="s">
        <v>665</v>
      </c>
      <c r="E125" s="313"/>
      <c r="F125" s="313"/>
      <c r="G125" s="34">
        <v>2025</v>
      </c>
      <c r="H125" s="310"/>
      <c r="I125" s="310"/>
      <c r="J125" s="325"/>
      <c r="K125" s="326"/>
      <c r="L125" s="326"/>
      <c r="M125" s="326"/>
      <c r="N125" s="326"/>
      <c r="O125" s="326"/>
      <c r="P125" s="326"/>
      <c r="Q125" s="326"/>
      <c r="R125" s="326"/>
      <c r="S125" s="326"/>
      <c r="T125" s="326"/>
      <c r="U125" s="326"/>
      <c r="V125" s="327"/>
    </row>
    <row r="126" spans="2:22" ht="15" customHeight="1" x14ac:dyDescent="0.3">
      <c r="B126" s="307"/>
      <c r="C126" s="313"/>
      <c r="D126" s="242" t="s">
        <v>961</v>
      </c>
      <c r="E126" s="313"/>
      <c r="F126" s="314"/>
      <c r="G126" s="34">
        <v>3480</v>
      </c>
      <c r="H126" s="310"/>
      <c r="I126" s="310"/>
      <c r="J126" s="325"/>
      <c r="K126" s="326"/>
      <c r="L126" s="326"/>
      <c r="M126" s="326"/>
      <c r="N126" s="326"/>
      <c r="O126" s="326"/>
      <c r="P126" s="326"/>
      <c r="Q126" s="326"/>
      <c r="R126" s="326"/>
      <c r="S126" s="326"/>
      <c r="T126" s="326"/>
      <c r="U126" s="326"/>
      <c r="V126" s="327"/>
    </row>
    <row r="127" spans="2:22" x14ac:dyDescent="0.3">
      <c r="B127" s="307"/>
      <c r="C127" s="313"/>
      <c r="D127" s="242" t="s">
        <v>840</v>
      </c>
      <c r="E127" s="313"/>
      <c r="F127" s="312" t="s">
        <v>962</v>
      </c>
      <c r="G127" s="34">
        <v>2129</v>
      </c>
      <c r="H127" s="310"/>
      <c r="I127" s="310"/>
      <c r="J127" s="325"/>
      <c r="K127" s="326"/>
      <c r="L127" s="326"/>
      <c r="M127" s="326"/>
      <c r="N127" s="326"/>
      <c r="O127" s="326"/>
      <c r="P127" s="326"/>
      <c r="Q127" s="326"/>
      <c r="R127" s="326"/>
      <c r="S127" s="326"/>
      <c r="T127" s="326"/>
      <c r="U127" s="326"/>
      <c r="V127" s="327"/>
    </row>
    <row r="128" spans="2:22" x14ac:dyDescent="0.3">
      <c r="B128" s="307"/>
      <c r="C128" s="313"/>
      <c r="D128" s="242" t="s">
        <v>749</v>
      </c>
      <c r="E128" s="313"/>
      <c r="F128" s="313"/>
      <c r="G128" s="34">
        <v>6633</v>
      </c>
      <c r="H128" s="310"/>
      <c r="I128" s="310"/>
      <c r="J128" s="325"/>
      <c r="K128" s="326"/>
      <c r="L128" s="326"/>
      <c r="M128" s="326"/>
      <c r="N128" s="326"/>
      <c r="O128" s="326"/>
      <c r="P128" s="326"/>
      <c r="Q128" s="326"/>
      <c r="R128" s="326"/>
      <c r="S128" s="326"/>
      <c r="T128" s="326"/>
      <c r="U128" s="326"/>
      <c r="V128" s="327"/>
    </row>
    <row r="129" spans="2:22" x14ac:dyDescent="0.3">
      <c r="B129" s="307"/>
      <c r="C129" s="313"/>
      <c r="D129" s="242" t="s">
        <v>664</v>
      </c>
      <c r="E129" s="313"/>
      <c r="F129" s="313"/>
      <c r="G129" s="34">
        <v>6819</v>
      </c>
      <c r="H129" s="310"/>
      <c r="I129" s="310"/>
      <c r="J129" s="325"/>
      <c r="K129" s="326"/>
      <c r="L129" s="326"/>
      <c r="M129" s="326"/>
      <c r="N129" s="326"/>
      <c r="O129" s="326"/>
      <c r="P129" s="326"/>
      <c r="Q129" s="326"/>
      <c r="R129" s="326"/>
      <c r="S129" s="326"/>
      <c r="T129" s="326"/>
      <c r="U129" s="326"/>
      <c r="V129" s="327"/>
    </row>
    <row r="130" spans="2:22" ht="15" customHeight="1" x14ac:dyDescent="0.3">
      <c r="B130" s="307"/>
      <c r="C130" s="313"/>
      <c r="D130" s="272" t="s">
        <v>668</v>
      </c>
      <c r="E130" s="313"/>
      <c r="F130" s="313"/>
      <c r="G130" s="34">
        <v>8732</v>
      </c>
      <c r="H130" s="310"/>
      <c r="I130" s="310"/>
      <c r="J130" s="325"/>
      <c r="K130" s="326"/>
      <c r="L130" s="326"/>
      <c r="M130" s="326"/>
      <c r="N130" s="326"/>
      <c r="O130" s="326"/>
      <c r="P130" s="326"/>
      <c r="Q130" s="326"/>
      <c r="R130" s="326"/>
      <c r="S130" s="326"/>
      <c r="T130" s="326"/>
      <c r="U130" s="326"/>
      <c r="V130" s="327"/>
    </row>
    <row r="131" spans="2:22" ht="15" customHeight="1" x14ac:dyDescent="0.3">
      <c r="B131" s="307"/>
      <c r="C131" s="313"/>
      <c r="D131" s="272" t="s">
        <v>954</v>
      </c>
      <c r="E131" s="313"/>
      <c r="F131" s="313"/>
      <c r="G131" s="34">
        <v>8272</v>
      </c>
      <c r="H131" s="310"/>
      <c r="I131" s="310"/>
      <c r="J131" s="325"/>
      <c r="K131" s="326"/>
      <c r="L131" s="326"/>
      <c r="M131" s="326"/>
      <c r="N131" s="326"/>
      <c r="O131" s="326"/>
      <c r="P131" s="326"/>
      <c r="Q131" s="326"/>
      <c r="R131" s="326"/>
      <c r="S131" s="326"/>
      <c r="T131" s="326"/>
      <c r="U131" s="326"/>
      <c r="V131" s="327"/>
    </row>
    <row r="132" spans="2:22" ht="15" customHeight="1" x14ac:dyDescent="0.3">
      <c r="B132" s="307"/>
      <c r="C132" s="313"/>
      <c r="D132" s="272" t="s">
        <v>959</v>
      </c>
      <c r="E132" s="313"/>
      <c r="F132" s="313"/>
      <c r="G132" s="34">
        <v>2233</v>
      </c>
      <c r="H132" s="310"/>
      <c r="I132" s="310"/>
      <c r="J132" s="325"/>
      <c r="K132" s="326"/>
      <c r="L132" s="326"/>
      <c r="M132" s="326"/>
      <c r="N132" s="326"/>
      <c r="O132" s="326"/>
      <c r="P132" s="326"/>
      <c r="Q132" s="326"/>
      <c r="R132" s="326"/>
      <c r="S132" s="326"/>
      <c r="T132" s="326"/>
      <c r="U132" s="326"/>
      <c r="V132" s="327"/>
    </row>
    <row r="133" spans="2:22" ht="15" customHeight="1" x14ac:dyDescent="0.3">
      <c r="B133" s="307"/>
      <c r="C133" s="313"/>
      <c r="D133" s="242" t="s">
        <v>843</v>
      </c>
      <c r="E133" s="313"/>
      <c r="F133" s="313"/>
      <c r="G133" s="34">
        <v>6234</v>
      </c>
      <c r="H133" s="310"/>
      <c r="I133" s="310"/>
      <c r="J133" s="325"/>
      <c r="K133" s="326"/>
      <c r="L133" s="326"/>
      <c r="M133" s="326"/>
      <c r="N133" s="326"/>
      <c r="O133" s="326"/>
      <c r="P133" s="326"/>
      <c r="Q133" s="326"/>
      <c r="R133" s="326"/>
      <c r="S133" s="326"/>
      <c r="T133" s="326"/>
      <c r="U133" s="326"/>
      <c r="V133" s="327"/>
    </row>
    <row r="134" spans="2:22" x14ac:dyDescent="0.3">
      <c r="B134" s="307"/>
      <c r="C134" s="313"/>
      <c r="D134" s="272" t="s">
        <v>848</v>
      </c>
      <c r="E134" s="313"/>
      <c r="F134" s="313"/>
      <c r="G134" s="34">
        <v>5998</v>
      </c>
      <c r="H134" s="310"/>
      <c r="I134" s="310"/>
      <c r="J134" s="325"/>
      <c r="K134" s="326"/>
      <c r="L134" s="326"/>
      <c r="M134" s="326"/>
      <c r="N134" s="326"/>
      <c r="O134" s="326"/>
      <c r="P134" s="326"/>
      <c r="Q134" s="326"/>
      <c r="R134" s="326"/>
      <c r="S134" s="326"/>
      <c r="T134" s="326"/>
      <c r="U134" s="326"/>
      <c r="V134" s="327"/>
    </row>
    <row r="135" spans="2:22" x14ac:dyDescent="0.3">
      <c r="B135" s="307"/>
      <c r="C135" s="313"/>
      <c r="D135" s="272" t="s">
        <v>955</v>
      </c>
      <c r="E135" s="313"/>
      <c r="F135" s="313"/>
      <c r="G135" s="34">
        <v>5787</v>
      </c>
      <c r="H135" s="310"/>
      <c r="I135" s="310"/>
      <c r="J135" s="325"/>
      <c r="K135" s="326"/>
      <c r="L135" s="326"/>
      <c r="M135" s="326"/>
      <c r="N135" s="326"/>
      <c r="O135" s="326"/>
      <c r="P135" s="326"/>
      <c r="Q135" s="326"/>
      <c r="R135" s="326"/>
      <c r="S135" s="326"/>
      <c r="T135" s="326"/>
      <c r="U135" s="326"/>
      <c r="V135" s="327"/>
    </row>
    <row r="136" spans="2:22" ht="15" customHeight="1" x14ac:dyDescent="0.3">
      <c r="B136" s="307"/>
      <c r="C136" s="313"/>
      <c r="D136" s="272" t="s">
        <v>956</v>
      </c>
      <c r="E136" s="313"/>
      <c r="F136" s="313"/>
      <c r="G136" s="34">
        <v>5329</v>
      </c>
      <c r="H136" s="310"/>
      <c r="I136" s="310"/>
      <c r="J136" s="325"/>
      <c r="K136" s="326"/>
      <c r="L136" s="326"/>
      <c r="M136" s="326"/>
      <c r="N136" s="326"/>
      <c r="O136" s="326"/>
      <c r="P136" s="326"/>
      <c r="Q136" s="326"/>
      <c r="R136" s="326"/>
      <c r="S136" s="326"/>
      <c r="T136" s="326"/>
      <c r="U136" s="326"/>
      <c r="V136" s="327"/>
    </row>
    <row r="137" spans="2:22" ht="15" customHeight="1" x14ac:dyDescent="0.3">
      <c r="B137" s="307"/>
      <c r="C137" s="313"/>
      <c r="D137" s="272" t="s">
        <v>960</v>
      </c>
      <c r="E137" s="313"/>
      <c r="F137" s="313"/>
      <c r="G137" s="34">
        <v>1667</v>
      </c>
      <c r="H137" s="310"/>
      <c r="I137" s="310"/>
      <c r="J137" s="325"/>
      <c r="K137" s="326"/>
      <c r="L137" s="326"/>
      <c r="M137" s="326"/>
      <c r="N137" s="326"/>
      <c r="O137" s="326"/>
      <c r="P137" s="326"/>
      <c r="Q137" s="326"/>
      <c r="R137" s="326"/>
      <c r="S137" s="326"/>
      <c r="T137" s="326"/>
      <c r="U137" s="326"/>
      <c r="V137" s="327"/>
    </row>
    <row r="138" spans="2:22" ht="15" customHeight="1" x14ac:dyDescent="0.3">
      <c r="B138" s="307"/>
      <c r="C138" s="313"/>
      <c r="D138" s="272" t="s">
        <v>845</v>
      </c>
      <c r="E138" s="313"/>
      <c r="F138" s="313"/>
      <c r="G138" s="34">
        <v>3619</v>
      </c>
      <c r="H138" s="310"/>
      <c r="I138" s="310"/>
      <c r="J138" s="325"/>
      <c r="K138" s="326"/>
      <c r="L138" s="326"/>
      <c r="M138" s="326"/>
      <c r="N138" s="326"/>
      <c r="O138" s="326"/>
      <c r="P138" s="326"/>
      <c r="Q138" s="326"/>
      <c r="R138" s="326"/>
      <c r="S138" s="326"/>
      <c r="T138" s="326"/>
      <c r="U138" s="326"/>
      <c r="V138" s="327"/>
    </row>
    <row r="139" spans="2:22" ht="15" customHeight="1" x14ac:dyDescent="0.3">
      <c r="B139" s="307"/>
      <c r="C139" s="313"/>
      <c r="D139" s="272" t="s">
        <v>957</v>
      </c>
      <c r="E139" s="313"/>
      <c r="F139" s="313"/>
      <c r="G139" s="34">
        <v>1807</v>
      </c>
      <c r="H139" s="310"/>
      <c r="I139" s="310"/>
      <c r="J139" s="325"/>
      <c r="K139" s="326"/>
      <c r="L139" s="326"/>
      <c r="M139" s="326"/>
      <c r="N139" s="326"/>
      <c r="O139" s="326"/>
      <c r="P139" s="326"/>
      <c r="Q139" s="326"/>
      <c r="R139" s="326"/>
      <c r="S139" s="326"/>
      <c r="T139" s="326"/>
      <c r="U139" s="326"/>
      <c r="V139" s="327"/>
    </row>
    <row r="140" spans="2:22" ht="15" customHeight="1" x14ac:dyDescent="0.3">
      <c r="B140" s="307"/>
      <c r="C140" s="313"/>
      <c r="D140" s="272" t="s">
        <v>958</v>
      </c>
      <c r="E140" s="313"/>
      <c r="F140" s="313"/>
      <c r="G140" s="34">
        <v>4935</v>
      </c>
      <c r="H140" s="310"/>
      <c r="I140" s="310"/>
      <c r="J140" s="325"/>
      <c r="K140" s="326"/>
      <c r="L140" s="326"/>
      <c r="M140" s="326"/>
      <c r="N140" s="326"/>
      <c r="O140" s="326"/>
      <c r="P140" s="326"/>
      <c r="Q140" s="326"/>
      <c r="R140" s="326"/>
      <c r="S140" s="326"/>
      <c r="T140" s="326"/>
      <c r="U140" s="326"/>
      <c r="V140" s="327"/>
    </row>
    <row r="141" spans="2:22" ht="15" customHeight="1" x14ac:dyDescent="0.3">
      <c r="B141" s="307"/>
      <c r="C141" s="313"/>
      <c r="D141" s="272" t="s">
        <v>665</v>
      </c>
      <c r="E141" s="313"/>
      <c r="F141" s="313"/>
      <c r="G141" s="34">
        <v>1390</v>
      </c>
      <c r="H141" s="310"/>
      <c r="I141" s="310"/>
      <c r="J141" s="325"/>
      <c r="K141" s="326"/>
      <c r="L141" s="326"/>
      <c r="M141" s="326"/>
      <c r="N141" s="326"/>
      <c r="O141" s="326"/>
      <c r="P141" s="326"/>
      <c r="Q141" s="326"/>
      <c r="R141" s="326"/>
      <c r="S141" s="326"/>
      <c r="T141" s="326"/>
      <c r="U141" s="326"/>
      <c r="V141" s="327"/>
    </row>
    <row r="142" spans="2:22" ht="28.8" x14ac:dyDescent="0.3">
      <c r="B142" s="307"/>
      <c r="C142" s="313"/>
      <c r="D142" s="242" t="s">
        <v>961</v>
      </c>
      <c r="E142" s="313"/>
      <c r="F142" s="314"/>
      <c r="G142" s="34">
        <v>3473</v>
      </c>
      <c r="H142" s="310"/>
      <c r="I142" s="310"/>
      <c r="J142" s="325"/>
      <c r="K142" s="326"/>
      <c r="L142" s="326"/>
      <c r="M142" s="326"/>
      <c r="N142" s="326"/>
      <c r="O142" s="326"/>
      <c r="P142" s="326"/>
      <c r="Q142" s="326"/>
      <c r="R142" s="326"/>
      <c r="S142" s="326"/>
      <c r="T142" s="326"/>
      <c r="U142" s="326"/>
      <c r="V142" s="327"/>
    </row>
    <row r="143" spans="2:22" x14ac:dyDescent="0.3">
      <c r="B143" s="307"/>
      <c r="C143" s="313"/>
      <c r="D143" s="242" t="s">
        <v>840</v>
      </c>
      <c r="E143" s="313"/>
      <c r="F143" s="312" t="s">
        <v>963</v>
      </c>
      <c r="G143" s="34">
        <v>2690</v>
      </c>
      <c r="H143" s="310"/>
      <c r="I143" s="310"/>
      <c r="J143" s="325"/>
      <c r="K143" s="326"/>
      <c r="L143" s="326"/>
      <c r="M143" s="326"/>
      <c r="N143" s="326"/>
      <c r="O143" s="326"/>
      <c r="P143" s="326"/>
      <c r="Q143" s="326"/>
      <c r="R143" s="326"/>
      <c r="S143" s="326"/>
      <c r="T143" s="326"/>
      <c r="U143" s="326"/>
      <c r="V143" s="327"/>
    </row>
    <row r="144" spans="2:22" ht="15" customHeight="1" x14ac:dyDescent="0.3">
      <c r="B144" s="307"/>
      <c r="C144" s="313"/>
      <c r="D144" s="242" t="s">
        <v>749</v>
      </c>
      <c r="E144" s="313"/>
      <c r="F144" s="313"/>
      <c r="G144" s="34">
        <v>6430</v>
      </c>
      <c r="H144" s="310"/>
      <c r="I144" s="310"/>
      <c r="J144" s="325"/>
      <c r="K144" s="326"/>
      <c r="L144" s="326"/>
      <c r="M144" s="326"/>
      <c r="N144" s="326"/>
      <c r="O144" s="326"/>
      <c r="P144" s="326"/>
      <c r="Q144" s="326"/>
      <c r="R144" s="326"/>
      <c r="S144" s="326"/>
      <c r="T144" s="326"/>
      <c r="U144" s="326"/>
      <c r="V144" s="327"/>
    </row>
    <row r="145" spans="2:22" ht="15" customHeight="1" x14ac:dyDescent="0.3">
      <c r="B145" s="307"/>
      <c r="C145" s="313"/>
      <c r="D145" s="242" t="s">
        <v>664</v>
      </c>
      <c r="E145" s="313"/>
      <c r="F145" s="313"/>
      <c r="G145" s="33">
        <v>6499</v>
      </c>
      <c r="H145" s="310"/>
      <c r="I145" s="310"/>
      <c r="J145" s="325"/>
      <c r="K145" s="326"/>
      <c r="L145" s="326"/>
      <c r="M145" s="326"/>
      <c r="N145" s="326"/>
      <c r="O145" s="326"/>
      <c r="P145" s="326"/>
      <c r="Q145" s="326"/>
      <c r="R145" s="326"/>
      <c r="S145" s="326"/>
      <c r="T145" s="326"/>
      <c r="U145" s="326"/>
      <c r="V145" s="327"/>
    </row>
    <row r="146" spans="2:22" x14ac:dyDescent="0.3">
      <c r="B146" s="307"/>
      <c r="C146" s="313"/>
      <c r="D146" s="272" t="s">
        <v>668</v>
      </c>
      <c r="E146" s="313"/>
      <c r="F146" s="313"/>
      <c r="G146" s="34">
        <v>8720</v>
      </c>
      <c r="H146" s="310"/>
      <c r="I146" s="310"/>
      <c r="J146" s="325"/>
      <c r="K146" s="326"/>
      <c r="L146" s="326"/>
      <c r="M146" s="326"/>
      <c r="N146" s="326"/>
      <c r="O146" s="326"/>
      <c r="P146" s="326"/>
      <c r="Q146" s="326"/>
      <c r="R146" s="326"/>
      <c r="S146" s="326"/>
      <c r="T146" s="326"/>
      <c r="U146" s="326"/>
      <c r="V146" s="327"/>
    </row>
    <row r="147" spans="2:22" x14ac:dyDescent="0.3">
      <c r="B147" s="307"/>
      <c r="C147" s="313"/>
      <c r="D147" s="272" t="s">
        <v>954</v>
      </c>
      <c r="E147" s="313"/>
      <c r="F147" s="313"/>
      <c r="G147" s="34">
        <v>8289</v>
      </c>
      <c r="H147" s="310"/>
      <c r="I147" s="310"/>
      <c r="J147" s="325"/>
      <c r="K147" s="326"/>
      <c r="L147" s="326"/>
      <c r="M147" s="326"/>
      <c r="N147" s="326"/>
      <c r="O147" s="326"/>
      <c r="P147" s="326"/>
      <c r="Q147" s="326"/>
      <c r="R147" s="326"/>
      <c r="S147" s="326"/>
      <c r="T147" s="326"/>
      <c r="U147" s="326"/>
      <c r="V147" s="327"/>
    </row>
    <row r="148" spans="2:22" x14ac:dyDescent="0.3">
      <c r="B148" s="307"/>
      <c r="C148" s="313"/>
      <c r="D148" s="272" t="s">
        <v>959</v>
      </c>
      <c r="E148" s="313"/>
      <c r="F148" s="313"/>
      <c r="G148" s="34">
        <v>3080</v>
      </c>
      <c r="H148" s="310"/>
      <c r="I148" s="310"/>
      <c r="J148" s="325"/>
      <c r="K148" s="326"/>
      <c r="L148" s="326"/>
      <c r="M148" s="326"/>
      <c r="N148" s="326"/>
      <c r="O148" s="326"/>
      <c r="P148" s="326"/>
      <c r="Q148" s="326"/>
      <c r="R148" s="326"/>
      <c r="S148" s="326"/>
      <c r="T148" s="326"/>
      <c r="U148" s="326"/>
      <c r="V148" s="327"/>
    </row>
    <row r="149" spans="2:22" x14ac:dyDescent="0.3">
      <c r="B149" s="307"/>
      <c r="C149" s="313"/>
      <c r="D149" s="242" t="s">
        <v>843</v>
      </c>
      <c r="E149" s="313"/>
      <c r="F149" s="313"/>
      <c r="G149" s="34">
        <v>5500</v>
      </c>
      <c r="H149" s="310"/>
      <c r="I149" s="310"/>
      <c r="J149" s="325"/>
      <c r="K149" s="326"/>
      <c r="L149" s="326"/>
      <c r="M149" s="326"/>
      <c r="N149" s="326"/>
      <c r="O149" s="326"/>
      <c r="P149" s="326"/>
      <c r="Q149" s="326"/>
      <c r="R149" s="326"/>
      <c r="S149" s="326"/>
      <c r="T149" s="326"/>
      <c r="U149" s="326"/>
      <c r="V149" s="327"/>
    </row>
    <row r="150" spans="2:22" x14ac:dyDescent="0.3">
      <c r="B150" s="307"/>
      <c r="C150" s="313"/>
      <c r="D150" s="272" t="s">
        <v>848</v>
      </c>
      <c r="E150" s="313"/>
      <c r="F150" s="313"/>
      <c r="G150" s="34">
        <v>5382</v>
      </c>
      <c r="H150" s="310"/>
      <c r="I150" s="310"/>
      <c r="J150" s="325"/>
      <c r="K150" s="326"/>
      <c r="L150" s="326"/>
      <c r="M150" s="326"/>
      <c r="N150" s="326"/>
      <c r="O150" s="326"/>
      <c r="P150" s="326"/>
      <c r="Q150" s="326"/>
      <c r="R150" s="326"/>
      <c r="S150" s="326"/>
      <c r="T150" s="326"/>
      <c r="U150" s="326"/>
      <c r="V150" s="327"/>
    </row>
    <row r="151" spans="2:22" x14ac:dyDescent="0.3">
      <c r="B151" s="307"/>
      <c r="C151" s="313"/>
      <c r="D151" s="272" t="s">
        <v>955</v>
      </c>
      <c r="E151" s="313"/>
      <c r="F151" s="313"/>
      <c r="G151" s="34">
        <v>5316</v>
      </c>
      <c r="H151" s="310"/>
      <c r="I151" s="310"/>
      <c r="J151" s="325"/>
      <c r="K151" s="326"/>
      <c r="L151" s="326"/>
      <c r="M151" s="326"/>
      <c r="N151" s="326"/>
      <c r="O151" s="326"/>
      <c r="P151" s="326"/>
      <c r="Q151" s="326"/>
      <c r="R151" s="326"/>
      <c r="S151" s="326"/>
      <c r="T151" s="326"/>
      <c r="U151" s="326"/>
      <c r="V151" s="327"/>
    </row>
    <row r="152" spans="2:22" x14ac:dyDescent="0.3">
      <c r="B152" s="307"/>
      <c r="C152" s="313"/>
      <c r="D152" s="272" t="s">
        <v>956</v>
      </c>
      <c r="E152" s="313"/>
      <c r="F152" s="313"/>
      <c r="G152" s="34">
        <v>5087</v>
      </c>
      <c r="H152" s="310"/>
      <c r="I152" s="310"/>
      <c r="J152" s="325"/>
      <c r="K152" s="326"/>
      <c r="L152" s="326"/>
      <c r="M152" s="326"/>
      <c r="N152" s="326"/>
      <c r="O152" s="326"/>
      <c r="P152" s="326"/>
      <c r="Q152" s="326"/>
      <c r="R152" s="326"/>
      <c r="S152" s="326"/>
      <c r="T152" s="326"/>
      <c r="U152" s="326"/>
      <c r="V152" s="327"/>
    </row>
    <row r="153" spans="2:22" x14ac:dyDescent="0.3">
      <c r="B153" s="307"/>
      <c r="C153" s="313"/>
      <c r="D153" s="272" t="s">
        <v>960</v>
      </c>
      <c r="E153" s="313"/>
      <c r="F153" s="313"/>
      <c r="G153" s="34">
        <v>2223</v>
      </c>
      <c r="H153" s="310"/>
      <c r="I153" s="310"/>
      <c r="J153" s="325"/>
      <c r="K153" s="326"/>
      <c r="L153" s="326"/>
      <c r="M153" s="326"/>
      <c r="N153" s="326"/>
      <c r="O153" s="326"/>
      <c r="P153" s="326"/>
      <c r="Q153" s="326"/>
      <c r="R153" s="326"/>
      <c r="S153" s="326"/>
      <c r="T153" s="326"/>
      <c r="U153" s="326"/>
      <c r="V153" s="327"/>
    </row>
    <row r="154" spans="2:22" x14ac:dyDescent="0.3">
      <c r="B154" s="307"/>
      <c r="C154" s="313"/>
      <c r="D154" s="272" t="s">
        <v>845</v>
      </c>
      <c r="E154" s="313"/>
      <c r="F154" s="313"/>
      <c r="G154" s="34">
        <v>3321</v>
      </c>
      <c r="H154" s="310"/>
      <c r="I154" s="310"/>
      <c r="J154" s="325"/>
      <c r="K154" s="326"/>
      <c r="L154" s="326"/>
      <c r="M154" s="326"/>
      <c r="N154" s="326"/>
      <c r="O154" s="326"/>
      <c r="P154" s="326"/>
      <c r="Q154" s="326"/>
      <c r="R154" s="326"/>
      <c r="S154" s="326"/>
      <c r="T154" s="326"/>
      <c r="U154" s="326"/>
      <c r="V154" s="327"/>
    </row>
    <row r="155" spans="2:22" x14ac:dyDescent="0.3">
      <c r="B155" s="307"/>
      <c r="C155" s="313"/>
      <c r="D155" s="272" t="s">
        <v>957</v>
      </c>
      <c r="E155" s="313"/>
      <c r="F155" s="313"/>
      <c r="G155" s="34">
        <v>2405</v>
      </c>
      <c r="H155" s="310"/>
      <c r="I155" s="310"/>
      <c r="J155" s="325"/>
      <c r="K155" s="326"/>
      <c r="L155" s="326"/>
      <c r="M155" s="326"/>
      <c r="N155" s="326"/>
      <c r="O155" s="326"/>
      <c r="P155" s="326"/>
      <c r="Q155" s="326"/>
      <c r="R155" s="326"/>
      <c r="S155" s="326"/>
      <c r="T155" s="326"/>
      <c r="U155" s="326"/>
      <c r="V155" s="327"/>
    </row>
    <row r="156" spans="2:22" x14ac:dyDescent="0.3">
      <c r="B156" s="307"/>
      <c r="C156" s="313"/>
      <c r="D156" s="272" t="s">
        <v>958</v>
      </c>
      <c r="E156" s="313"/>
      <c r="F156" s="313"/>
      <c r="G156" s="34">
        <v>4596</v>
      </c>
      <c r="H156" s="310"/>
      <c r="I156" s="310"/>
      <c r="J156" s="325"/>
      <c r="K156" s="326"/>
      <c r="L156" s="326"/>
      <c r="M156" s="326"/>
      <c r="N156" s="326"/>
      <c r="O156" s="326"/>
      <c r="P156" s="326"/>
      <c r="Q156" s="326"/>
      <c r="R156" s="326"/>
      <c r="S156" s="326"/>
      <c r="T156" s="326"/>
      <c r="U156" s="326"/>
      <c r="V156" s="327"/>
    </row>
    <row r="157" spans="2:22" x14ac:dyDescent="0.3">
      <c r="B157" s="307"/>
      <c r="C157" s="313"/>
      <c r="D157" s="272" t="s">
        <v>665</v>
      </c>
      <c r="E157" s="313"/>
      <c r="F157" s="313"/>
      <c r="G157" s="33">
        <v>1788</v>
      </c>
      <c r="H157" s="310"/>
      <c r="I157" s="310"/>
      <c r="J157" s="325"/>
      <c r="K157" s="326"/>
      <c r="L157" s="326"/>
      <c r="M157" s="326"/>
      <c r="N157" s="326"/>
      <c r="O157" s="326"/>
      <c r="P157" s="326"/>
      <c r="Q157" s="326"/>
      <c r="R157" s="326"/>
      <c r="S157" s="326"/>
      <c r="T157" s="326"/>
      <c r="U157" s="326"/>
      <c r="V157" s="327"/>
    </row>
    <row r="158" spans="2:22" ht="28.8" x14ac:dyDescent="0.3">
      <c r="B158" s="308"/>
      <c r="C158" s="314"/>
      <c r="D158" s="242" t="s">
        <v>961</v>
      </c>
      <c r="E158" s="314"/>
      <c r="F158" s="314"/>
      <c r="G158" s="33">
        <v>3561</v>
      </c>
      <c r="H158" s="311"/>
      <c r="I158" s="311"/>
      <c r="J158" s="328"/>
      <c r="K158" s="329"/>
      <c r="L158" s="329"/>
      <c r="M158" s="329"/>
      <c r="N158" s="329"/>
      <c r="O158" s="329"/>
      <c r="P158" s="329"/>
      <c r="Q158" s="329"/>
      <c r="R158" s="329"/>
      <c r="S158" s="329"/>
      <c r="T158" s="329"/>
      <c r="U158" s="329"/>
      <c r="V158" s="330"/>
    </row>
    <row r="159" spans="2:22" ht="15" customHeight="1" x14ac:dyDescent="0.3">
      <c r="B159" s="306" t="s">
        <v>1372</v>
      </c>
      <c r="C159" s="312" t="s">
        <v>951</v>
      </c>
      <c r="D159" s="242" t="s">
        <v>952</v>
      </c>
      <c r="E159" s="242"/>
      <c r="F159" s="242"/>
      <c r="G159" s="277">
        <v>15.4</v>
      </c>
      <c r="H159" s="414" t="s">
        <v>256</v>
      </c>
      <c r="I159" s="414" t="s">
        <v>1365</v>
      </c>
      <c r="J159" s="322" t="s">
        <v>2584</v>
      </c>
      <c r="K159" s="323"/>
      <c r="L159" s="323"/>
      <c r="M159" s="323"/>
      <c r="N159" s="323"/>
      <c r="O159" s="323"/>
      <c r="P159" s="323"/>
      <c r="Q159" s="323"/>
      <c r="R159" s="323"/>
      <c r="S159" s="323"/>
      <c r="T159" s="323"/>
      <c r="U159" s="323"/>
      <c r="V159" s="324"/>
    </row>
    <row r="160" spans="2:22" x14ac:dyDescent="0.3">
      <c r="B160" s="307"/>
      <c r="C160" s="313"/>
      <c r="D160" s="272" t="s">
        <v>962</v>
      </c>
      <c r="E160" s="242"/>
      <c r="F160" s="242"/>
      <c r="G160" s="277">
        <v>24.9</v>
      </c>
      <c r="H160" s="415"/>
      <c r="I160" s="415"/>
      <c r="J160" s="325"/>
      <c r="K160" s="326"/>
      <c r="L160" s="326"/>
      <c r="M160" s="326"/>
      <c r="N160" s="326"/>
      <c r="O160" s="326"/>
      <c r="P160" s="326"/>
      <c r="Q160" s="326"/>
      <c r="R160" s="326"/>
      <c r="S160" s="326"/>
      <c r="T160" s="326"/>
      <c r="U160" s="326"/>
      <c r="V160" s="327"/>
    </row>
    <row r="161" spans="2:22" x14ac:dyDescent="0.3">
      <c r="B161" s="308"/>
      <c r="C161" s="314"/>
      <c r="D161" s="242" t="s">
        <v>963</v>
      </c>
      <c r="E161" s="242"/>
      <c r="F161" s="242"/>
      <c r="G161" s="277">
        <v>19.100000000000001</v>
      </c>
      <c r="H161" s="416"/>
      <c r="I161" s="416"/>
      <c r="J161" s="328"/>
      <c r="K161" s="329"/>
      <c r="L161" s="329"/>
      <c r="M161" s="329"/>
      <c r="N161" s="329"/>
      <c r="O161" s="329"/>
      <c r="P161" s="329"/>
      <c r="Q161" s="329"/>
      <c r="R161" s="329"/>
      <c r="S161" s="329"/>
      <c r="T161" s="329"/>
      <c r="U161" s="329"/>
      <c r="V161" s="330"/>
    </row>
    <row r="162" spans="2:22" x14ac:dyDescent="0.3">
      <c r="B162" s="250" t="s">
        <v>1406</v>
      </c>
      <c r="C162" s="242"/>
      <c r="D162" s="272"/>
      <c r="E162" s="242"/>
      <c r="F162" s="242"/>
      <c r="G162" s="34">
        <v>3142</v>
      </c>
      <c r="H162" s="221" t="s">
        <v>256</v>
      </c>
      <c r="I162" s="221" t="s">
        <v>934</v>
      </c>
      <c r="J162" s="288" t="s">
        <v>2585</v>
      </c>
      <c r="K162" s="289"/>
      <c r="L162" s="289"/>
      <c r="M162" s="289"/>
      <c r="N162" s="289"/>
      <c r="O162" s="289"/>
      <c r="P162" s="289"/>
      <c r="Q162" s="289"/>
      <c r="R162" s="289"/>
      <c r="S162" s="289"/>
      <c r="T162" s="289"/>
      <c r="U162" s="289"/>
      <c r="V162" s="290"/>
    </row>
    <row r="163" spans="2:22" x14ac:dyDescent="0.3">
      <c r="B163" s="250" t="s">
        <v>2586</v>
      </c>
      <c r="C163" s="242"/>
      <c r="D163" s="242"/>
      <c r="E163" s="242"/>
      <c r="F163" s="242"/>
      <c r="G163" s="242"/>
      <c r="H163" s="221" t="s">
        <v>264</v>
      </c>
      <c r="I163" s="45"/>
      <c r="J163" s="288" t="s">
        <v>2621</v>
      </c>
      <c r="K163" s="289"/>
      <c r="L163" s="289"/>
      <c r="M163" s="289"/>
      <c r="N163" s="289"/>
      <c r="O163" s="289"/>
      <c r="P163" s="289"/>
      <c r="Q163" s="289"/>
      <c r="R163" s="289"/>
      <c r="S163" s="289"/>
      <c r="T163" s="289"/>
      <c r="U163" s="289"/>
      <c r="V163" s="290"/>
    </row>
    <row r="164" spans="2:22" x14ac:dyDescent="0.3">
      <c r="B164" s="250" t="s">
        <v>876</v>
      </c>
      <c r="C164" s="242"/>
      <c r="D164" s="272"/>
      <c r="E164" s="242"/>
      <c r="F164" s="242"/>
      <c r="G164" s="34"/>
      <c r="H164" s="221" t="s">
        <v>497</v>
      </c>
      <c r="I164" s="221" t="s">
        <v>877</v>
      </c>
      <c r="J164" s="288" t="s">
        <v>2622</v>
      </c>
      <c r="K164" s="289"/>
      <c r="L164" s="289"/>
      <c r="M164" s="289"/>
      <c r="N164" s="289"/>
      <c r="O164" s="289"/>
      <c r="P164" s="289"/>
      <c r="Q164" s="289"/>
      <c r="R164" s="289"/>
      <c r="S164" s="289"/>
      <c r="T164" s="289"/>
      <c r="U164" s="289"/>
      <c r="V164" s="290"/>
    </row>
    <row r="165" spans="2:22" x14ac:dyDescent="0.3">
      <c r="B165" s="250" t="s">
        <v>1230</v>
      </c>
      <c r="C165" s="242"/>
      <c r="D165" s="272"/>
      <c r="E165" s="242"/>
      <c r="F165" s="242"/>
      <c r="G165" s="54">
        <v>3.1399999999999997E-2</v>
      </c>
      <c r="H165" s="221" t="s">
        <v>256</v>
      </c>
      <c r="I165" s="221"/>
      <c r="J165" s="288" t="s">
        <v>1231</v>
      </c>
      <c r="K165" s="289"/>
      <c r="L165" s="289"/>
      <c r="M165" s="289"/>
      <c r="N165" s="289"/>
      <c r="O165" s="289"/>
      <c r="P165" s="289"/>
      <c r="Q165" s="289"/>
      <c r="R165" s="289"/>
      <c r="S165" s="289"/>
      <c r="T165" s="289"/>
      <c r="U165" s="289"/>
      <c r="V165" s="290"/>
    </row>
    <row r="166" spans="2:22" x14ac:dyDescent="0.3">
      <c r="B166" s="250" t="s">
        <v>1232</v>
      </c>
      <c r="C166" s="242"/>
      <c r="D166" s="272"/>
      <c r="E166" s="242"/>
      <c r="F166" s="242"/>
      <c r="G166" s="277">
        <v>29.3</v>
      </c>
      <c r="H166" s="221" t="s">
        <v>256</v>
      </c>
      <c r="I166" s="221" t="s">
        <v>1234</v>
      </c>
      <c r="J166" s="288" t="s">
        <v>1234</v>
      </c>
      <c r="K166" s="289"/>
      <c r="L166" s="289"/>
      <c r="M166" s="289"/>
      <c r="N166" s="289"/>
      <c r="O166" s="289"/>
      <c r="P166" s="289"/>
      <c r="Q166" s="289"/>
      <c r="R166" s="289"/>
      <c r="S166" s="289"/>
      <c r="T166" s="289"/>
      <c r="U166" s="289"/>
      <c r="V166" s="290"/>
    </row>
    <row r="167" spans="2:22" x14ac:dyDescent="0.3">
      <c r="B167" s="306" t="s">
        <v>272</v>
      </c>
      <c r="C167" s="312" t="s">
        <v>657</v>
      </c>
      <c r="D167" s="242" t="s">
        <v>840</v>
      </c>
      <c r="E167" s="242"/>
      <c r="F167" s="242"/>
      <c r="G167" s="37">
        <v>0.92300000000000004</v>
      </c>
      <c r="H167" s="309" t="s">
        <v>256</v>
      </c>
      <c r="I167" s="309"/>
      <c r="J167" s="322" t="s">
        <v>2589</v>
      </c>
      <c r="K167" s="323"/>
      <c r="L167" s="323"/>
      <c r="M167" s="323"/>
      <c r="N167" s="323"/>
      <c r="O167" s="323"/>
      <c r="P167" s="323"/>
      <c r="Q167" s="323"/>
      <c r="R167" s="323"/>
      <c r="S167" s="323"/>
      <c r="T167" s="323"/>
      <c r="U167" s="323"/>
      <c r="V167" s="324"/>
    </row>
    <row r="168" spans="2:22" x14ac:dyDescent="0.3">
      <c r="B168" s="307"/>
      <c r="C168" s="313"/>
      <c r="D168" s="242" t="s">
        <v>749</v>
      </c>
      <c r="E168" s="242"/>
      <c r="F168" s="242"/>
      <c r="G168" s="37">
        <v>0.96699999999999997</v>
      </c>
      <c r="H168" s="310"/>
      <c r="I168" s="310"/>
      <c r="J168" s="325"/>
      <c r="K168" s="347"/>
      <c r="L168" s="347"/>
      <c r="M168" s="347"/>
      <c r="N168" s="347"/>
      <c r="O168" s="347"/>
      <c r="P168" s="347"/>
      <c r="Q168" s="347"/>
      <c r="R168" s="347"/>
      <c r="S168" s="347"/>
      <c r="T168" s="347"/>
      <c r="U168" s="347"/>
      <c r="V168" s="327"/>
    </row>
    <row r="169" spans="2:22" x14ac:dyDescent="0.3">
      <c r="B169" s="307"/>
      <c r="C169" s="313"/>
      <c r="D169" s="242" t="s">
        <v>664</v>
      </c>
      <c r="E169" s="242"/>
      <c r="F169" s="242"/>
      <c r="G169" s="37">
        <v>1</v>
      </c>
      <c r="H169" s="310"/>
      <c r="I169" s="310"/>
      <c r="J169" s="325"/>
      <c r="K169" s="347"/>
      <c r="L169" s="347"/>
      <c r="M169" s="347"/>
      <c r="N169" s="347"/>
      <c r="O169" s="347"/>
      <c r="P169" s="347"/>
      <c r="Q169" s="347"/>
      <c r="R169" s="347"/>
      <c r="S169" s="347"/>
      <c r="T169" s="347"/>
      <c r="U169" s="347"/>
      <c r="V169" s="327"/>
    </row>
    <row r="170" spans="2:22" x14ac:dyDescent="0.3">
      <c r="B170" s="307"/>
      <c r="C170" s="313"/>
      <c r="D170" s="272" t="s">
        <v>668</v>
      </c>
      <c r="E170" s="242"/>
      <c r="F170" s="242"/>
      <c r="G170" s="37">
        <v>1</v>
      </c>
      <c r="H170" s="310"/>
      <c r="I170" s="310"/>
      <c r="J170" s="325"/>
      <c r="K170" s="347"/>
      <c r="L170" s="347"/>
      <c r="M170" s="347"/>
      <c r="N170" s="347"/>
      <c r="O170" s="347"/>
      <c r="P170" s="347"/>
      <c r="Q170" s="347"/>
      <c r="R170" s="347"/>
      <c r="S170" s="347"/>
      <c r="T170" s="347"/>
      <c r="U170" s="347"/>
      <c r="V170" s="327"/>
    </row>
    <row r="171" spans="2:22" x14ac:dyDescent="0.3">
      <c r="B171" s="307"/>
      <c r="C171" s="313"/>
      <c r="D171" s="272" t="s">
        <v>954</v>
      </c>
      <c r="E171" s="242"/>
      <c r="F171" s="242"/>
      <c r="G171" s="37">
        <v>0.98599999999999999</v>
      </c>
      <c r="H171" s="310"/>
      <c r="I171" s="310"/>
      <c r="J171" s="325"/>
      <c r="K171" s="347"/>
      <c r="L171" s="347"/>
      <c r="M171" s="347"/>
      <c r="N171" s="347"/>
      <c r="O171" s="347"/>
      <c r="P171" s="347"/>
      <c r="Q171" s="347"/>
      <c r="R171" s="347"/>
      <c r="S171" s="347"/>
      <c r="T171" s="347"/>
      <c r="U171" s="347"/>
      <c r="V171" s="327"/>
    </row>
    <row r="172" spans="2:22" x14ac:dyDescent="0.3">
      <c r="B172" s="307"/>
      <c r="C172" s="313"/>
      <c r="D172" s="272" t="s">
        <v>959</v>
      </c>
      <c r="E172" s="242"/>
      <c r="F172" s="242"/>
      <c r="G172" s="41">
        <v>0.44600000000000001</v>
      </c>
      <c r="H172" s="310"/>
      <c r="I172" s="310"/>
      <c r="J172" s="325"/>
      <c r="K172" s="347"/>
      <c r="L172" s="347"/>
      <c r="M172" s="347"/>
      <c r="N172" s="347"/>
      <c r="O172" s="347"/>
      <c r="P172" s="347"/>
      <c r="Q172" s="347"/>
      <c r="R172" s="347"/>
      <c r="S172" s="347"/>
      <c r="T172" s="347"/>
      <c r="U172" s="347"/>
      <c r="V172" s="327"/>
    </row>
    <row r="173" spans="2:22" x14ac:dyDescent="0.3">
      <c r="B173" s="307"/>
      <c r="C173" s="313"/>
      <c r="D173" s="242" t="s">
        <v>843</v>
      </c>
      <c r="E173" s="242"/>
      <c r="F173" s="242"/>
      <c r="G173" s="37">
        <v>0.97399999999999998</v>
      </c>
      <c r="H173" s="310"/>
      <c r="I173" s="310"/>
      <c r="J173" s="325"/>
      <c r="K173" s="347"/>
      <c r="L173" s="347"/>
      <c r="M173" s="347"/>
      <c r="N173" s="347"/>
      <c r="O173" s="347"/>
      <c r="P173" s="347"/>
      <c r="Q173" s="347"/>
      <c r="R173" s="347"/>
      <c r="S173" s="347"/>
      <c r="T173" s="347"/>
      <c r="U173" s="347"/>
      <c r="V173" s="327"/>
    </row>
    <row r="174" spans="2:22" x14ac:dyDescent="0.3">
      <c r="B174" s="307"/>
      <c r="C174" s="313"/>
      <c r="D174" s="272" t="s">
        <v>848</v>
      </c>
      <c r="E174" s="242"/>
      <c r="F174" s="242"/>
      <c r="G174" s="37">
        <v>1</v>
      </c>
      <c r="H174" s="310"/>
      <c r="I174" s="310"/>
      <c r="J174" s="325"/>
      <c r="K174" s="347"/>
      <c r="L174" s="347"/>
      <c r="M174" s="347"/>
      <c r="N174" s="347"/>
      <c r="O174" s="347"/>
      <c r="P174" s="347"/>
      <c r="Q174" s="347"/>
      <c r="R174" s="347"/>
      <c r="S174" s="347"/>
      <c r="T174" s="347"/>
      <c r="U174" s="347"/>
      <c r="V174" s="327"/>
    </row>
    <row r="175" spans="2:22" x14ac:dyDescent="0.3">
      <c r="B175" s="307"/>
      <c r="C175" s="313"/>
      <c r="D175" s="272" t="s">
        <v>955</v>
      </c>
      <c r="E175" s="242"/>
      <c r="F175" s="242"/>
      <c r="G175" s="37">
        <v>0.98799999999999999</v>
      </c>
      <c r="H175" s="310"/>
      <c r="I175" s="310"/>
      <c r="J175" s="325"/>
      <c r="K175" s="347"/>
      <c r="L175" s="347"/>
      <c r="M175" s="347"/>
      <c r="N175" s="347"/>
      <c r="O175" s="347"/>
      <c r="P175" s="347"/>
      <c r="Q175" s="347"/>
      <c r="R175" s="347"/>
      <c r="S175" s="347"/>
      <c r="T175" s="347"/>
      <c r="U175" s="347"/>
      <c r="V175" s="327"/>
    </row>
    <row r="176" spans="2:22" x14ac:dyDescent="0.3">
      <c r="B176" s="307"/>
      <c r="C176" s="313"/>
      <c r="D176" s="272" t="s">
        <v>956</v>
      </c>
      <c r="E176" s="242"/>
      <c r="F176" s="242"/>
      <c r="G176" s="37">
        <v>1</v>
      </c>
      <c r="H176" s="310"/>
      <c r="I176" s="310"/>
      <c r="J176" s="325"/>
      <c r="K176" s="347"/>
      <c r="L176" s="347"/>
      <c r="M176" s="347"/>
      <c r="N176" s="347"/>
      <c r="O176" s="347"/>
      <c r="P176" s="347"/>
      <c r="Q176" s="347"/>
      <c r="R176" s="347"/>
      <c r="S176" s="347"/>
      <c r="T176" s="347"/>
      <c r="U176" s="347"/>
      <c r="V176" s="327"/>
    </row>
    <row r="177" spans="2:22" x14ac:dyDescent="0.3">
      <c r="B177" s="307"/>
      <c r="C177" s="313"/>
      <c r="D177" s="272" t="s">
        <v>960</v>
      </c>
      <c r="E177" s="242"/>
      <c r="F177" s="242"/>
      <c r="G177" s="37">
        <v>0.94299999999999995</v>
      </c>
      <c r="H177" s="310"/>
      <c r="I177" s="310"/>
      <c r="J177" s="325"/>
      <c r="K177" s="347"/>
      <c r="L177" s="347"/>
      <c r="M177" s="347"/>
      <c r="N177" s="347"/>
      <c r="O177" s="347"/>
      <c r="P177" s="347"/>
      <c r="Q177" s="347"/>
      <c r="R177" s="347"/>
      <c r="S177" s="347"/>
      <c r="T177" s="347"/>
      <c r="U177" s="347"/>
      <c r="V177" s="327"/>
    </row>
    <row r="178" spans="2:22" x14ac:dyDescent="0.3">
      <c r="B178" s="307"/>
      <c r="C178" s="313"/>
      <c r="D178" s="272" t="s">
        <v>845</v>
      </c>
      <c r="E178" s="242"/>
      <c r="F178" s="242"/>
      <c r="G178" s="37">
        <v>0.996</v>
      </c>
      <c r="H178" s="310"/>
      <c r="I178" s="310"/>
      <c r="J178" s="325"/>
      <c r="K178" s="347"/>
      <c r="L178" s="347"/>
      <c r="M178" s="347"/>
      <c r="N178" s="347"/>
      <c r="O178" s="347"/>
      <c r="P178" s="347"/>
      <c r="Q178" s="347"/>
      <c r="R178" s="347"/>
      <c r="S178" s="347"/>
      <c r="T178" s="347"/>
      <c r="U178" s="347"/>
      <c r="V178" s="327"/>
    </row>
    <row r="179" spans="2:22" x14ac:dyDescent="0.3">
      <c r="B179" s="307"/>
      <c r="C179" s="313"/>
      <c r="D179" s="272" t="s">
        <v>957</v>
      </c>
      <c r="E179" s="242"/>
      <c r="F179" s="242"/>
      <c r="G179" s="37">
        <v>0.876</v>
      </c>
      <c r="H179" s="310"/>
      <c r="I179" s="310"/>
      <c r="J179" s="325"/>
      <c r="K179" s="347"/>
      <c r="L179" s="347"/>
      <c r="M179" s="347"/>
      <c r="N179" s="347"/>
      <c r="O179" s="347"/>
      <c r="P179" s="347"/>
      <c r="Q179" s="347"/>
      <c r="R179" s="347"/>
      <c r="S179" s="347"/>
      <c r="T179" s="347"/>
      <c r="U179" s="347"/>
      <c r="V179" s="327"/>
    </row>
    <row r="180" spans="2:22" x14ac:dyDescent="0.3">
      <c r="B180" s="307"/>
      <c r="C180" s="313"/>
      <c r="D180" s="272" t="s">
        <v>958</v>
      </c>
      <c r="E180" s="242"/>
      <c r="F180" s="242"/>
      <c r="G180" s="37">
        <v>1</v>
      </c>
      <c r="H180" s="310"/>
      <c r="I180" s="310"/>
      <c r="J180" s="325"/>
      <c r="K180" s="347"/>
      <c r="L180" s="347"/>
      <c r="M180" s="347"/>
      <c r="N180" s="347"/>
      <c r="O180" s="347"/>
      <c r="P180" s="347"/>
      <c r="Q180" s="347"/>
      <c r="R180" s="347"/>
      <c r="S180" s="347"/>
      <c r="T180" s="347"/>
      <c r="U180" s="347"/>
      <c r="V180" s="327"/>
    </row>
    <row r="181" spans="2:22" x14ac:dyDescent="0.3">
      <c r="B181" s="307"/>
      <c r="C181" s="313"/>
      <c r="D181" s="272" t="s">
        <v>665</v>
      </c>
      <c r="E181" s="242"/>
      <c r="F181" s="242"/>
      <c r="G181" s="37">
        <v>0.77900000000000003</v>
      </c>
      <c r="H181" s="310"/>
      <c r="I181" s="310"/>
      <c r="J181" s="325"/>
      <c r="K181" s="347"/>
      <c r="L181" s="347"/>
      <c r="M181" s="347"/>
      <c r="N181" s="347"/>
      <c r="O181" s="347"/>
      <c r="P181" s="347"/>
      <c r="Q181" s="347"/>
      <c r="R181" s="347"/>
      <c r="S181" s="347"/>
      <c r="T181" s="347"/>
      <c r="U181" s="347"/>
      <c r="V181" s="327"/>
    </row>
    <row r="182" spans="2:22" ht="28.8" x14ac:dyDescent="0.3">
      <c r="B182" s="308"/>
      <c r="C182" s="314"/>
      <c r="D182" s="242" t="s">
        <v>961</v>
      </c>
      <c r="E182" s="242"/>
      <c r="F182" s="242"/>
      <c r="G182" s="37">
        <v>0.92300000000000004</v>
      </c>
      <c r="H182" s="311"/>
      <c r="I182" s="311"/>
      <c r="J182" s="328"/>
      <c r="K182" s="329"/>
      <c r="L182" s="329"/>
      <c r="M182" s="329"/>
      <c r="N182" s="329"/>
      <c r="O182" s="329"/>
      <c r="P182" s="329"/>
      <c r="Q182" s="329"/>
      <c r="R182" s="329"/>
      <c r="S182" s="329"/>
      <c r="T182" s="329"/>
      <c r="U182" s="329"/>
      <c r="V182" s="330"/>
    </row>
    <row r="183" spans="2:22" x14ac:dyDescent="0.3">
      <c r="B183" s="250" t="s">
        <v>721</v>
      </c>
      <c r="C183" s="242"/>
      <c r="D183" s="272"/>
      <c r="E183" s="242"/>
      <c r="F183" s="242"/>
      <c r="G183" s="34">
        <v>100000</v>
      </c>
      <c r="H183" s="221" t="s">
        <v>256</v>
      </c>
      <c r="I183" s="221" t="s">
        <v>2377</v>
      </c>
      <c r="J183" s="288" t="s">
        <v>2378</v>
      </c>
      <c r="K183" s="289"/>
      <c r="L183" s="289"/>
      <c r="M183" s="289"/>
      <c r="N183" s="289"/>
      <c r="O183" s="289"/>
      <c r="P183" s="289"/>
      <c r="Q183" s="289"/>
      <c r="R183" s="289"/>
      <c r="S183" s="289"/>
      <c r="T183" s="289"/>
      <c r="U183" s="289"/>
      <c r="V183" s="290"/>
    </row>
    <row r="184" spans="2:22" x14ac:dyDescent="0.3">
      <c r="B184" s="250" t="s">
        <v>2590</v>
      </c>
      <c r="C184" s="242"/>
      <c r="D184" s="242"/>
      <c r="E184" s="242"/>
      <c r="F184" s="242"/>
      <c r="G184" s="242"/>
      <c r="H184" s="221" t="s">
        <v>264</v>
      </c>
      <c r="I184" s="45"/>
      <c r="J184" s="288" t="s">
        <v>2632</v>
      </c>
      <c r="K184" s="289"/>
      <c r="L184" s="289"/>
      <c r="M184" s="289"/>
      <c r="N184" s="289"/>
      <c r="O184" s="289"/>
      <c r="P184" s="289"/>
      <c r="Q184" s="289"/>
      <c r="R184" s="289"/>
      <c r="S184" s="289"/>
      <c r="T184" s="289"/>
      <c r="U184" s="289"/>
      <c r="V184" s="290"/>
    </row>
    <row r="185" spans="2:22" x14ac:dyDescent="0.3">
      <c r="B185" s="250" t="s">
        <v>1216</v>
      </c>
      <c r="C185" s="242"/>
      <c r="D185" s="272"/>
      <c r="E185" s="242"/>
      <c r="F185" s="242"/>
      <c r="G185" s="34"/>
      <c r="H185" s="221" t="s">
        <v>497</v>
      </c>
      <c r="I185" s="221" t="s">
        <v>1217</v>
      </c>
      <c r="J185" s="288" t="s">
        <v>2542</v>
      </c>
      <c r="K185" s="289"/>
      <c r="L185" s="289"/>
      <c r="M185" s="289"/>
      <c r="N185" s="289"/>
      <c r="O185" s="289"/>
      <c r="P185" s="289"/>
      <c r="Q185" s="289"/>
      <c r="R185" s="289"/>
      <c r="S185" s="289"/>
      <c r="T185" s="289"/>
      <c r="U185" s="289"/>
      <c r="V185" s="290"/>
    </row>
    <row r="186" spans="2:22" x14ac:dyDescent="0.3">
      <c r="B186" s="306" t="s">
        <v>977</v>
      </c>
      <c r="C186" s="312" t="s">
        <v>657</v>
      </c>
      <c r="D186" s="242" t="s">
        <v>840</v>
      </c>
      <c r="E186" s="242"/>
      <c r="F186" s="242"/>
      <c r="G186" s="53">
        <v>1.6482E-2</v>
      </c>
      <c r="H186" s="309" t="s">
        <v>256</v>
      </c>
      <c r="I186" s="309"/>
      <c r="J186" s="322" t="s">
        <v>979</v>
      </c>
      <c r="K186" s="323"/>
      <c r="L186" s="323"/>
      <c r="M186" s="323"/>
      <c r="N186" s="323"/>
      <c r="O186" s="323"/>
      <c r="P186" s="323"/>
      <c r="Q186" s="323"/>
      <c r="R186" s="323"/>
      <c r="S186" s="323"/>
      <c r="T186" s="323"/>
      <c r="U186" s="323"/>
      <c r="V186" s="324"/>
    </row>
    <row r="187" spans="2:22" x14ac:dyDescent="0.3">
      <c r="B187" s="307"/>
      <c r="C187" s="313"/>
      <c r="D187" s="242" t="s">
        <v>749</v>
      </c>
      <c r="E187" s="242"/>
      <c r="F187" s="242"/>
      <c r="G187" s="53">
        <v>1.1480000000000001E-2</v>
      </c>
      <c r="H187" s="310"/>
      <c r="I187" s="310"/>
      <c r="J187" s="325"/>
      <c r="K187" s="347"/>
      <c r="L187" s="347"/>
      <c r="M187" s="347"/>
      <c r="N187" s="347"/>
      <c r="O187" s="347"/>
      <c r="P187" s="347"/>
      <c r="Q187" s="347"/>
      <c r="R187" s="347"/>
      <c r="S187" s="347"/>
      <c r="T187" s="347"/>
      <c r="U187" s="347"/>
      <c r="V187" s="327"/>
    </row>
    <row r="188" spans="2:22" x14ac:dyDescent="0.3">
      <c r="B188" s="307"/>
      <c r="C188" s="313"/>
      <c r="D188" s="242" t="s">
        <v>664</v>
      </c>
      <c r="E188" s="242"/>
      <c r="F188" s="242"/>
      <c r="G188" s="53">
        <v>1.3082999999999999E-2</v>
      </c>
      <c r="H188" s="310"/>
      <c r="I188" s="310"/>
      <c r="J188" s="325"/>
      <c r="K188" s="347"/>
      <c r="L188" s="347"/>
      <c r="M188" s="347"/>
      <c r="N188" s="347"/>
      <c r="O188" s="347"/>
      <c r="P188" s="347"/>
      <c r="Q188" s="347"/>
      <c r="R188" s="347"/>
      <c r="S188" s="347"/>
      <c r="T188" s="347"/>
      <c r="U188" s="347"/>
      <c r="V188" s="327"/>
    </row>
    <row r="189" spans="2:22" x14ac:dyDescent="0.3">
      <c r="B189" s="307"/>
      <c r="C189" s="313"/>
      <c r="D189" s="272" t="s">
        <v>668</v>
      </c>
      <c r="E189" s="242"/>
      <c r="F189" s="242"/>
      <c r="G189" s="53">
        <v>1.0179000000000001E-2</v>
      </c>
      <c r="H189" s="310"/>
      <c r="I189" s="310"/>
      <c r="J189" s="325"/>
      <c r="K189" s="347"/>
      <c r="L189" s="347"/>
      <c r="M189" s="347"/>
      <c r="N189" s="347"/>
      <c r="O189" s="347"/>
      <c r="P189" s="347"/>
      <c r="Q189" s="347"/>
      <c r="R189" s="347"/>
      <c r="S189" s="347"/>
      <c r="T189" s="347"/>
      <c r="U189" s="347"/>
      <c r="V189" s="327"/>
    </row>
    <row r="190" spans="2:22" x14ac:dyDescent="0.3">
      <c r="B190" s="307"/>
      <c r="C190" s="313"/>
      <c r="D190" s="272" t="s">
        <v>954</v>
      </c>
      <c r="E190" s="242"/>
      <c r="F190" s="242"/>
      <c r="G190" s="53">
        <v>1.5543E-2</v>
      </c>
      <c r="H190" s="310"/>
      <c r="I190" s="310"/>
      <c r="J190" s="325"/>
      <c r="K190" s="347"/>
      <c r="L190" s="347"/>
      <c r="M190" s="347"/>
      <c r="N190" s="347"/>
      <c r="O190" s="347"/>
      <c r="P190" s="347"/>
      <c r="Q190" s="347"/>
      <c r="R190" s="347"/>
      <c r="S190" s="347"/>
      <c r="T190" s="347"/>
      <c r="U190" s="347"/>
      <c r="V190" s="327"/>
    </row>
    <row r="191" spans="2:22" x14ac:dyDescent="0.3">
      <c r="B191" s="307"/>
      <c r="C191" s="313"/>
      <c r="D191" s="272" t="s">
        <v>959</v>
      </c>
      <c r="E191" s="242"/>
      <c r="F191" s="242"/>
      <c r="G191" s="53">
        <v>1.4296E-2</v>
      </c>
      <c r="H191" s="310"/>
      <c r="I191" s="310"/>
      <c r="J191" s="325"/>
      <c r="K191" s="347"/>
      <c r="L191" s="347"/>
      <c r="M191" s="347"/>
      <c r="N191" s="347"/>
      <c r="O191" s="347"/>
      <c r="P191" s="347"/>
      <c r="Q191" s="347"/>
      <c r="R191" s="347"/>
      <c r="S191" s="347"/>
      <c r="T191" s="347"/>
      <c r="U191" s="347"/>
      <c r="V191" s="327"/>
    </row>
    <row r="192" spans="2:22" x14ac:dyDescent="0.3">
      <c r="B192" s="307"/>
      <c r="C192" s="313"/>
      <c r="D192" s="242" t="s">
        <v>843</v>
      </c>
      <c r="E192" s="242"/>
      <c r="F192" s="242"/>
      <c r="G192" s="53">
        <v>1.3205E-2</v>
      </c>
      <c r="H192" s="310"/>
      <c r="I192" s="310"/>
      <c r="J192" s="325"/>
      <c r="K192" s="347"/>
      <c r="L192" s="347"/>
      <c r="M192" s="347"/>
      <c r="N192" s="347"/>
      <c r="O192" s="347"/>
      <c r="P192" s="347"/>
      <c r="Q192" s="347"/>
      <c r="R192" s="347"/>
      <c r="S192" s="347"/>
      <c r="T192" s="347"/>
      <c r="U192" s="347"/>
      <c r="V192" s="327"/>
    </row>
    <row r="193" spans="2:22" x14ac:dyDescent="0.3">
      <c r="B193" s="307"/>
      <c r="C193" s="313"/>
      <c r="D193" s="272" t="s">
        <v>848</v>
      </c>
      <c r="E193" s="242"/>
      <c r="F193" s="242"/>
      <c r="G193" s="53">
        <v>1.2267999999999999E-2</v>
      </c>
      <c r="H193" s="310"/>
      <c r="I193" s="310"/>
      <c r="J193" s="325"/>
      <c r="K193" s="347"/>
      <c r="L193" s="347"/>
      <c r="M193" s="347"/>
      <c r="N193" s="347"/>
      <c r="O193" s="347"/>
      <c r="P193" s="347"/>
      <c r="Q193" s="347"/>
      <c r="R193" s="347"/>
      <c r="S193" s="347"/>
      <c r="T193" s="347"/>
      <c r="U193" s="347"/>
      <c r="V193" s="327"/>
    </row>
    <row r="194" spans="2:22" x14ac:dyDescent="0.3">
      <c r="B194" s="307"/>
      <c r="C194" s="313"/>
      <c r="D194" s="272" t="s">
        <v>955</v>
      </c>
      <c r="E194" s="242"/>
      <c r="F194" s="242"/>
      <c r="G194" s="53">
        <v>1.3082E-2</v>
      </c>
      <c r="H194" s="310"/>
      <c r="I194" s="310"/>
      <c r="J194" s="325"/>
      <c r="K194" s="347"/>
      <c r="L194" s="347"/>
      <c r="M194" s="347"/>
      <c r="N194" s="347"/>
      <c r="O194" s="347"/>
      <c r="P194" s="347"/>
      <c r="Q194" s="347"/>
      <c r="R194" s="347"/>
      <c r="S194" s="347"/>
      <c r="T194" s="347"/>
      <c r="U194" s="347"/>
      <c r="V194" s="327"/>
    </row>
    <row r="195" spans="2:22" x14ac:dyDescent="0.3">
      <c r="B195" s="307"/>
      <c r="C195" s="313"/>
      <c r="D195" s="272" t="s">
        <v>956</v>
      </c>
      <c r="E195" s="242"/>
      <c r="F195" s="242"/>
      <c r="G195" s="53">
        <v>1.6718E-2</v>
      </c>
      <c r="H195" s="310"/>
      <c r="I195" s="310"/>
      <c r="J195" s="325"/>
      <c r="K195" s="347"/>
      <c r="L195" s="347"/>
      <c r="M195" s="347"/>
      <c r="N195" s="347"/>
      <c r="O195" s="347"/>
      <c r="P195" s="347"/>
      <c r="Q195" s="347"/>
      <c r="R195" s="347"/>
      <c r="S195" s="347"/>
      <c r="T195" s="347"/>
      <c r="U195" s="347"/>
      <c r="V195" s="327"/>
    </row>
    <row r="196" spans="2:22" x14ac:dyDescent="0.3">
      <c r="B196" s="307"/>
      <c r="C196" s="313"/>
      <c r="D196" s="272" t="s">
        <v>960</v>
      </c>
      <c r="E196" s="242"/>
      <c r="F196" s="242"/>
      <c r="G196" s="53">
        <v>1.1964000000000001E-2</v>
      </c>
      <c r="H196" s="310"/>
      <c r="I196" s="310"/>
      <c r="J196" s="325"/>
      <c r="K196" s="347"/>
      <c r="L196" s="347"/>
      <c r="M196" s="347"/>
      <c r="N196" s="347"/>
      <c r="O196" s="347"/>
      <c r="P196" s="347"/>
      <c r="Q196" s="347"/>
      <c r="R196" s="347"/>
      <c r="S196" s="347"/>
      <c r="T196" s="347"/>
      <c r="U196" s="347"/>
      <c r="V196" s="327"/>
    </row>
    <row r="197" spans="2:22" x14ac:dyDescent="0.3">
      <c r="B197" s="307"/>
      <c r="C197" s="313"/>
      <c r="D197" s="272" t="s">
        <v>845</v>
      </c>
      <c r="E197" s="242"/>
      <c r="F197" s="242"/>
      <c r="G197" s="53">
        <v>1.5262E-2</v>
      </c>
      <c r="H197" s="310"/>
      <c r="I197" s="310"/>
      <c r="J197" s="325"/>
      <c r="K197" s="347"/>
      <c r="L197" s="347"/>
      <c r="M197" s="347"/>
      <c r="N197" s="347"/>
      <c r="O197" s="347"/>
      <c r="P197" s="347"/>
      <c r="Q197" s="347"/>
      <c r="R197" s="347"/>
      <c r="S197" s="347"/>
      <c r="T197" s="347"/>
      <c r="U197" s="347"/>
      <c r="V197" s="327"/>
    </row>
    <row r="198" spans="2:22" x14ac:dyDescent="0.3">
      <c r="B198" s="307"/>
      <c r="C198" s="313"/>
      <c r="D198" s="272" t="s">
        <v>957</v>
      </c>
      <c r="E198" s="242"/>
      <c r="F198" s="242"/>
      <c r="G198" s="53">
        <v>1.3280999999999999E-2</v>
      </c>
      <c r="H198" s="310"/>
      <c r="I198" s="310"/>
      <c r="J198" s="325"/>
      <c r="K198" s="347"/>
      <c r="L198" s="347"/>
      <c r="M198" s="347"/>
      <c r="N198" s="347"/>
      <c r="O198" s="347"/>
      <c r="P198" s="347"/>
      <c r="Q198" s="347"/>
      <c r="R198" s="347"/>
      <c r="S198" s="347"/>
      <c r="T198" s="347"/>
      <c r="U198" s="347"/>
      <c r="V198" s="327"/>
    </row>
    <row r="199" spans="2:22" x14ac:dyDescent="0.3">
      <c r="B199" s="307"/>
      <c r="C199" s="313"/>
      <c r="D199" s="272" t="s">
        <v>958</v>
      </c>
      <c r="E199" s="242"/>
      <c r="F199" s="242"/>
      <c r="G199" s="53">
        <v>1.4055E-2</v>
      </c>
      <c r="H199" s="310"/>
      <c r="I199" s="310"/>
      <c r="J199" s="325"/>
      <c r="K199" s="347"/>
      <c r="L199" s="347"/>
      <c r="M199" s="347"/>
      <c r="N199" s="347"/>
      <c r="O199" s="347"/>
      <c r="P199" s="347"/>
      <c r="Q199" s="347"/>
      <c r="R199" s="347"/>
      <c r="S199" s="347"/>
      <c r="T199" s="347"/>
      <c r="U199" s="347"/>
      <c r="V199" s="327"/>
    </row>
    <row r="200" spans="2:22" x14ac:dyDescent="0.3">
      <c r="B200" s="307"/>
      <c r="C200" s="313"/>
      <c r="D200" s="272" t="s">
        <v>665</v>
      </c>
      <c r="E200" s="242"/>
      <c r="F200" s="242"/>
      <c r="G200" s="53">
        <v>1.5677E-2</v>
      </c>
      <c r="H200" s="310"/>
      <c r="I200" s="310"/>
      <c r="J200" s="325"/>
      <c r="K200" s="347"/>
      <c r="L200" s="347"/>
      <c r="M200" s="347"/>
      <c r="N200" s="347"/>
      <c r="O200" s="347"/>
      <c r="P200" s="347"/>
      <c r="Q200" s="347"/>
      <c r="R200" s="347"/>
      <c r="S200" s="347"/>
      <c r="T200" s="347"/>
      <c r="U200" s="347"/>
      <c r="V200" s="327"/>
    </row>
    <row r="201" spans="2:22" ht="28.8" x14ac:dyDescent="0.3">
      <c r="B201" s="308"/>
      <c r="C201" s="314"/>
      <c r="D201" s="242" t="s">
        <v>961</v>
      </c>
      <c r="E201" s="242"/>
      <c r="F201" s="242"/>
      <c r="G201" s="53">
        <v>1.4657999999999999E-2</v>
      </c>
      <c r="H201" s="311"/>
      <c r="I201" s="311"/>
      <c r="J201" s="328"/>
      <c r="K201" s="329"/>
      <c r="L201" s="329"/>
      <c r="M201" s="329"/>
      <c r="N201" s="329"/>
      <c r="O201" s="329"/>
      <c r="P201" s="329"/>
      <c r="Q201" s="329"/>
      <c r="R201" s="329"/>
      <c r="S201" s="329"/>
      <c r="T201" s="329"/>
      <c r="U201" s="329"/>
      <c r="V201" s="330"/>
    </row>
  </sheetData>
  <mergeCells count="77">
    <mergeCell ref="J183:V183"/>
    <mergeCell ref="J185:V185"/>
    <mergeCell ref="B186:B201"/>
    <mergeCell ref="C186:C201"/>
    <mergeCell ref="H186:H201"/>
    <mergeCell ref="I186:I201"/>
    <mergeCell ref="J186:V201"/>
    <mergeCell ref="J184:V184"/>
    <mergeCell ref="J162:V162"/>
    <mergeCell ref="J163:V163"/>
    <mergeCell ref="J164:V164"/>
    <mergeCell ref="J165:V165"/>
    <mergeCell ref="J166:V166"/>
    <mergeCell ref="B167:B182"/>
    <mergeCell ref="C167:C182"/>
    <mergeCell ref="H167:H182"/>
    <mergeCell ref="I167:I182"/>
    <mergeCell ref="J167:V182"/>
    <mergeCell ref="I111:I158"/>
    <mergeCell ref="J111:V158"/>
    <mergeCell ref="F127:F142"/>
    <mergeCell ref="F143:F158"/>
    <mergeCell ref="B159:B161"/>
    <mergeCell ref="C159:C161"/>
    <mergeCell ref="H159:H161"/>
    <mergeCell ref="I159:I161"/>
    <mergeCell ref="J159:V161"/>
    <mergeCell ref="B111:B158"/>
    <mergeCell ref="C111:C158"/>
    <mergeCell ref="E111:E158"/>
    <mergeCell ref="F111:F126"/>
    <mergeCell ref="H111:H158"/>
    <mergeCell ref="J110:V110"/>
    <mergeCell ref="B45:B46"/>
    <mergeCell ref="C45:C46"/>
    <mergeCell ref="E45:I45"/>
    <mergeCell ref="E46:I46"/>
    <mergeCell ref="B106:B108"/>
    <mergeCell ref="C106:C108"/>
    <mergeCell ref="H106:H108"/>
    <mergeCell ref="I106:I108"/>
    <mergeCell ref="J106:V108"/>
    <mergeCell ref="J109:V109"/>
    <mergeCell ref="B58:B105"/>
    <mergeCell ref="C58:C105"/>
    <mergeCell ref="E58:E105"/>
    <mergeCell ref="F58:F73"/>
    <mergeCell ref="H58:H105"/>
    <mergeCell ref="I58:I105"/>
    <mergeCell ref="J58:V105"/>
    <mergeCell ref="F74:F89"/>
    <mergeCell ref="F90:F105"/>
    <mergeCell ref="J57:V57"/>
    <mergeCell ref="B53:V53"/>
    <mergeCell ref="J54:V54"/>
    <mergeCell ref="J55:V55"/>
    <mergeCell ref="J56:V56"/>
    <mergeCell ref="E43:I43"/>
    <mergeCell ref="E44:I4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s>
  <conditionalFormatting sqref="D186:D201">
    <cfRule type="cellIs" dxfId="238" priority="18" operator="notEqual">
      <formula>""</formula>
    </cfRule>
  </conditionalFormatting>
  <conditionalFormatting sqref="C55:G57">
    <cfRule type="cellIs" dxfId="237" priority="39" operator="notEqual">
      <formula>""</formula>
    </cfRule>
  </conditionalFormatting>
  <conditionalFormatting sqref="C165:G165">
    <cfRule type="cellIs" dxfId="236" priority="27" operator="notEqual">
      <formula>""</formula>
    </cfRule>
  </conditionalFormatting>
  <conditionalFormatting sqref="C166:G166">
    <cfRule type="cellIs" dxfId="235" priority="26" operator="notEqual">
      <formula>""</formula>
    </cfRule>
  </conditionalFormatting>
  <conditionalFormatting sqref="C167 E167:F182">
    <cfRule type="cellIs" dxfId="234" priority="25" operator="notEqual">
      <formula>""</formula>
    </cfRule>
  </conditionalFormatting>
  <conditionalFormatting sqref="D167:D182">
    <cfRule type="cellIs" dxfId="233" priority="24" operator="notEqual">
      <formula>""</formula>
    </cfRule>
  </conditionalFormatting>
  <conditionalFormatting sqref="C110:G110">
    <cfRule type="cellIs" dxfId="232" priority="34" operator="notEqual">
      <formula>""</formula>
    </cfRule>
  </conditionalFormatting>
  <conditionalFormatting sqref="C109:G109">
    <cfRule type="cellIs" dxfId="231" priority="33" operator="notEqual">
      <formula>""</formula>
    </cfRule>
  </conditionalFormatting>
  <conditionalFormatting sqref="C162:G162">
    <cfRule type="cellIs" dxfId="230" priority="29" operator="notEqual">
      <formula>""</formula>
    </cfRule>
  </conditionalFormatting>
  <conditionalFormatting sqref="C163:G163">
    <cfRule type="cellIs" dxfId="229" priority="30" operator="notEqual">
      <formula>""</formula>
    </cfRule>
  </conditionalFormatting>
  <conditionalFormatting sqref="C164:G164">
    <cfRule type="cellIs" dxfId="228" priority="28" operator="notEqual">
      <formula>""</formula>
    </cfRule>
  </conditionalFormatting>
  <conditionalFormatting sqref="C183:F183">
    <cfRule type="cellIs" dxfId="227" priority="23" operator="notEqual">
      <formula>""</formula>
    </cfRule>
  </conditionalFormatting>
  <conditionalFormatting sqref="G183">
    <cfRule type="cellIs" dxfId="226" priority="22" operator="notEqual">
      <formula>""</formula>
    </cfRule>
  </conditionalFormatting>
  <conditionalFormatting sqref="C185:G185">
    <cfRule type="cellIs" dxfId="225" priority="21" operator="notEqual">
      <formula>""</formula>
    </cfRule>
  </conditionalFormatting>
  <conditionalFormatting sqref="E186:G201">
    <cfRule type="cellIs" dxfId="224" priority="20" operator="notEqual">
      <formula>""</formula>
    </cfRule>
  </conditionalFormatting>
  <conditionalFormatting sqref="C186">
    <cfRule type="cellIs" dxfId="223" priority="19" operator="notEqual">
      <formula>""</formula>
    </cfRule>
  </conditionalFormatting>
  <conditionalFormatting sqref="C184:G184">
    <cfRule type="cellIs" dxfId="222" priority="17" operator="notEqual">
      <formula>""</formula>
    </cfRule>
  </conditionalFormatting>
  <conditionalFormatting sqref="C159 E159:G161">
    <cfRule type="cellIs" dxfId="221" priority="6" operator="notEqual">
      <formula>""</formula>
    </cfRule>
  </conditionalFormatting>
  <conditionalFormatting sqref="F111 F127">
    <cfRule type="cellIs" dxfId="220" priority="3" operator="notEqual">
      <formula>""</formula>
    </cfRule>
  </conditionalFormatting>
  <conditionalFormatting sqref="G167:G182">
    <cfRule type="cellIs" dxfId="219" priority="12" operator="notEqual">
      <formula>""</formula>
    </cfRule>
  </conditionalFormatting>
  <conditionalFormatting sqref="C106 D59:D89 E106:G108">
    <cfRule type="cellIs" dxfId="218" priority="11" operator="notEqual">
      <formula>""</formula>
    </cfRule>
  </conditionalFormatting>
  <conditionalFormatting sqref="C58:G58 G59:G73 G75:G89 F74:G74">
    <cfRule type="cellIs" dxfId="217" priority="10" operator="notEqual">
      <formula>""</formula>
    </cfRule>
  </conditionalFormatting>
  <conditionalFormatting sqref="G91:G105 D90:D105 F90:G90">
    <cfRule type="cellIs" dxfId="216" priority="9" operator="notEqual">
      <formula>""</formula>
    </cfRule>
  </conditionalFormatting>
  <conditionalFormatting sqref="D106:D108">
    <cfRule type="cellIs" dxfId="215" priority="8" operator="notEqual">
      <formula>""</formula>
    </cfRule>
  </conditionalFormatting>
  <conditionalFormatting sqref="C111:E111 D112:D158 G111:G126">
    <cfRule type="cellIs" dxfId="214" priority="7" operator="notEqual">
      <formula>""</formula>
    </cfRule>
  </conditionalFormatting>
  <conditionalFormatting sqref="G127:G142">
    <cfRule type="cellIs" dxfId="213" priority="5" operator="notEqual">
      <formula>""</formula>
    </cfRule>
  </conditionalFormatting>
  <conditionalFormatting sqref="G143:G158">
    <cfRule type="cellIs" dxfId="212" priority="4" operator="notEqual">
      <formula>""</formula>
    </cfRule>
  </conditionalFormatting>
  <conditionalFormatting sqref="F143">
    <cfRule type="cellIs" dxfId="211" priority="2" operator="notEqual">
      <formula>""</formula>
    </cfRule>
  </conditionalFormatting>
  <conditionalFormatting sqref="D159:D161">
    <cfRule type="cellIs" dxfId="210"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1"/>
  <sheetViews>
    <sheetView workbookViewId="0">
      <selection activeCell="A111" sqref="A111:XFD161"/>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Wall Insulation</v>
      </c>
    </row>
    <row r="2" spans="2:9" x14ac:dyDescent="0.3">
      <c r="B2" s="18" t="s">
        <v>191</v>
      </c>
      <c r="C2" s="44" t="s">
        <v>2633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1349</v>
      </c>
      <c r="D26" s="345"/>
      <c r="E26" s="345"/>
      <c r="F26" s="345"/>
      <c r="G26" s="345"/>
      <c r="H26" s="346"/>
      <c r="P26" s="31"/>
      <c r="Q26" s="31"/>
    </row>
    <row r="27" spans="1:17" x14ac:dyDescent="0.3">
      <c r="A27" s="301"/>
      <c r="B27" s="30" t="s">
        <v>212</v>
      </c>
      <c r="C27" s="344" t="s">
        <v>2603</v>
      </c>
      <c r="D27" s="345"/>
      <c r="E27" s="345"/>
      <c r="F27" s="345"/>
      <c r="G27" s="345"/>
      <c r="H27" s="346"/>
      <c r="P27" s="31"/>
      <c r="Q27" s="31"/>
    </row>
    <row r="28" spans="1:17" ht="30" customHeight="1" x14ac:dyDescent="0.3">
      <c r="A28" s="301"/>
      <c r="B28" s="30" t="s">
        <v>213</v>
      </c>
      <c r="C28" s="288" t="s">
        <v>2625</v>
      </c>
      <c r="D28" s="354"/>
      <c r="E28" s="354"/>
      <c r="F28" s="354"/>
      <c r="G28" s="354"/>
      <c r="H28" s="355"/>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28.5" customHeight="1" x14ac:dyDescent="0.3">
      <c r="B44" s="262" t="s">
        <v>1240</v>
      </c>
      <c r="C44" s="26"/>
      <c r="D44" s="26"/>
      <c r="E44" s="288" t="s">
        <v>2626</v>
      </c>
      <c r="F44" s="289"/>
      <c r="G44" s="289"/>
      <c r="H44" s="289"/>
      <c r="I44" s="290"/>
      <c r="L44" s="1"/>
      <c r="M44" s="1"/>
    </row>
    <row r="45" spans="1:17" ht="28.8" x14ac:dyDescent="0.3">
      <c r="B45" s="369" t="s">
        <v>1242</v>
      </c>
      <c r="C45" s="332" t="s">
        <v>640</v>
      </c>
      <c r="D45" s="267" t="s">
        <v>2606</v>
      </c>
      <c r="E45" s="407" t="s">
        <v>2627</v>
      </c>
      <c r="F45" s="407"/>
      <c r="G45" s="407"/>
      <c r="H45" s="407"/>
      <c r="I45" s="407"/>
      <c r="L45" s="31"/>
      <c r="M45" s="31"/>
    </row>
    <row r="46" spans="1:17" x14ac:dyDescent="0.3">
      <c r="B46" s="369"/>
      <c r="C46" s="332"/>
      <c r="D46" s="221" t="s">
        <v>1356</v>
      </c>
      <c r="E46" s="403" t="s">
        <v>1357</v>
      </c>
      <c r="F46" s="403"/>
      <c r="G46" s="403"/>
      <c r="H46" s="403"/>
      <c r="I46" s="403"/>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1358</v>
      </c>
      <c r="C55" s="242"/>
      <c r="D55" s="242"/>
      <c r="E55" s="242"/>
      <c r="F55" s="242"/>
      <c r="G55" s="242"/>
      <c r="H55" s="221" t="s">
        <v>264</v>
      </c>
      <c r="I55" s="45" t="s">
        <v>2628</v>
      </c>
      <c r="J55" s="288" t="s">
        <v>2634</v>
      </c>
      <c r="K55" s="289"/>
      <c r="L55" s="289"/>
      <c r="M55" s="289"/>
      <c r="N55" s="289"/>
      <c r="O55" s="289"/>
      <c r="P55" s="289"/>
      <c r="Q55" s="289"/>
      <c r="R55" s="289"/>
      <c r="S55" s="289"/>
      <c r="T55" s="289"/>
      <c r="U55" s="289"/>
      <c r="V55" s="290"/>
    </row>
    <row r="56" spans="2:22" ht="15" customHeight="1" x14ac:dyDescent="0.3">
      <c r="B56" s="256" t="s">
        <v>1361</v>
      </c>
      <c r="C56" s="242"/>
      <c r="D56" s="242"/>
      <c r="E56" s="242"/>
      <c r="F56" s="242"/>
      <c r="G56" s="242"/>
      <c r="H56" s="221" t="s">
        <v>264</v>
      </c>
      <c r="I56" s="45" t="s">
        <v>2628</v>
      </c>
      <c r="J56" s="288" t="s">
        <v>2635</v>
      </c>
      <c r="K56" s="289"/>
      <c r="L56" s="289"/>
      <c r="M56" s="289"/>
      <c r="N56" s="289"/>
      <c r="O56" s="289"/>
      <c r="P56" s="289"/>
      <c r="Q56" s="289"/>
      <c r="R56" s="289"/>
      <c r="S56" s="289"/>
      <c r="T56" s="289"/>
      <c r="U56" s="289"/>
      <c r="V56" s="290"/>
    </row>
    <row r="57" spans="2:22" ht="15" customHeight="1" x14ac:dyDescent="0.3">
      <c r="B57" s="250" t="s">
        <v>540</v>
      </c>
      <c r="C57" s="242"/>
      <c r="D57" s="242"/>
      <c r="E57" s="242"/>
      <c r="F57" s="242"/>
      <c r="G57" s="272"/>
      <c r="H57" s="221" t="s">
        <v>264</v>
      </c>
      <c r="I57" s="221" t="s">
        <v>902</v>
      </c>
      <c r="J57" s="288" t="s">
        <v>2636</v>
      </c>
      <c r="K57" s="289"/>
      <c r="L57" s="289"/>
      <c r="M57" s="289"/>
      <c r="N57" s="289"/>
      <c r="O57" s="289"/>
      <c r="P57" s="289"/>
      <c r="Q57" s="289"/>
      <c r="R57" s="289"/>
      <c r="S57" s="289"/>
      <c r="T57" s="289"/>
      <c r="U57" s="289"/>
      <c r="V57" s="290"/>
    </row>
    <row r="58" spans="2:22" ht="15" customHeight="1" x14ac:dyDescent="0.3">
      <c r="B58" s="309" t="s">
        <v>2577</v>
      </c>
      <c r="C58" s="312" t="s">
        <v>657</v>
      </c>
      <c r="D58" s="242" t="s">
        <v>840</v>
      </c>
      <c r="E58" s="312" t="s">
        <v>951</v>
      </c>
      <c r="F58" s="312" t="s">
        <v>952</v>
      </c>
      <c r="G58" s="33">
        <v>3005</v>
      </c>
      <c r="H58" s="309" t="s">
        <v>256</v>
      </c>
      <c r="I58" s="309" t="s">
        <v>265</v>
      </c>
      <c r="J58" s="471" t="s">
        <v>2578</v>
      </c>
      <c r="K58" s="472"/>
      <c r="L58" s="472"/>
      <c r="M58" s="472"/>
      <c r="N58" s="472"/>
      <c r="O58" s="472"/>
      <c r="P58" s="472"/>
      <c r="Q58" s="472"/>
      <c r="R58" s="472"/>
      <c r="S58" s="472"/>
      <c r="T58" s="472"/>
      <c r="U58" s="472"/>
      <c r="V58" s="473"/>
    </row>
    <row r="59" spans="2:22" ht="15" customHeight="1" x14ac:dyDescent="0.3">
      <c r="B59" s="310"/>
      <c r="C59" s="313"/>
      <c r="D59" s="242" t="s">
        <v>749</v>
      </c>
      <c r="E59" s="313"/>
      <c r="F59" s="313"/>
      <c r="G59" s="33">
        <v>3354</v>
      </c>
      <c r="H59" s="310"/>
      <c r="I59" s="310"/>
      <c r="J59" s="474"/>
      <c r="K59" s="542"/>
      <c r="L59" s="542"/>
      <c r="M59" s="542"/>
      <c r="N59" s="542"/>
      <c r="O59" s="542"/>
      <c r="P59" s="542"/>
      <c r="Q59" s="542"/>
      <c r="R59" s="542"/>
      <c r="S59" s="542"/>
      <c r="T59" s="542"/>
      <c r="U59" s="542"/>
      <c r="V59" s="476"/>
    </row>
    <row r="60" spans="2:22" ht="15" customHeight="1" x14ac:dyDescent="0.3">
      <c r="B60" s="310"/>
      <c r="C60" s="313"/>
      <c r="D60" s="242" t="s">
        <v>664</v>
      </c>
      <c r="E60" s="313"/>
      <c r="F60" s="313"/>
      <c r="G60" s="34">
        <v>2871</v>
      </c>
      <c r="H60" s="310"/>
      <c r="I60" s="310"/>
      <c r="J60" s="474"/>
      <c r="K60" s="542"/>
      <c r="L60" s="542"/>
      <c r="M60" s="542"/>
      <c r="N60" s="542"/>
      <c r="O60" s="542"/>
      <c r="P60" s="542"/>
      <c r="Q60" s="542"/>
      <c r="R60" s="542"/>
      <c r="S60" s="542"/>
      <c r="T60" s="542"/>
      <c r="U60" s="542"/>
      <c r="V60" s="476"/>
    </row>
    <row r="61" spans="2:22" ht="15" customHeight="1" x14ac:dyDescent="0.3">
      <c r="B61" s="310"/>
      <c r="C61" s="313"/>
      <c r="D61" s="272" t="s">
        <v>668</v>
      </c>
      <c r="E61" s="313"/>
      <c r="F61" s="313"/>
      <c r="G61" s="34">
        <v>5240</v>
      </c>
      <c r="H61" s="310"/>
      <c r="I61" s="310"/>
      <c r="J61" s="474"/>
      <c r="K61" s="542"/>
      <c r="L61" s="542"/>
      <c r="M61" s="542"/>
      <c r="N61" s="542"/>
      <c r="O61" s="542"/>
      <c r="P61" s="542"/>
      <c r="Q61" s="542"/>
      <c r="R61" s="542"/>
      <c r="S61" s="542"/>
      <c r="T61" s="542"/>
      <c r="U61" s="542"/>
      <c r="V61" s="476"/>
    </row>
    <row r="62" spans="2:22" ht="15" customHeight="1" x14ac:dyDescent="0.3">
      <c r="B62" s="310"/>
      <c r="C62" s="313"/>
      <c r="D62" s="272" t="s">
        <v>954</v>
      </c>
      <c r="E62" s="313"/>
      <c r="F62" s="313"/>
      <c r="G62" s="34">
        <v>8760</v>
      </c>
      <c r="H62" s="310"/>
      <c r="I62" s="310"/>
      <c r="J62" s="474"/>
      <c r="K62" s="542"/>
      <c r="L62" s="542"/>
      <c r="M62" s="542"/>
      <c r="N62" s="542"/>
      <c r="O62" s="542"/>
      <c r="P62" s="542"/>
      <c r="Q62" s="542"/>
      <c r="R62" s="542"/>
      <c r="S62" s="542"/>
      <c r="T62" s="542"/>
      <c r="U62" s="542"/>
      <c r="V62" s="476"/>
    </row>
    <row r="63" spans="2:22" ht="15" customHeight="1" x14ac:dyDescent="0.3">
      <c r="B63" s="310"/>
      <c r="C63" s="313"/>
      <c r="D63" s="272" t="s">
        <v>959</v>
      </c>
      <c r="E63" s="313"/>
      <c r="F63" s="313"/>
      <c r="G63" s="34">
        <v>3537</v>
      </c>
      <c r="H63" s="310"/>
      <c r="I63" s="310"/>
      <c r="J63" s="474"/>
      <c r="K63" s="542"/>
      <c r="L63" s="542"/>
      <c r="M63" s="542"/>
      <c r="N63" s="542"/>
      <c r="O63" s="542"/>
      <c r="P63" s="542"/>
      <c r="Q63" s="542"/>
      <c r="R63" s="542"/>
      <c r="S63" s="542"/>
      <c r="T63" s="542"/>
      <c r="U63" s="542"/>
      <c r="V63" s="476"/>
    </row>
    <row r="64" spans="2:22" ht="15" customHeight="1" x14ac:dyDescent="0.3">
      <c r="B64" s="310"/>
      <c r="C64" s="313"/>
      <c r="D64" s="242" t="s">
        <v>843</v>
      </c>
      <c r="E64" s="313"/>
      <c r="F64" s="313"/>
      <c r="G64" s="33">
        <v>8019</v>
      </c>
      <c r="H64" s="310"/>
      <c r="I64" s="310"/>
      <c r="J64" s="474"/>
      <c r="K64" s="542"/>
      <c r="L64" s="542"/>
      <c r="M64" s="542"/>
      <c r="N64" s="542"/>
      <c r="O64" s="542"/>
      <c r="P64" s="542"/>
      <c r="Q64" s="542"/>
      <c r="R64" s="542"/>
      <c r="S64" s="542"/>
      <c r="T64" s="542"/>
      <c r="U64" s="542"/>
      <c r="V64" s="476"/>
    </row>
    <row r="65" spans="2:22" ht="15" customHeight="1" x14ac:dyDescent="0.3">
      <c r="B65" s="310"/>
      <c r="C65" s="313"/>
      <c r="D65" s="272" t="s">
        <v>848</v>
      </c>
      <c r="E65" s="313"/>
      <c r="F65" s="313"/>
      <c r="G65" s="34">
        <v>5424</v>
      </c>
      <c r="H65" s="310"/>
      <c r="I65" s="310"/>
      <c r="J65" s="474"/>
      <c r="K65" s="542"/>
      <c r="L65" s="542"/>
      <c r="M65" s="542"/>
      <c r="N65" s="542"/>
      <c r="O65" s="542"/>
      <c r="P65" s="542"/>
      <c r="Q65" s="542"/>
      <c r="R65" s="542"/>
      <c r="S65" s="542"/>
      <c r="T65" s="542"/>
      <c r="U65" s="542"/>
      <c r="V65" s="476"/>
    </row>
    <row r="66" spans="2:22" ht="15" customHeight="1" x14ac:dyDescent="0.3">
      <c r="B66" s="310"/>
      <c r="C66" s="313"/>
      <c r="D66" s="272" t="s">
        <v>955</v>
      </c>
      <c r="E66" s="313"/>
      <c r="F66" s="313"/>
      <c r="G66" s="34">
        <v>4844</v>
      </c>
      <c r="H66" s="310"/>
      <c r="I66" s="310"/>
      <c r="J66" s="474"/>
      <c r="K66" s="542"/>
      <c r="L66" s="542"/>
      <c r="M66" s="542"/>
      <c r="N66" s="542"/>
      <c r="O66" s="542"/>
      <c r="P66" s="542"/>
      <c r="Q66" s="542"/>
      <c r="R66" s="542"/>
      <c r="S66" s="542"/>
      <c r="T66" s="542"/>
      <c r="U66" s="542"/>
      <c r="V66" s="476"/>
    </row>
    <row r="67" spans="2:22" ht="15" customHeight="1" x14ac:dyDescent="0.3">
      <c r="B67" s="310"/>
      <c r="C67" s="313"/>
      <c r="D67" s="272" t="s">
        <v>956</v>
      </c>
      <c r="E67" s="313"/>
      <c r="F67" s="313"/>
      <c r="G67" s="34">
        <v>3941</v>
      </c>
      <c r="H67" s="310"/>
      <c r="I67" s="310"/>
      <c r="J67" s="474"/>
      <c r="K67" s="542"/>
      <c r="L67" s="542"/>
      <c r="M67" s="542"/>
      <c r="N67" s="542"/>
      <c r="O67" s="542"/>
      <c r="P67" s="542"/>
      <c r="Q67" s="542"/>
      <c r="R67" s="542"/>
      <c r="S67" s="542"/>
      <c r="T67" s="542"/>
      <c r="U67" s="542"/>
      <c r="V67" s="476"/>
    </row>
    <row r="68" spans="2:22" ht="15" customHeight="1" x14ac:dyDescent="0.3">
      <c r="B68" s="310"/>
      <c r="C68" s="313"/>
      <c r="D68" s="272" t="s">
        <v>960</v>
      </c>
      <c r="E68" s="313"/>
      <c r="F68" s="313"/>
      <c r="G68" s="34">
        <v>4347</v>
      </c>
      <c r="H68" s="310"/>
      <c r="I68" s="310"/>
      <c r="J68" s="474"/>
      <c r="K68" s="542"/>
      <c r="L68" s="542"/>
      <c r="M68" s="542"/>
      <c r="N68" s="542"/>
      <c r="O68" s="542"/>
      <c r="P68" s="542"/>
      <c r="Q68" s="542"/>
      <c r="R68" s="542"/>
      <c r="S68" s="542"/>
      <c r="T68" s="542"/>
      <c r="U68" s="542"/>
      <c r="V68" s="476"/>
    </row>
    <row r="69" spans="2:22" ht="15" customHeight="1" x14ac:dyDescent="0.3">
      <c r="B69" s="310"/>
      <c r="C69" s="313"/>
      <c r="D69" s="272" t="s">
        <v>845</v>
      </c>
      <c r="E69" s="313"/>
      <c r="F69" s="313"/>
      <c r="G69" s="34">
        <v>3019</v>
      </c>
      <c r="H69" s="310"/>
      <c r="I69" s="310"/>
      <c r="J69" s="474"/>
      <c r="K69" s="542"/>
      <c r="L69" s="542"/>
      <c r="M69" s="542"/>
      <c r="N69" s="542"/>
      <c r="O69" s="542"/>
      <c r="P69" s="542"/>
      <c r="Q69" s="542"/>
      <c r="R69" s="542"/>
      <c r="S69" s="542"/>
      <c r="T69" s="542"/>
      <c r="U69" s="542"/>
      <c r="V69" s="476"/>
    </row>
    <row r="70" spans="2:22" ht="15" customHeight="1" x14ac:dyDescent="0.3">
      <c r="B70" s="310"/>
      <c r="C70" s="313"/>
      <c r="D70" s="272" t="s">
        <v>957</v>
      </c>
      <c r="E70" s="313"/>
      <c r="F70" s="313"/>
      <c r="G70" s="34">
        <v>3621</v>
      </c>
      <c r="H70" s="310"/>
      <c r="I70" s="310"/>
      <c r="J70" s="474"/>
      <c r="K70" s="542"/>
      <c r="L70" s="542"/>
      <c r="M70" s="542"/>
      <c r="N70" s="542"/>
      <c r="O70" s="542"/>
      <c r="P70" s="542"/>
      <c r="Q70" s="542"/>
      <c r="R70" s="542"/>
      <c r="S70" s="542"/>
      <c r="T70" s="542"/>
      <c r="U70" s="542"/>
      <c r="V70" s="476"/>
    </row>
    <row r="71" spans="2:22" ht="15" customHeight="1" x14ac:dyDescent="0.3">
      <c r="B71" s="310"/>
      <c r="C71" s="313"/>
      <c r="D71" s="272" t="s">
        <v>958</v>
      </c>
      <c r="E71" s="313"/>
      <c r="F71" s="313"/>
      <c r="G71" s="34">
        <v>2636</v>
      </c>
      <c r="H71" s="310"/>
      <c r="I71" s="310"/>
      <c r="J71" s="474"/>
      <c r="K71" s="542"/>
      <c r="L71" s="542"/>
      <c r="M71" s="542"/>
      <c r="N71" s="542"/>
      <c r="O71" s="542"/>
      <c r="P71" s="542"/>
      <c r="Q71" s="542"/>
      <c r="R71" s="542"/>
      <c r="S71" s="542"/>
      <c r="T71" s="542"/>
      <c r="U71" s="542"/>
      <c r="V71" s="476"/>
    </row>
    <row r="72" spans="2:22" ht="15" customHeight="1" x14ac:dyDescent="0.3">
      <c r="B72" s="310"/>
      <c r="C72" s="313"/>
      <c r="D72" s="272" t="s">
        <v>665</v>
      </c>
      <c r="E72" s="313"/>
      <c r="F72" s="313"/>
      <c r="G72" s="34">
        <v>3617</v>
      </c>
      <c r="H72" s="310"/>
      <c r="I72" s="310"/>
      <c r="J72" s="474"/>
      <c r="K72" s="542"/>
      <c r="L72" s="542"/>
      <c r="M72" s="542"/>
      <c r="N72" s="542"/>
      <c r="O72" s="542"/>
      <c r="P72" s="542"/>
      <c r="Q72" s="542"/>
      <c r="R72" s="542"/>
      <c r="S72" s="542"/>
      <c r="T72" s="542"/>
      <c r="U72" s="542"/>
      <c r="V72" s="476"/>
    </row>
    <row r="73" spans="2:22" ht="15" customHeight="1" x14ac:dyDescent="0.3">
      <c r="B73" s="310"/>
      <c r="C73" s="313"/>
      <c r="D73" s="242" t="s">
        <v>961</v>
      </c>
      <c r="E73" s="313"/>
      <c r="F73" s="314"/>
      <c r="G73" s="34">
        <v>3643</v>
      </c>
      <c r="H73" s="310"/>
      <c r="I73" s="310"/>
      <c r="J73" s="474"/>
      <c r="K73" s="542"/>
      <c r="L73" s="542"/>
      <c r="M73" s="542"/>
      <c r="N73" s="542"/>
      <c r="O73" s="542"/>
      <c r="P73" s="542"/>
      <c r="Q73" s="542"/>
      <c r="R73" s="542"/>
      <c r="S73" s="542"/>
      <c r="T73" s="542"/>
      <c r="U73" s="542"/>
      <c r="V73" s="476"/>
    </row>
    <row r="74" spans="2:22" ht="15" customHeight="1" x14ac:dyDescent="0.3">
      <c r="B74" s="310"/>
      <c r="C74" s="313"/>
      <c r="D74" s="242" t="s">
        <v>840</v>
      </c>
      <c r="E74" s="313"/>
      <c r="F74" s="312" t="s">
        <v>962</v>
      </c>
      <c r="G74" s="34">
        <v>4054</v>
      </c>
      <c r="H74" s="310"/>
      <c r="I74" s="310"/>
      <c r="J74" s="474"/>
      <c r="K74" s="542"/>
      <c r="L74" s="542"/>
      <c r="M74" s="542"/>
      <c r="N74" s="542"/>
      <c r="O74" s="542"/>
      <c r="P74" s="542"/>
      <c r="Q74" s="542"/>
      <c r="R74" s="542"/>
      <c r="S74" s="542"/>
      <c r="T74" s="542"/>
      <c r="U74" s="542"/>
      <c r="V74" s="476"/>
    </row>
    <row r="75" spans="2:22" ht="15" customHeight="1" x14ac:dyDescent="0.3">
      <c r="B75" s="310"/>
      <c r="C75" s="313"/>
      <c r="D75" s="242" t="s">
        <v>749</v>
      </c>
      <c r="E75" s="313"/>
      <c r="F75" s="313"/>
      <c r="G75" s="34">
        <v>2771</v>
      </c>
      <c r="H75" s="310"/>
      <c r="I75" s="310"/>
      <c r="J75" s="474"/>
      <c r="K75" s="542"/>
      <c r="L75" s="542"/>
      <c r="M75" s="542"/>
      <c r="N75" s="542"/>
      <c r="O75" s="542"/>
      <c r="P75" s="542"/>
      <c r="Q75" s="542"/>
      <c r="R75" s="542"/>
      <c r="S75" s="542"/>
      <c r="T75" s="542"/>
      <c r="U75" s="542"/>
      <c r="V75" s="476"/>
    </row>
    <row r="76" spans="2:22" ht="15" customHeight="1" x14ac:dyDescent="0.3">
      <c r="B76" s="310"/>
      <c r="C76" s="313"/>
      <c r="D76" s="242" t="s">
        <v>664</v>
      </c>
      <c r="E76" s="313"/>
      <c r="F76" s="313"/>
      <c r="G76" s="34">
        <v>2425</v>
      </c>
      <c r="H76" s="310"/>
      <c r="I76" s="310"/>
      <c r="J76" s="474"/>
      <c r="K76" s="542"/>
      <c r="L76" s="542"/>
      <c r="M76" s="542"/>
      <c r="N76" s="542"/>
      <c r="O76" s="542"/>
      <c r="P76" s="542"/>
      <c r="Q76" s="542"/>
      <c r="R76" s="542"/>
      <c r="S76" s="542"/>
      <c r="T76" s="542"/>
      <c r="U76" s="542"/>
      <c r="V76" s="476"/>
    </row>
    <row r="77" spans="2:22" ht="15" customHeight="1" x14ac:dyDescent="0.3">
      <c r="B77" s="310"/>
      <c r="C77" s="313"/>
      <c r="D77" s="272" t="s">
        <v>668</v>
      </c>
      <c r="E77" s="313"/>
      <c r="F77" s="313"/>
      <c r="G77" s="34">
        <v>4405</v>
      </c>
      <c r="H77" s="310"/>
      <c r="I77" s="310"/>
      <c r="J77" s="474"/>
      <c r="K77" s="542"/>
      <c r="L77" s="542"/>
      <c r="M77" s="542"/>
      <c r="N77" s="542"/>
      <c r="O77" s="542"/>
      <c r="P77" s="542"/>
      <c r="Q77" s="542"/>
      <c r="R77" s="542"/>
      <c r="S77" s="542"/>
      <c r="T77" s="542"/>
      <c r="U77" s="542"/>
      <c r="V77" s="476"/>
    </row>
    <row r="78" spans="2:22" ht="15" customHeight="1" x14ac:dyDescent="0.3">
      <c r="B78" s="310"/>
      <c r="C78" s="313"/>
      <c r="D78" s="272" t="s">
        <v>954</v>
      </c>
      <c r="E78" s="313"/>
      <c r="F78" s="313"/>
      <c r="G78" s="34">
        <v>8760</v>
      </c>
      <c r="H78" s="310"/>
      <c r="I78" s="310"/>
      <c r="J78" s="474"/>
      <c r="K78" s="542"/>
      <c r="L78" s="542"/>
      <c r="M78" s="542"/>
      <c r="N78" s="542"/>
      <c r="O78" s="542"/>
      <c r="P78" s="542"/>
      <c r="Q78" s="542"/>
      <c r="R78" s="542"/>
      <c r="S78" s="542"/>
      <c r="T78" s="542"/>
      <c r="U78" s="542"/>
      <c r="V78" s="476"/>
    </row>
    <row r="79" spans="2:22" ht="15" customHeight="1" x14ac:dyDescent="0.3">
      <c r="B79" s="310"/>
      <c r="C79" s="313"/>
      <c r="D79" s="272" t="s">
        <v>959</v>
      </c>
      <c r="E79" s="313"/>
      <c r="F79" s="313"/>
      <c r="G79" s="34">
        <v>4526</v>
      </c>
      <c r="H79" s="310"/>
      <c r="I79" s="310"/>
      <c r="J79" s="474"/>
      <c r="K79" s="542"/>
      <c r="L79" s="542"/>
      <c r="M79" s="542"/>
      <c r="N79" s="542"/>
      <c r="O79" s="542"/>
      <c r="P79" s="542"/>
      <c r="Q79" s="542"/>
      <c r="R79" s="542"/>
      <c r="S79" s="542"/>
      <c r="T79" s="542"/>
      <c r="U79" s="542"/>
      <c r="V79" s="476"/>
    </row>
    <row r="80" spans="2:22" ht="15" customHeight="1" x14ac:dyDescent="0.3">
      <c r="B80" s="310"/>
      <c r="C80" s="313"/>
      <c r="D80" s="242" t="s">
        <v>843</v>
      </c>
      <c r="E80" s="313"/>
      <c r="F80" s="313"/>
      <c r="G80" s="34">
        <v>7309</v>
      </c>
      <c r="H80" s="310"/>
      <c r="I80" s="310"/>
      <c r="J80" s="474"/>
      <c r="K80" s="542"/>
      <c r="L80" s="542"/>
      <c r="M80" s="542"/>
      <c r="N80" s="542"/>
      <c r="O80" s="542"/>
      <c r="P80" s="542"/>
      <c r="Q80" s="542"/>
      <c r="R80" s="542"/>
      <c r="S80" s="542"/>
      <c r="T80" s="542"/>
      <c r="U80" s="542"/>
      <c r="V80" s="476"/>
    </row>
    <row r="81" spans="2:22" ht="15" customHeight="1" x14ac:dyDescent="0.3">
      <c r="B81" s="310"/>
      <c r="C81" s="313"/>
      <c r="D81" s="272" t="s">
        <v>848</v>
      </c>
      <c r="E81" s="313"/>
      <c r="F81" s="313"/>
      <c r="G81" s="34">
        <v>4575</v>
      </c>
      <c r="H81" s="310"/>
      <c r="I81" s="310"/>
      <c r="J81" s="474"/>
      <c r="K81" s="542"/>
      <c r="L81" s="542"/>
      <c r="M81" s="542"/>
      <c r="N81" s="542"/>
      <c r="O81" s="542"/>
      <c r="P81" s="542"/>
      <c r="Q81" s="542"/>
      <c r="R81" s="542"/>
      <c r="S81" s="542"/>
      <c r="T81" s="542"/>
      <c r="U81" s="542"/>
      <c r="V81" s="476"/>
    </row>
    <row r="82" spans="2:22" ht="15" customHeight="1" x14ac:dyDescent="0.3">
      <c r="B82" s="310"/>
      <c r="C82" s="313"/>
      <c r="D82" s="272" t="s">
        <v>955</v>
      </c>
      <c r="E82" s="313"/>
      <c r="F82" s="313"/>
      <c r="G82" s="34">
        <v>4457</v>
      </c>
      <c r="H82" s="310"/>
      <c r="I82" s="310"/>
      <c r="J82" s="474"/>
      <c r="K82" s="542"/>
      <c r="L82" s="542"/>
      <c r="M82" s="542"/>
      <c r="N82" s="542"/>
      <c r="O82" s="542"/>
      <c r="P82" s="542"/>
      <c r="Q82" s="542"/>
      <c r="R82" s="542"/>
      <c r="S82" s="542"/>
      <c r="T82" s="542"/>
      <c r="U82" s="542"/>
      <c r="V82" s="476"/>
    </row>
    <row r="83" spans="2:22" ht="15" customHeight="1" x14ac:dyDescent="0.3">
      <c r="B83" s="310"/>
      <c r="C83" s="313"/>
      <c r="D83" s="272" t="s">
        <v>956</v>
      </c>
      <c r="E83" s="313"/>
      <c r="F83" s="313"/>
      <c r="G83" s="34">
        <v>3265</v>
      </c>
      <c r="H83" s="310"/>
      <c r="I83" s="310"/>
      <c r="J83" s="474"/>
      <c r="K83" s="542"/>
      <c r="L83" s="542"/>
      <c r="M83" s="542"/>
      <c r="N83" s="542"/>
      <c r="O83" s="542"/>
      <c r="P83" s="542"/>
      <c r="Q83" s="542"/>
      <c r="R83" s="542"/>
      <c r="S83" s="542"/>
      <c r="T83" s="542"/>
      <c r="U83" s="542"/>
      <c r="V83" s="476"/>
    </row>
    <row r="84" spans="2:22" ht="15" customHeight="1" x14ac:dyDescent="0.3">
      <c r="B84" s="310"/>
      <c r="C84" s="313"/>
      <c r="D84" s="272" t="s">
        <v>960</v>
      </c>
      <c r="E84" s="313"/>
      <c r="F84" s="313"/>
      <c r="G84" s="34">
        <v>5267</v>
      </c>
      <c r="H84" s="310"/>
      <c r="I84" s="310"/>
      <c r="J84" s="474"/>
      <c r="K84" s="542"/>
      <c r="L84" s="542"/>
      <c r="M84" s="542"/>
      <c r="N84" s="542"/>
      <c r="O84" s="542"/>
      <c r="P84" s="542"/>
      <c r="Q84" s="542"/>
      <c r="R84" s="542"/>
      <c r="S84" s="542"/>
      <c r="T84" s="542"/>
      <c r="U84" s="542"/>
      <c r="V84" s="476"/>
    </row>
    <row r="85" spans="2:22" ht="15" customHeight="1" x14ac:dyDescent="0.3">
      <c r="B85" s="310"/>
      <c r="C85" s="313"/>
      <c r="D85" s="272" t="s">
        <v>845</v>
      </c>
      <c r="E85" s="313"/>
      <c r="F85" s="313"/>
      <c r="G85" s="34">
        <v>2217</v>
      </c>
      <c r="H85" s="310"/>
      <c r="I85" s="310"/>
      <c r="J85" s="474"/>
      <c r="K85" s="542"/>
      <c r="L85" s="542"/>
      <c r="M85" s="542"/>
      <c r="N85" s="542"/>
      <c r="O85" s="542"/>
      <c r="P85" s="542"/>
      <c r="Q85" s="542"/>
      <c r="R85" s="542"/>
      <c r="S85" s="542"/>
      <c r="T85" s="542"/>
      <c r="U85" s="542"/>
      <c r="V85" s="476"/>
    </row>
    <row r="86" spans="2:22" ht="15" customHeight="1" x14ac:dyDescent="0.3">
      <c r="B86" s="310"/>
      <c r="C86" s="313"/>
      <c r="D86" s="272" t="s">
        <v>957</v>
      </c>
      <c r="E86" s="313"/>
      <c r="F86" s="313"/>
      <c r="G86" s="34">
        <v>4623</v>
      </c>
      <c r="H86" s="310"/>
      <c r="I86" s="310"/>
      <c r="J86" s="474"/>
      <c r="K86" s="542"/>
      <c r="L86" s="542"/>
      <c r="M86" s="542"/>
      <c r="N86" s="542"/>
      <c r="O86" s="542"/>
      <c r="P86" s="542"/>
      <c r="Q86" s="542"/>
      <c r="R86" s="542"/>
      <c r="S86" s="542"/>
      <c r="T86" s="542"/>
      <c r="U86" s="542"/>
      <c r="V86" s="476"/>
    </row>
    <row r="87" spans="2:22" ht="15" customHeight="1" x14ac:dyDescent="0.3">
      <c r="B87" s="310"/>
      <c r="C87" s="313"/>
      <c r="D87" s="272" t="s">
        <v>958</v>
      </c>
      <c r="E87" s="313"/>
      <c r="F87" s="313"/>
      <c r="G87" s="34">
        <v>1839</v>
      </c>
      <c r="H87" s="310"/>
      <c r="I87" s="310"/>
      <c r="J87" s="474"/>
      <c r="K87" s="542"/>
      <c r="L87" s="542"/>
      <c r="M87" s="542"/>
      <c r="N87" s="542"/>
      <c r="O87" s="542"/>
      <c r="P87" s="542"/>
      <c r="Q87" s="542"/>
      <c r="R87" s="542"/>
      <c r="S87" s="542"/>
      <c r="T87" s="542"/>
      <c r="U87" s="542"/>
      <c r="V87" s="476"/>
    </row>
    <row r="88" spans="2:22" ht="15" customHeight="1" x14ac:dyDescent="0.3">
      <c r="B88" s="310"/>
      <c r="C88" s="313"/>
      <c r="D88" s="272" t="s">
        <v>665</v>
      </c>
      <c r="E88" s="313"/>
      <c r="F88" s="313"/>
      <c r="G88" s="34">
        <v>4553</v>
      </c>
      <c r="H88" s="310"/>
      <c r="I88" s="310"/>
      <c r="J88" s="474"/>
      <c r="K88" s="542"/>
      <c r="L88" s="542"/>
      <c r="M88" s="542"/>
      <c r="N88" s="542"/>
      <c r="O88" s="542"/>
      <c r="P88" s="542"/>
      <c r="Q88" s="542"/>
      <c r="R88" s="542"/>
      <c r="S88" s="542"/>
      <c r="T88" s="542"/>
      <c r="U88" s="542"/>
      <c r="V88" s="476"/>
    </row>
    <row r="89" spans="2:22" ht="15" customHeight="1" x14ac:dyDescent="0.3">
      <c r="B89" s="310"/>
      <c r="C89" s="313"/>
      <c r="D89" s="242" t="s">
        <v>961</v>
      </c>
      <c r="E89" s="313"/>
      <c r="F89" s="314"/>
      <c r="G89" s="34">
        <v>3732</v>
      </c>
      <c r="H89" s="310"/>
      <c r="I89" s="310"/>
      <c r="J89" s="474"/>
      <c r="K89" s="542"/>
      <c r="L89" s="542"/>
      <c r="M89" s="542"/>
      <c r="N89" s="542"/>
      <c r="O89" s="542"/>
      <c r="P89" s="542"/>
      <c r="Q89" s="542"/>
      <c r="R89" s="542"/>
      <c r="S89" s="542"/>
      <c r="T89" s="542"/>
      <c r="U89" s="542"/>
      <c r="V89" s="476"/>
    </row>
    <row r="90" spans="2:22" ht="15" customHeight="1" x14ac:dyDescent="0.3">
      <c r="B90" s="310"/>
      <c r="C90" s="313"/>
      <c r="D90" s="242" t="s">
        <v>840</v>
      </c>
      <c r="E90" s="313"/>
      <c r="F90" s="312" t="s">
        <v>963</v>
      </c>
      <c r="G90" s="34">
        <v>3628</v>
      </c>
      <c r="H90" s="310"/>
      <c r="I90" s="310"/>
      <c r="J90" s="474"/>
      <c r="K90" s="542"/>
      <c r="L90" s="542"/>
      <c r="M90" s="542"/>
      <c r="N90" s="542"/>
      <c r="O90" s="542"/>
      <c r="P90" s="542"/>
      <c r="Q90" s="542"/>
      <c r="R90" s="542"/>
      <c r="S90" s="542"/>
      <c r="T90" s="542"/>
      <c r="U90" s="542"/>
      <c r="V90" s="476"/>
    </row>
    <row r="91" spans="2:22" ht="15" customHeight="1" x14ac:dyDescent="0.3">
      <c r="B91" s="310"/>
      <c r="C91" s="313"/>
      <c r="D91" s="242" t="s">
        <v>749</v>
      </c>
      <c r="E91" s="313"/>
      <c r="F91" s="313"/>
      <c r="G91" s="34">
        <v>2996</v>
      </c>
      <c r="H91" s="310"/>
      <c r="I91" s="310"/>
      <c r="J91" s="474"/>
      <c r="K91" s="542"/>
      <c r="L91" s="542"/>
      <c r="M91" s="542"/>
      <c r="N91" s="542"/>
      <c r="O91" s="542"/>
      <c r="P91" s="542"/>
      <c r="Q91" s="542"/>
      <c r="R91" s="542"/>
      <c r="S91" s="542"/>
      <c r="T91" s="542"/>
      <c r="U91" s="542"/>
      <c r="V91" s="476"/>
    </row>
    <row r="92" spans="2:22" ht="15" customHeight="1" x14ac:dyDescent="0.3">
      <c r="B92" s="310"/>
      <c r="C92" s="313"/>
      <c r="D92" s="242" t="s">
        <v>664</v>
      </c>
      <c r="E92" s="313"/>
      <c r="F92" s="313"/>
      <c r="G92" s="33">
        <v>2725</v>
      </c>
      <c r="H92" s="310"/>
      <c r="I92" s="310"/>
      <c r="J92" s="474"/>
      <c r="K92" s="542"/>
      <c r="L92" s="542"/>
      <c r="M92" s="542"/>
      <c r="N92" s="542"/>
      <c r="O92" s="542"/>
      <c r="P92" s="542"/>
      <c r="Q92" s="542"/>
      <c r="R92" s="542"/>
      <c r="S92" s="542"/>
      <c r="T92" s="542"/>
      <c r="U92" s="542"/>
      <c r="V92" s="476"/>
    </row>
    <row r="93" spans="2:22" ht="15" customHeight="1" x14ac:dyDescent="0.3">
      <c r="B93" s="310"/>
      <c r="C93" s="313"/>
      <c r="D93" s="272" t="s">
        <v>668</v>
      </c>
      <c r="E93" s="313"/>
      <c r="F93" s="313"/>
      <c r="G93" s="34">
        <v>4770</v>
      </c>
      <c r="H93" s="310"/>
      <c r="I93" s="310"/>
      <c r="J93" s="474"/>
      <c r="K93" s="542"/>
      <c r="L93" s="542"/>
      <c r="M93" s="542"/>
      <c r="N93" s="542"/>
      <c r="O93" s="542"/>
      <c r="P93" s="542"/>
      <c r="Q93" s="542"/>
      <c r="R93" s="542"/>
      <c r="S93" s="542"/>
      <c r="T93" s="542"/>
      <c r="U93" s="542"/>
      <c r="V93" s="476"/>
    </row>
    <row r="94" spans="2:22" ht="15" customHeight="1" x14ac:dyDescent="0.3">
      <c r="B94" s="310"/>
      <c r="C94" s="313"/>
      <c r="D94" s="272" t="s">
        <v>954</v>
      </c>
      <c r="E94" s="313"/>
      <c r="F94" s="313"/>
      <c r="G94" s="34">
        <v>8760</v>
      </c>
      <c r="H94" s="310"/>
      <c r="I94" s="310"/>
      <c r="J94" s="474"/>
      <c r="K94" s="542"/>
      <c r="L94" s="542"/>
      <c r="M94" s="542"/>
      <c r="N94" s="542"/>
      <c r="O94" s="542"/>
      <c r="P94" s="542"/>
      <c r="Q94" s="542"/>
      <c r="R94" s="542"/>
      <c r="S94" s="542"/>
      <c r="T94" s="542"/>
      <c r="U94" s="542"/>
      <c r="V94" s="476"/>
    </row>
    <row r="95" spans="2:22" ht="15" customHeight="1" x14ac:dyDescent="0.3">
      <c r="B95" s="310"/>
      <c r="C95" s="313"/>
      <c r="D95" s="272" t="s">
        <v>959</v>
      </c>
      <c r="E95" s="313"/>
      <c r="F95" s="313"/>
      <c r="G95" s="34">
        <v>3977</v>
      </c>
      <c r="H95" s="310"/>
      <c r="I95" s="310"/>
      <c r="J95" s="474"/>
      <c r="K95" s="542"/>
      <c r="L95" s="542"/>
      <c r="M95" s="542"/>
      <c r="N95" s="542"/>
      <c r="O95" s="542"/>
      <c r="P95" s="542"/>
      <c r="Q95" s="542"/>
      <c r="R95" s="542"/>
      <c r="S95" s="542"/>
      <c r="T95" s="542"/>
      <c r="U95" s="542"/>
      <c r="V95" s="476"/>
    </row>
    <row r="96" spans="2:22" ht="15" customHeight="1" x14ac:dyDescent="0.3">
      <c r="B96" s="310"/>
      <c r="C96" s="313"/>
      <c r="D96" s="242" t="s">
        <v>843</v>
      </c>
      <c r="E96" s="313"/>
      <c r="F96" s="313"/>
      <c r="G96" s="34">
        <v>7909</v>
      </c>
      <c r="H96" s="310"/>
      <c r="I96" s="310"/>
      <c r="J96" s="474"/>
      <c r="K96" s="542"/>
      <c r="L96" s="542"/>
      <c r="M96" s="542"/>
      <c r="N96" s="542"/>
      <c r="O96" s="542"/>
      <c r="P96" s="542"/>
      <c r="Q96" s="542"/>
      <c r="R96" s="542"/>
      <c r="S96" s="542"/>
      <c r="T96" s="542"/>
      <c r="U96" s="542"/>
      <c r="V96" s="476"/>
    </row>
    <row r="97" spans="2:22" ht="15" customHeight="1" x14ac:dyDescent="0.3">
      <c r="B97" s="310"/>
      <c r="C97" s="313"/>
      <c r="D97" s="272" t="s">
        <v>848</v>
      </c>
      <c r="E97" s="313"/>
      <c r="F97" s="313"/>
      <c r="G97" s="34">
        <v>5084</v>
      </c>
      <c r="H97" s="310"/>
      <c r="I97" s="310"/>
      <c r="J97" s="474"/>
      <c r="K97" s="542"/>
      <c r="L97" s="542"/>
      <c r="M97" s="542"/>
      <c r="N97" s="542"/>
      <c r="O97" s="542"/>
      <c r="P97" s="542"/>
      <c r="Q97" s="542"/>
      <c r="R97" s="542"/>
      <c r="S97" s="542"/>
      <c r="T97" s="542"/>
      <c r="U97" s="542"/>
      <c r="V97" s="476"/>
    </row>
    <row r="98" spans="2:22" ht="15" customHeight="1" x14ac:dyDescent="0.3">
      <c r="B98" s="310"/>
      <c r="C98" s="313"/>
      <c r="D98" s="272" t="s">
        <v>955</v>
      </c>
      <c r="E98" s="313"/>
      <c r="F98" s="313"/>
      <c r="G98" s="34">
        <v>4596</v>
      </c>
      <c r="H98" s="310"/>
      <c r="I98" s="310"/>
      <c r="J98" s="474"/>
      <c r="K98" s="542"/>
      <c r="L98" s="542"/>
      <c r="M98" s="542"/>
      <c r="N98" s="542"/>
      <c r="O98" s="542"/>
      <c r="P98" s="542"/>
      <c r="Q98" s="542"/>
      <c r="R98" s="542"/>
      <c r="S98" s="542"/>
      <c r="T98" s="542"/>
      <c r="U98" s="542"/>
      <c r="V98" s="476"/>
    </row>
    <row r="99" spans="2:22" ht="15" customHeight="1" x14ac:dyDescent="0.3">
      <c r="B99" s="310"/>
      <c r="C99" s="313"/>
      <c r="D99" s="272" t="s">
        <v>956</v>
      </c>
      <c r="E99" s="313"/>
      <c r="F99" s="313"/>
      <c r="G99" s="34">
        <v>3678</v>
      </c>
      <c r="H99" s="310"/>
      <c r="I99" s="310"/>
      <c r="J99" s="474"/>
      <c r="K99" s="542"/>
      <c r="L99" s="542"/>
      <c r="M99" s="542"/>
      <c r="N99" s="542"/>
      <c r="O99" s="542"/>
      <c r="P99" s="542"/>
      <c r="Q99" s="542"/>
      <c r="R99" s="542"/>
      <c r="S99" s="542"/>
      <c r="T99" s="542"/>
      <c r="U99" s="542"/>
      <c r="V99" s="476"/>
    </row>
    <row r="100" spans="2:22" ht="15" customHeight="1" x14ac:dyDescent="0.3">
      <c r="B100" s="310"/>
      <c r="C100" s="313"/>
      <c r="D100" s="272" t="s">
        <v>960</v>
      </c>
      <c r="E100" s="313"/>
      <c r="F100" s="313"/>
      <c r="G100" s="34">
        <v>4763</v>
      </c>
      <c r="H100" s="310"/>
      <c r="I100" s="310"/>
      <c r="J100" s="474"/>
      <c r="K100" s="542"/>
      <c r="L100" s="542"/>
      <c r="M100" s="542"/>
      <c r="N100" s="542"/>
      <c r="O100" s="542"/>
      <c r="P100" s="542"/>
      <c r="Q100" s="542"/>
      <c r="R100" s="542"/>
      <c r="S100" s="542"/>
      <c r="T100" s="542"/>
      <c r="U100" s="542"/>
      <c r="V100" s="476"/>
    </row>
    <row r="101" spans="2:22" ht="15" customHeight="1" x14ac:dyDescent="0.3">
      <c r="B101" s="310"/>
      <c r="C101" s="313"/>
      <c r="D101" s="272" t="s">
        <v>845</v>
      </c>
      <c r="E101" s="313"/>
      <c r="F101" s="313"/>
      <c r="G101" s="34">
        <v>2798</v>
      </c>
      <c r="H101" s="310"/>
      <c r="I101" s="310"/>
      <c r="J101" s="474"/>
      <c r="K101" s="542"/>
      <c r="L101" s="542"/>
      <c r="M101" s="542"/>
      <c r="N101" s="542"/>
      <c r="O101" s="542"/>
      <c r="P101" s="542"/>
      <c r="Q101" s="542"/>
      <c r="R101" s="542"/>
      <c r="S101" s="542"/>
      <c r="T101" s="542"/>
      <c r="U101" s="542"/>
      <c r="V101" s="476"/>
    </row>
    <row r="102" spans="2:22" ht="15" customHeight="1" x14ac:dyDescent="0.3">
      <c r="B102" s="310"/>
      <c r="C102" s="313"/>
      <c r="D102" s="272" t="s">
        <v>957</v>
      </c>
      <c r="E102" s="313"/>
      <c r="F102" s="313"/>
      <c r="G102" s="34">
        <v>4218</v>
      </c>
      <c r="H102" s="310"/>
      <c r="I102" s="310"/>
      <c r="J102" s="474"/>
      <c r="K102" s="542"/>
      <c r="L102" s="542"/>
      <c r="M102" s="542"/>
      <c r="N102" s="542"/>
      <c r="O102" s="542"/>
      <c r="P102" s="542"/>
      <c r="Q102" s="542"/>
      <c r="R102" s="542"/>
      <c r="S102" s="542"/>
      <c r="T102" s="542"/>
      <c r="U102" s="542"/>
      <c r="V102" s="476"/>
    </row>
    <row r="103" spans="2:22" ht="15" customHeight="1" x14ac:dyDescent="0.3">
      <c r="B103" s="310"/>
      <c r="C103" s="313"/>
      <c r="D103" s="272" t="s">
        <v>958</v>
      </c>
      <c r="E103" s="313"/>
      <c r="F103" s="313"/>
      <c r="G103" s="34">
        <v>2445</v>
      </c>
      <c r="H103" s="310"/>
      <c r="I103" s="310"/>
      <c r="J103" s="474"/>
      <c r="K103" s="542"/>
      <c r="L103" s="542"/>
      <c r="M103" s="542"/>
      <c r="N103" s="542"/>
      <c r="O103" s="542"/>
      <c r="P103" s="542"/>
      <c r="Q103" s="542"/>
      <c r="R103" s="542"/>
      <c r="S103" s="542"/>
      <c r="T103" s="542"/>
      <c r="U103" s="542"/>
      <c r="V103" s="476"/>
    </row>
    <row r="104" spans="2:22" ht="15" customHeight="1" x14ac:dyDescent="0.3">
      <c r="B104" s="310"/>
      <c r="C104" s="313"/>
      <c r="D104" s="272" t="s">
        <v>665</v>
      </c>
      <c r="E104" s="313"/>
      <c r="F104" s="313"/>
      <c r="G104" s="33">
        <v>4100</v>
      </c>
      <c r="H104" s="310"/>
      <c r="I104" s="310"/>
      <c r="J104" s="474"/>
      <c r="K104" s="542"/>
      <c r="L104" s="542"/>
      <c r="M104" s="542"/>
      <c r="N104" s="542"/>
      <c r="O104" s="542"/>
      <c r="P104" s="542"/>
      <c r="Q104" s="542"/>
      <c r="R104" s="542"/>
      <c r="S104" s="542"/>
      <c r="T104" s="542"/>
      <c r="U104" s="542"/>
      <c r="V104" s="476"/>
    </row>
    <row r="105" spans="2:22" ht="15" customHeight="1" x14ac:dyDescent="0.3">
      <c r="B105" s="311"/>
      <c r="C105" s="314"/>
      <c r="D105" s="242" t="s">
        <v>961</v>
      </c>
      <c r="E105" s="314"/>
      <c r="F105" s="314"/>
      <c r="G105" s="33">
        <v>3734</v>
      </c>
      <c r="H105" s="311"/>
      <c r="I105" s="311"/>
      <c r="J105" s="477"/>
      <c r="K105" s="478"/>
      <c r="L105" s="478"/>
      <c r="M105" s="478"/>
      <c r="N105" s="478"/>
      <c r="O105" s="478"/>
      <c r="P105" s="478"/>
      <c r="Q105" s="478"/>
      <c r="R105" s="478"/>
      <c r="S105" s="478"/>
      <c r="T105" s="478"/>
      <c r="U105" s="478"/>
      <c r="V105" s="479"/>
    </row>
    <row r="106" spans="2:22" ht="15" customHeight="1" x14ac:dyDescent="0.3">
      <c r="B106" s="306" t="s">
        <v>1364</v>
      </c>
      <c r="C106" s="312" t="s">
        <v>951</v>
      </c>
      <c r="D106" s="242" t="s">
        <v>952</v>
      </c>
      <c r="E106" s="242"/>
      <c r="F106" s="242"/>
      <c r="G106" s="277">
        <v>5.4</v>
      </c>
      <c r="H106" s="414" t="s">
        <v>256</v>
      </c>
      <c r="I106" s="414" t="s">
        <v>1365</v>
      </c>
      <c r="J106" s="322" t="s">
        <v>2579</v>
      </c>
      <c r="K106" s="323"/>
      <c r="L106" s="323"/>
      <c r="M106" s="323"/>
      <c r="N106" s="323"/>
      <c r="O106" s="323"/>
      <c r="P106" s="323"/>
      <c r="Q106" s="323"/>
      <c r="R106" s="323"/>
      <c r="S106" s="323"/>
      <c r="T106" s="323"/>
      <c r="U106" s="323"/>
      <c r="V106" s="324"/>
    </row>
    <row r="107" spans="2:22" ht="15" customHeight="1" x14ac:dyDescent="0.3">
      <c r="B107" s="307"/>
      <c r="C107" s="313"/>
      <c r="D107" s="272" t="s">
        <v>962</v>
      </c>
      <c r="E107" s="242"/>
      <c r="F107" s="242"/>
      <c r="G107" s="277">
        <v>0.2</v>
      </c>
      <c r="H107" s="415"/>
      <c r="I107" s="415"/>
      <c r="J107" s="325"/>
      <c r="K107" s="326"/>
      <c r="L107" s="326"/>
      <c r="M107" s="326"/>
      <c r="N107" s="326"/>
      <c r="O107" s="326"/>
      <c r="P107" s="326"/>
      <c r="Q107" s="326"/>
      <c r="R107" s="326"/>
      <c r="S107" s="326"/>
      <c r="T107" s="326"/>
      <c r="U107" s="326"/>
      <c r="V107" s="327"/>
    </row>
    <row r="108" spans="2:22" ht="15" customHeight="1" x14ac:dyDescent="0.3">
      <c r="B108" s="308"/>
      <c r="C108" s="314"/>
      <c r="D108" s="242" t="s">
        <v>963</v>
      </c>
      <c r="E108" s="242"/>
      <c r="F108" s="242"/>
      <c r="G108" s="277">
        <v>3.6</v>
      </c>
      <c r="H108" s="416"/>
      <c r="I108" s="416"/>
      <c r="J108" s="328"/>
      <c r="K108" s="329"/>
      <c r="L108" s="329"/>
      <c r="M108" s="329"/>
      <c r="N108" s="329"/>
      <c r="O108" s="329"/>
      <c r="P108" s="329"/>
      <c r="Q108" s="329"/>
      <c r="R108" s="329"/>
      <c r="S108" s="329"/>
      <c r="T108" s="329"/>
      <c r="U108" s="329"/>
      <c r="V108" s="330"/>
    </row>
    <row r="109" spans="2:22" x14ac:dyDescent="0.3">
      <c r="B109" s="250" t="s">
        <v>1367</v>
      </c>
      <c r="C109" s="242"/>
      <c r="D109" s="272"/>
      <c r="E109" s="242"/>
      <c r="F109" s="242"/>
      <c r="G109" s="34">
        <v>1000</v>
      </c>
      <c r="H109" s="221" t="s">
        <v>256</v>
      </c>
      <c r="I109" s="221" t="s">
        <v>1368</v>
      </c>
      <c r="J109" s="288" t="s">
        <v>2581</v>
      </c>
      <c r="K109" s="289"/>
      <c r="L109" s="289"/>
      <c r="M109" s="289"/>
      <c r="N109" s="289"/>
      <c r="O109" s="289"/>
      <c r="P109" s="289"/>
      <c r="Q109" s="289"/>
      <c r="R109" s="289"/>
      <c r="S109" s="289"/>
      <c r="T109" s="289"/>
      <c r="U109" s="289"/>
      <c r="V109" s="290"/>
    </row>
    <row r="110" spans="2:22" x14ac:dyDescent="0.3">
      <c r="B110" s="250" t="s">
        <v>1370</v>
      </c>
      <c r="C110" s="242"/>
      <c r="D110" s="242"/>
      <c r="E110" s="242"/>
      <c r="F110" s="242"/>
      <c r="G110" s="242"/>
      <c r="H110" s="221" t="s">
        <v>264</v>
      </c>
      <c r="I110" s="45" t="s">
        <v>1197</v>
      </c>
      <c r="J110" s="288" t="s">
        <v>1404</v>
      </c>
      <c r="K110" s="289"/>
      <c r="L110" s="289"/>
      <c r="M110" s="289"/>
      <c r="N110" s="289"/>
      <c r="O110" s="289"/>
      <c r="P110" s="289"/>
      <c r="Q110" s="289"/>
      <c r="R110" s="289"/>
      <c r="S110" s="289"/>
      <c r="T110" s="289"/>
      <c r="U110" s="289"/>
      <c r="V110" s="290"/>
    </row>
    <row r="111" spans="2:22" ht="15" customHeight="1" x14ac:dyDescent="0.3">
      <c r="B111" s="306" t="s">
        <v>2582</v>
      </c>
      <c r="C111" s="312" t="s">
        <v>657</v>
      </c>
      <c r="D111" s="242" t="s">
        <v>840</v>
      </c>
      <c r="E111" s="312" t="s">
        <v>951</v>
      </c>
      <c r="F111" s="312" t="s">
        <v>952</v>
      </c>
      <c r="G111" s="33">
        <v>3024</v>
      </c>
      <c r="H111" s="309" t="s">
        <v>256</v>
      </c>
      <c r="I111" s="309" t="s">
        <v>265</v>
      </c>
      <c r="J111" s="322" t="s">
        <v>2583</v>
      </c>
      <c r="K111" s="323"/>
      <c r="L111" s="323"/>
      <c r="M111" s="323"/>
      <c r="N111" s="323"/>
      <c r="O111" s="323"/>
      <c r="P111" s="323"/>
      <c r="Q111" s="323"/>
      <c r="R111" s="323"/>
      <c r="S111" s="323"/>
      <c r="T111" s="323"/>
      <c r="U111" s="323"/>
      <c r="V111" s="324"/>
    </row>
    <row r="112" spans="2:22" ht="15" customHeight="1" x14ac:dyDescent="0.3">
      <c r="B112" s="307"/>
      <c r="C112" s="313"/>
      <c r="D112" s="242" t="s">
        <v>749</v>
      </c>
      <c r="E112" s="313"/>
      <c r="F112" s="313"/>
      <c r="G112" s="33">
        <v>6213</v>
      </c>
      <c r="H112" s="310"/>
      <c r="I112" s="310"/>
      <c r="J112" s="325"/>
      <c r="K112" s="326"/>
      <c r="L112" s="326"/>
      <c r="M112" s="326"/>
      <c r="N112" s="326"/>
      <c r="O112" s="326"/>
      <c r="P112" s="326"/>
      <c r="Q112" s="326"/>
      <c r="R112" s="326"/>
      <c r="S112" s="326"/>
      <c r="T112" s="326"/>
      <c r="U112" s="326"/>
      <c r="V112" s="327"/>
    </row>
    <row r="113" spans="2:22" ht="15" customHeight="1" x14ac:dyDescent="0.3">
      <c r="B113" s="307"/>
      <c r="C113" s="313"/>
      <c r="D113" s="242" t="s">
        <v>664</v>
      </c>
      <c r="E113" s="313"/>
      <c r="F113" s="313"/>
      <c r="G113" s="34">
        <v>6217</v>
      </c>
      <c r="H113" s="310"/>
      <c r="I113" s="310"/>
      <c r="J113" s="325"/>
      <c r="K113" s="326"/>
      <c r="L113" s="326"/>
      <c r="M113" s="326"/>
      <c r="N113" s="326"/>
      <c r="O113" s="326"/>
      <c r="P113" s="326"/>
      <c r="Q113" s="326"/>
      <c r="R113" s="326"/>
      <c r="S113" s="326"/>
      <c r="T113" s="326"/>
      <c r="U113" s="326"/>
      <c r="V113" s="327"/>
    </row>
    <row r="114" spans="2:22" ht="15" customHeight="1" x14ac:dyDescent="0.3">
      <c r="B114" s="307"/>
      <c r="C114" s="313"/>
      <c r="D114" s="272" t="s">
        <v>668</v>
      </c>
      <c r="E114" s="313"/>
      <c r="F114" s="313"/>
      <c r="G114" s="34">
        <v>8729</v>
      </c>
      <c r="H114" s="310"/>
      <c r="I114" s="310"/>
      <c r="J114" s="325"/>
      <c r="K114" s="326"/>
      <c r="L114" s="326"/>
      <c r="M114" s="326"/>
      <c r="N114" s="326"/>
      <c r="O114" s="326"/>
      <c r="P114" s="326"/>
      <c r="Q114" s="326"/>
      <c r="R114" s="326"/>
      <c r="S114" s="326"/>
      <c r="T114" s="326"/>
      <c r="U114" s="326"/>
      <c r="V114" s="327"/>
    </row>
    <row r="115" spans="2:22" ht="15" customHeight="1" x14ac:dyDescent="0.3">
      <c r="B115" s="307"/>
      <c r="C115" s="313"/>
      <c r="D115" s="272" t="s">
        <v>954</v>
      </c>
      <c r="E115" s="313"/>
      <c r="F115" s="313"/>
      <c r="G115" s="34">
        <v>8286</v>
      </c>
      <c r="H115" s="310"/>
      <c r="I115" s="310"/>
      <c r="J115" s="325"/>
      <c r="K115" s="326"/>
      <c r="L115" s="326"/>
      <c r="M115" s="326"/>
      <c r="N115" s="326"/>
      <c r="O115" s="326"/>
      <c r="P115" s="326"/>
      <c r="Q115" s="326"/>
      <c r="R115" s="326"/>
      <c r="S115" s="326"/>
      <c r="T115" s="326"/>
      <c r="U115" s="326"/>
      <c r="V115" s="327"/>
    </row>
    <row r="116" spans="2:22" ht="15" customHeight="1" x14ac:dyDescent="0.3">
      <c r="B116" s="307"/>
      <c r="C116" s="313"/>
      <c r="D116" s="272" t="s">
        <v>959</v>
      </c>
      <c r="E116" s="313"/>
      <c r="F116" s="313"/>
      <c r="G116" s="34">
        <v>3396</v>
      </c>
      <c r="H116" s="310"/>
      <c r="I116" s="310"/>
      <c r="J116" s="325"/>
      <c r="K116" s="326"/>
      <c r="L116" s="326"/>
      <c r="M116" s="326"/>
      <c r="N116" s="326"/>
      <c r="O116" s="326"/>
      <c r="P116" s="326"/>
      <c r="Q116" s="326"/>
      <c r="R116" s="326"/>
      <c r="S116" s="326"/>
      <c r="T116" s="326"/>
      <c r="U116" s="326"/>
      <c r="V116" s="327"/>
    </row>
    <row r="117" spans="2:22" ht="15" customHeight="1" x14ac:dyDescent="0.3">
      <c r="B117" s="307"/>
      <c r="C117" s="313"/>
      <c r="D117" s="242" t="s">
        <v>843</v>
      </c>
      <c r="E117" s="313"/>
      <c r="F117" s="313"/>
      <c r="G117" s="33">
        <v>5218</v>
      </c>
      <c r="H117" s="310"/>
      <c r="I117" s="310"/>
      <c r="J117" s="325"/>
      <c r="K117" s="326"/>
      <c r="L117" s="326"/>
      <c r="M117" s="326"/>
      <c r="N117" s="326"/>
      <c r="O117" s="326"/>
      <c r="P117" s="326"/>
      <c r="Q117" s="326"/>
      <c r="R117" s="326"/>
      <c r="S117" s="326"/>
      <c r="T117" s="326"/>
      <c r="U117" s="326"/>
      <c r="V117" s="327"/>
    </row>
    <row r="118" spans="2:22" ht="15" customHeight="1" x14ac:dyDescent="0.3">
      <c r="B118" s="307"/>
      <c r="C118" s="313"/>
      <c r="D118" s="272" t="s">
        <v>848</v>
      </c>
      <c r="E118" s="313"/>
      <c r="F118" s="313"/>
      <c r="G118" s="34">
        <v>5145</v>
      </c>
      <c r="H118" s="310"/>
      <c r="I118" s="310"/>
      <c r="J118" s="325"/>
      <c r="K118" s="326"/>
      <c r="L118" s="326"/>
      <c r="M118" s="326"/>
      <c r="N118" s="326"/>
      <c r="O118" s="326"/>
      <c r="P118" s="326"/>
      <c r="Q118" s="326"/>
      <c r="R118" s="326"/>
      <c r="S118" s="326"/>
      <c r="T118" s="326"/>
      <c r="U118" s="326"/>
      <c r="V118" s="327"/>
    </row>
    <row r="119" spans="2:22" ht="15" customHeight="1" x14ac:dyDescent="0.3">
      <c r="B119" s="307"/>
      <c r="C119" s="313"/>
      <c r="D119" s="272" t="s">
        <v>955</v>
      </c>
      <c r="E119" s="313"/>
      <c r="F119" s="313"/>
      <c r="G119" s="34">
        <v>5037</v>
      </c>
      <c r="H119" s="310"/>
      <c r="I119" s="310"/>
      <c r="J119" s="325"/>
      <c r="K119" s="326"/>
      <c r="L119" s="326"/>
      <c r="M119" s="326"/>
      <c r="N119" s="326"/>
      <c r="O119" s="326"/>
      <c r="P119" s="326"/>
      <c r="Q119" s="326"/>
      <c r="R119" s="326"/>
      <c r="S119" s="326"/>
      <c r="T119" s="326"/>
      <c r="U119" s="326"/>
      <c r="V119" s="327"/>
    </row>
    <row r="120" spans="2:22" ht="15" customHeight="1" x14ac:dyDescent="0.3">
      <c r="B120" s="307"/>
      <c r="C120" s="313"/>
      <c r="D120" s="272" t="s">
        <v>956</v>
      </c>
      <c r="E120" s="313"/>
      <c r="F120" s="313"/>
      <c r="G120" s="34">
        <v>4641</v>
      </c>
      <c r="H120" s="310"/>
      <c r="I120" s="310"/>
      <c r="J120" s="325"/>
      <c r="K120" s="326"/>
      <c r="L120" s="326"/>
      <c r="M120" s="326"/>
      <c r="N120" s="326"/>
      <c r="O120" s="326"/>
      <c r="P120" s="326"/>
      <c r="Q120" s="326"/>
      <c r="R120" s="326"/>
      <c r="S120" s="326"/>
      <c r="T120" s="326"/>
      <c r="U120" s="326"/>
      <c r="V120" s="327"/>
    </row>
    <row r="121" spans="2:22" ht="15" customHeight="1" x14ac:dyDescent="0.3">
      <c r="B121" s="307"/>
      <c r="C121" s="313"/>
      <c r="D121" s="272" t="s">
        <v>960</v>
      </c>
      <c r="E121" s="313"/>
      <c r="F121" s="313"/>
      <c r="G121" s="34">
        <v>2485</v>
      </c>
      <c r="H121" s="310"/>
      <c r="I121" s="310"/>
      <c r="J121" s="325"/>
      <c r="K121" s="326"/>
      <c r="L121" s="326"/>
      <c r="M121" s="326"/>
      <c r="N121" s="326"/>
      <c r="O121" s="326"/>
      <c r="P121" s="326"/>
      <c r="Q121" s="326"/>
      <c r="R121" s="326"/>
      <c r="S121" s="326"/>
      <c r="T121" s="326"/>
      <c r="U121" s="326"/>
      <c r="V121" s="327"/>
    </row>
    <row r="122" spans="2:22" ht="15" customHeight="1" x14ac:dyDescent="0.3">
      <c r="B122" s="307"/>
      <c r="C122" s="313"/>
      <c r="D122" s="272" t="s">
        <v>845</v>
      </c>
      <c r="E122" s="313"/>
      <c r="F122" s="313"/>
      <c r="G122" s="34">
        <v>2954</v>
      </c>
      <c r="H122" s="310"/>
      <c r="I122" s="310"/>
      <c r="J122" s="325"/>
      <c r="K122" s="326"/>
      <c r="L122" s="326"/>
      <c r="M122" s="326"/>
      <c r="N122" s="326"/>
      <c r="O122" s="326"/>
      <c r="P122" s="326"/>
      <c r="Q122" s="326"/>
      <c r="R122" s="326"/>
      <c r="S122" s="326"/>
      <c r="T122" s="326"/>
      <c r="U122" s="326"/>
      <c r="V122" s="327"/>
    </row>
    <row r="123" spans="2:22" ht="15" customHeight="1" x14ac:dyDescent="0.3">
      <c r="B123" s="307"/>
      <c r="C123" s="313"/>
      <c r="D123" s="272" t="s">
        <v>957</v>
      </c>
      <c r="E123" s="313"/>
      <c r="F123" s="313"/>
      <c r="G123" s="34">
        <v>2699</v>
      </c>
      <c r="H123" s="310"/>
      <c r="I123" s="310"/>
      <c r="J123" s="325"/>
      <c r="K123" s="326"/>
      <c r="L123" s="326"/>
      <c r="M123" s="326"/>
      <c r="N123" s="326"/>
      <c r="O123" s="326"/>
      <c r="P123" s="326"/>
      <c r="Q123" s="326"/>
      <c r="R123" s="326"/>
      <c r="S123" s="326"/>
      <c r="T123" s="326"/>
      <c r="U123" s="326"/>
      <c r="V123" s="327"/>
    </row>
    <row r="124" spans="2:22" ht="15" customHeight="1" x14ac:dyDescent="0.3">
      <c r="B124" s="307"/>
      <c r="C124" s="313"/>
      <c r="D124" s="272" t="s">
        <v>958</v>
      </c>
      <c r="E124" s="313"/>
      <c r="F124" s="313"/>
      <c r="G124" s="34">
        <v>4222</v>
      </c>
      <c r="H124" s="310"/>
      <c r="I124" s="310"/>
      <c r="J124" s="325"/>
      <c r="K124" s="326"/>
      <c r="L124" s="326"/>
      <c r="M124" s="326"/>
      <c r="N124" s="326"/>
      <c r="O124" s="326"/>
      <c r="P124" s="326"/>
      <c r="Q124" s="326"/>
      <c r="R124" s="326"/>
      <c r="S124" s="326"/>
      <c r="T124" s="326"/>
      <c r="U124" s="326"/>
      <c r="V124" s="327"/>
    </row>
    <row r="125" spans="2:22" ht="15" customHeight="1" x14ac:dyDescent="0.3">
      <c r="B125" s="307"/>
      <c r="C125" s="313"/>
      <c r="D125" s="272" t="s">
        <v>665</v>
      </c>
      <c r="E125" s="313"/>
      <c r="F125" s="313"/>
      <c r="G125" s="34">
        <v>2025</v>
      </c>
      <c r="H125" s="310"/>
      <c r="I125" s="310"/>
      <c r="J125" s="325"/>
      <c r="K125" s="326"/>
      <c r="L125" s="326"/>
      <c r="M125" s="326"/>
      <c r="N125" s="326"/>
      <c r="O125" s="326"/>
      <c r="P125" s="326"/>
      <c r="Q125" s="326"/>
      <c r="R125" s="326"/>
      <c r="S125" s="326"/>
      <c r="T125" s="326"/>
      <c r="U125" s="326"/>
      <c r="V125" s="327"/>
    </row>
    <row r="126" spans="2:22" ht="15" customHeight="1" x14ac:dyDescent="0.3">
      <c r="B126" s="307"/>
      <c r="C126" s="313"/>
      <c r="D126" s="242" t="s">
        <v>961</v>
      </c>
      <c r="E126" s="313"/>
      <c r="F126" s="314"/>
      <c r="G126" s="34">
        <v>3480</v>
      </c>
      <c r="H126" s="310"/>
      <c r="I126" s="310"/>
      <c r="J126" s="325"/>
      <c r="K126" s="326"/>
      <c r="L126" s="326"/>
      <c r="M126" s="326"/>
      <c r="N126" s="326"/>
      <c r="O126" s="326"/>
      <c r="P126" s="326"/>
      <c r="Q126" s="326"/>
      <c r="R126" s="326"/>
      <c r="S126" s="326"/>
      <c r="T126" s="326"/>
      <c r="U126" s="326"/>
      <c r="V126" s="327"/>
    </row>
    <row r="127" spans="2:22" x14ac:dyDescent="0.3">
      <c r="B127" s="307"/>
      <c r="C127" s="313"/>
      <c r="D127" s="242" t="s">
        <v>840</v>
      </c>
      <c r="E127" s="313"/>
      <c r="F127" s="312" t="s">
        <v>962</v>
      </c>
      <c r="G127" s="34">
        <v>2129</v>
      </c>
      <c r="H127" s="310"/>
      <c r="I127" s="310"/>
      <c r="J127" s="325"/>
      <c r="K127" s="326"/>
      <c r="L127" s="326"/>
      <c r="M127" s="326"/>
      <c r="N127" s="326"/>
      <c r="O127" s="326"/>
      <c r="P127" s="326"/>
      <c r="Q127" s="326"/>
      <c r="R127" s="326"/>
      <c r="S127" s="326"/>
      <c r="T127" s="326"/>
      <c r="U127" s="326"/>
      <c r="V127" s="327"/>
    </row>
    <row r="128" spans="2:22" x14ac:dyDescent="0.3">
      <c r="B128" s="307"/>
      <c r="C128" s="313"/>
      <c r="D128" s="242" t="s">
        <v>749</v>
      </c>
      <c r="E128" s="313"/>
      <c r="F128" s="313"/>
      <c r="G128" s="34">
        <v>6633</v>
      </c>
      <c r="H128" s="310"/>
      <c r="I128" s="310"/>
      <c r="J128" s="325"/>
      <c r="K128" s="326"/>
      <c r="L128" s="326"/>
      <c r="M128" s="326"/>
      <c r="N128" s="326"/>
      <c r="O128" s="326"/>
      <c r="P128" s="326"/>
      <c r="Q128" s="326"/>
      <c r="R128" s="326"/>
      <c r="S128" s="326"/>
      <c r="T128" s="326"/>
      <c r="U128" s="326"/>
      <c r="V128" s="327"/>
    </row>
    <row r="129" spans="2:22" x14ac:dyDescent="0.3">
      <c r="B129" s="307"/>
      <c r="C129" s="313"/>
      <c r="D129" s="242" t="s">
        <v>664</v>
      </c>
      <c r="E129" s="313"/>
      <c r="F129" s="313"/>
      <c r="G129" s="34">
        <v>6819</v>
      </c>
      <c r="H129" s="310"/>
      <c r="I129" s="310"/>
      <c r="J129" s="325"/>
      <c r="K129" s="326"/>
      <c r="L129" s="326"/>
      <c r="M129" s="326"/>
      <c r="N129" s="326"/>
      <c r="O129" s="326"/>
      <c r="P129" s="326"/>
      <c r="Q129" s="326"/>
      <c r="R129" s="326"/>
      <c r="S129" s="326"/>
      <c r="T129" s="326"/>
      <c r="U129" s="326"/>
      <c r="V129" s="327"/>
    </row>
    <row r="130" spans="2:22" ht="15" customHeight="1" x14ac:dyDescent="0.3">
      <c r="B130" s="307"/>
      <c r="C130" s="313"/>
      <c r="D130" s="272" t="s">
        <v>668</v>
      </c>
      <c r="E130" s="313"/>
      <c r="F130" s="313"/>
      <c r="G130" s="34">
        <v>8732</v>
      </c>
      <c r="H130" s="310"/>
      <c r="I130" s="310"/>
      <c r="J130" s="325"/>
      <c r="K130" s="326"/>
      <c r="L130" s="326"/>
      <c r="M130" s="326"/>
      <c r="N130" s="326"/>
      <c r="O130" s="326"/>
      <c r="P130" s="326"/>
      <c r="Q130" s="326"/>
      <c r="R130" s="326"/>
      <c r="S130" s="326"/>
      <c r="T130" s="326"/>
      <c r="U130" s="326"/>
      <c r="V130" s="327"/>
    </row>
    <row r="131" spans="2:22" ht="15" customHeight="1" x14ac:dyDescent="0.3">
      <c r="B131" s="307"/>
      <c r="C131" s="313"/>
      <c r="D131" s="272" t="s">
        <v>954</v>
      </c>
      <c r="E131" s="313"/>
      <c r="F131" s="313"/>
      <c r="G131" s="34">
        <v>8272</v>
      </c>
      <c r="H131" s="310"/>
      <c r="I131" s="310"/>
      <c r="J131" s="325"/>
      <c r="K131" s="326"/>
      <c r="L131" s="326"/>
      <c r="M131" s="326"/>
      <c r="N131" s="326"/>
      <c r="O131" s="326"/>
      <c r="P131" s="326"/>
      <c r="Q131" s="326"/>
      <c r="R131" s="326"/>
      <c r="S131" s="326"/>
      <c r="T131" s="326"/>
      <c r="U131" s="326"/>
      <c r="V131" s="327"/>
    </row>
    <row r="132" spans="2:22" ht="15" customHeight="1" x14ac:dyDescent="0.3">
      <c r="B132" s="307"/>
      <c r="C132" s="313"/>
      <c r="D132" s="272" t="s">
        <v>959</v>
      </c>
      <c r="E132" s="313"/>
      <c r="F132" s="313"/>
      <c r="G132" s="34">
        <v>2233</v>
      </c>
      <c r="H132" s="310"/>
      <c r="I132" s="310"/>
      <c r="J132" s="325"/>
      <c r="K132" s="326"/>
      <c r="L132" s="326"/>
      <c r="M132" s="326"/>
      <c r="N132" s="326"/>
      <c r="O132" s="326"/>
      <c r="P132" s="326"/>
      <c r="Q132" s="326"/>
      <c r="R132" s="326"/>
      <c r="S132" s="326"/>
      <c r="T132" s="326"/>
      <c r="U132" s="326"/>
      <c r="V132" s="327"/>
    </row>
    <row r="133" spans="2:22" ht="15" customHeight="1" x14ac:dyDescent="0.3">
      <c r="B133" s="307"/>
      <c r="C133" s="313"/>
      <c r="D133" s="242" t="s">
        <v>843</v>
      </c>
      <c r="E133" s="313"/>
      <c r="F133" s="313"/>
      <c r="G133" s="34">
        <v>6234</v>
      </c>
      <c r="H133" s="310"/>
      <c r="I133" s="310"/>
      <c r="J133" s="325"/>
      <c r="K133" s="326"/>
      <c r="L133" s="326"/>
      <c r="M133" s="326"/>
      <c r="N133" s="326"/>
      <c r="O133" s="326"/>
      <c r="P133" s="326"/>
      <c r="Q133" s="326"/>
      <c r="R133" s="326"/>
      <c r="S133" s="326"/>
      <c r="T133" s="326"/>
      <c r="U133" s="326"/>
      <c r="V133" s="327"/>
    </row>
    <row r="134" spans="2:22" x14ac:dyDescent="0.3">
      <c r="B134" s="307"/>
      <c r="C134" s="313"/>
      <c r="D134" s="272" t="s">
        <v>848</v>
      </c>
      <c r="E134" s="313"/>
      <c r="F134" s="313"/>
      <c r="G134" s="34">
        <v>5998</v>
      </c>
      <c r="H134" s="310"/>
      <c r="I134" s="310"/>
      <c r="J134" s="325"/>
      <c r="K134" s="326"/>
      <c r="L134" s="326"/>
      <c r="M134" s="326"/>
      <c r="N134" s="326"/>
      <c r="O134" s="326"/>
      <c r="P134" s="326"/>
      <c r="Q134" s="326"/>
      <c r="R134" s="326"/>
      <c r="S134" s="326"/>
      <c r="T134" s="326"/>
      <c r="U134" s="326"/>
      <c r="V134" s="327"/>
    </row>
    <row r="135" spans="2:22" x14ac:dyDescent="0.3">
      <c r="B135" s="307"/>
      <c r="C135" s="313"/>
      <c r="D135" s="272" t="s">
        <v>955</v>
      </c>
      <c r="E135" s="313"/>
      <c r="F135" s="313"/>
      <c r="G135" s="34">
        <v>5787</v>
      </c>
      <c r="H135" s="310"/>
      <c r="I135" s="310"/>
      <c r="J135" s="325"/>
      <c r="K135" s="326"/>
      <c r="L135" s="326"/>
      <c r="M135" s="326"/>
      <c r="N135" s="326"/>
      <c r="O135" s="326"/>
      <c r="P135" s="326"/>
      <c r="Q135" s="326"/>
      <c r="R135" s="326"/>
      <c r="S135" s="326"/>
      <c r="T135" s="326"/>
      <c r="U135" s="326"/>
      <c r="V135" s="327"/>
    </row>
    <row r="136" spans="2:22" ht="15" customHeight="1" x14ac:dyDescent="0.3">
      <c r="B136" s="307"/>
      <c r="C136" s="313"/>
      <c r="D136" s="272" t="s">
        <v>956</v>
      </c>
      <c r="E136" s="313"/>
      <c r="F136" s="313"/>
      <c r="G136" s="34">
        <v>5329</v>
      </c>
      <c r="H136" s="310"/>
      <c r="I136" s="310"/>
      <c r="J136" s="325"/>
      <c r="K136" s="326"/>
      <c r="L136" s="326"/>
      <c r="M136" s="326"/>
      <c r="N136" s="326"/>
      <c r="O136" s="326"/>
      <c r="P136" s="326"/>
      <c r="Q136" s="326"/>
      <c r="R136" s="326"/>
      <c r="S136" s="326"/>
      <c r="T136" s="326"/>
      <c r="U136" s="326"/>
      <c r="V136" s="327"/>
    </row>
    <row r="137" spans="2:22" ht="15" customHeight="1" x14ac:dyDescent="0.3">
      <c r="B137" s="307"/>
      <c r="C137" s="313"/>
      <c r="D137" s="272" t="s">
        <v>960</v>
      </c>
      <c r="E137" s="313"/>
      <c r="F137" s="313"/>
      <c r="G137" s="34">
        <v>1667</v>
      </c>
      <c r="H137" s="310"/>
      <c r="I137" s="310"/>
      <c r="J137" s="325"/>
      <c r="K137" s="326"/>
      <c r="L137" s="326"/>
      <c r="M137" s="326"/>
      <c r="N137" s="326"/>
      <c r="O137" s="326"/>
      <c r="P137" s="326"/>
      <c r="Q137" s="326"/>
      <c r="R137" s="326"/>
      <c r="S137" s="326"/>
      <c r="T137" s="326"/>
      <c r="U137" s="326"/>
      <c r="V137" s="327"/>
    </row>
    <row r="138" spans="2:22" ht="15" customHeight="1" x14ac:dyDescent="0.3">
      <c r="B138" s="307"/>
      <c r="C138" s="313"/>
      <c r="D138" s="272" t="s">
        <v>845</v>
      </c>
      <c r="E138" s="313"/>
      <c r="F138" s="313"/>
      <c r="G138" s="34">
        <v>3619</v>
      </c>
      <c r="H138" s="310"/>
      <c r="I138" s="310"/>
      <c r="J138" s="325"/>
      <c r="K138" s="326"/>
      <c r="L138" s="326"/>
      <c r="M138" s="326"/>
      <c r="N138" s="326"/>
      <c r="O138" s="326"/>
      <c r="P138" s="326"/>
      <c r="Q138" s="326"/>
      <c r="R138" s="326"/>
      <c r="S138" s="326"/>
      <c r="T138" s="326"/>
      <c r="U138" s="326"/>
      <c r="V138" s="327"/>
    </row>
    <row r="139" spans="2:22" ht="15" customHeight="1" x14ac:dyDescent="0.3">
      <c r="B139" s="307"/>
      <c r="C139" s="313"/>
      <c r="D139" s="272" t="s">
        <v>957</v>
      </c>
      <c r="E139" s="313"/>
      <c r="F139" s="313"/>
      <c r="G139" s="34">
        <v>1807</v>
      </c>
      <c r="H139" s="310"/>
      <c r="I139" s="310"/>
      <c r="J139" s="325"/>
      <c r="K139" s="326"/>
      <c r="L139" s="326"/>
      <c r="M139" s="326"/>
      <c r="N139" s="326"/>
      <c r="O139" s="326"/>
      <c r="P139" s="326"/>
      <c r="Q139" s="326"/>
      <c r="R139" s="326"/>
      <c r="S139" s="326"/>
      <c r="T139" s="326"/>
      <c r="U139" s="326"/>
      <c r="V139" s="327"/>
    </row>
    <row r="140" spans="2:22" ht="15" customHeight="1" x14ac:dyDescent="0.3">
      <c r="B140" s="307"/>
      <c r="C140" s="313"/>
      <c r="D140" s="272" t="s">
        <v>958</v>
      </c>
      <c r="E140" s="313"/>
      <c r="F140" s="313"/>
      <c r="G140" s="34">
        <v>4935</v>
      </c>
      <c r="H140" s="310"/>
      <c r="I140" s="310"/>
      <c r="J140" s="325"/>
      <c r="K140" s="326"/>
      <c r="L140" s="326"/>
      <c r="M140" s="326"/>
      <c r="N140" s="326"/>
      <c r="O140" s="326"/>
      <c r="P140" s="326"/>
      <c r="Q140" s="326"/>
      <c r="R140" s="326"/>
      <c r="S140" s="326"/>
      <c r="T140" s="326"/>
      <c r="U140" s="326"/>
      <c r="V140" s="327"/>
    </row>
    <row r="141" spans="2:22" ht="15" customHeight="1" x14ac:dyDescent="0.3">
      <c r="B141" s="307"/>
      <c r="C141" s="313"/>
      <c r="D141" s="272" t="s">
        <v>665</v>
      </c>
      <c r="E141" s="313"/>
      <c r="F141" s="313"/>
      <c r="G141" s="34">
        <v>1390</v>
      </c>
      <c r="H141" s="310"/>
      <c r="I141" s="310"/>
      <c r="J141" s="325"/>
      <c r="K141" s="326"/>
      <c r="L141" s="326"/>
      <c r="M141" s="326"/>
      <c r="N141" s="326"/>
      <c r="O141" s="326"/>
      <c r="P141" s="326"/>
      <c r="Q141" s="326"/>
      <c r="R141" s="326"/>
      <c r="S141" s="326"/>
      <c r="T141" s="326"/>
      <c r="U141" s="326"/>
      <c r="V141" s="327"/>
    </row>
    <row r="142" spans="2:22" ht="28.8" x14ac:dyDescent="0.3">
      <c r="B142" s="307"/>
      <c r="C142" s="313"/>
      <c r="D142" s="242" t="s">
        <v>961</v>
      </c>
      <c r="E142" s="313"/>
      <c r="F142" s="314"/>
      <c r="G142" s="34">
        <v>3473</v>
      </c>
      <c r="H142" s="310"/>
      <c r="I142" s="310"/>
      <c r="J142" s="325"/>
      <c r="K142" s="326"/>
      <c r="L142" s="326"/>
      <c r="M142" s="326"/>
      <c r="N142" s="326"/>
      <c r="O142" s="326"/>
      <c r="P142" s="326"/>
      <c r="Q142" s="326"/>
      <c r="R142" s="326"/>
      <c r="S142" s="326"/>
      <c r="T142" s="326"/>
      <c r="U142" s="326"/>
      <c r="V142" s="327"/>
    </row>
    <row r="143" spans="2:22" x14ac:dyDescent="0.3">
      <c r="B143" s="307"/>
      <c r="C143" s="313"/>
      <c r="D143" s="242" t="s">
        <v>840</v>
      </c>
      <c r="E143" s="313"/>
      <c r="F143" s="312" t="s">
        <v>963</v>
      </c>
      <c r="G143" s="34">
        <v>2690</v>
      </c>
      <c r="H143" s="310"/>
      <c r="I143" s="310"/>
      <c r="J143" s="325"/>
      <c r="K143" s="326"/>
      <c r="L143" s="326"/>
      <c r="M143" s="326"/>
      <c r="N143" s="326"/>
      <c r="O143" s="326"/>
      <c r="P143" s="326"/>
      <c r="Q143" s="326"/>
      <c r="R143" s="326"/>
      <c r="S143" s="326"/>
      <c r="T143" s="326"/>
      <c r="U143" s="326"/>
      <c r="V143" s="327"/>
    </row>
    <row r="144" spans="2:22" ht="15" customHeight="1" x14ac:dyDescent="0.3">
      <c r="B144" s="307"/>
      <c r="C144" s="313"/>
      <c r="D144" s="242" t="s">
        <v>749</v>
      </c>
      <c r="E144" s="313"/>
      <c r="F144" s="313"/>
      <c r="G144" s="34">
        <v>6430</v>
      </c>
      <c r="H144" s="310"/>
      <c r="I144" s="310"/>
      <c r="J144" s="325"/>
      <c r="K144" s="326"/>
      <c r="L144" s="326"/>
      <c r="M144" s="326"/>
      <c r="N144" s="326"/>
      <c r="O144" s="326"/>
      <c r="P144" s="326"/>
      <c r="Q144" s="326"/>
      <c r="R144" s="326"/>
      <c r="S144" s="326"/>
      <c r="T144" s="326"/>
      <c r="U144" s="326"/>
      <c r="V144" s="327"/>
    </row>
    <row r="145" spans="2:22" ht="15" customHeight="1" x14ac:dyDescent="0.3">
      <c r="B145" s="307"/>
      <c r="C145" s="313"/>
      <c r="D145" s="242" t="s">
        <v>664</v>
      </c>
      <c r="E145" s="313"/>
      <c r="F145" s="313"/>
      <c r="G145" s="33">
        <v>6499</v>
      </c>
      <c r="H145" s="310"/>
      <c r="I145" s="310"/>
      <c r="J145" s="325"/>
      <c r="K145" s="326"/>
      <c r="L145" s="326"/>
      <c r="M145" s="326"/>
      <c r="N145" s="326"/>
      <c r="O145" s="326"/>
      <c r="P145" s="326"/>
      <c r="Q145" s="326"/>
      <c r="R145" s="326"/>
      <c r="S145" s="326"/>
      <c r="T145" s="326"/>
      <c r="U145" s="326"/>
      <c r="V145" s="327"/>
    </row>
    <row r="146" spans="2:22" x14ac:dyDescent="0.3">
      <c r="B146" s="307"/>
      <c r="C146" s="313"/>
      <c r="D146" s="272" t="s">
        <v>668</v>
      </c>
      <c r="E146" s="313"/>
      <c r="F146" s="313"/>
      <c r="G146" s="34">
        <v>8720</v>
      </c>
      <c r="H146" s="310"/>
      <c r="I146" s="310"/>
      <c r="J146" s="325"/>
      <c r="K146" s="326"/>
      <c r="L146" s="326"/>
      <c r="M146" s="326"/>
      <c r="N146" s="326"/>
      <c r="O146" s="326"/>
      <c r="P146" s="326"/>
      <c r="Q146" s="326"/>
      <c r="R146" s="326"/>
      <c r="S146" s="326"/>
      <c r="T146" s="326"/>
      <c r="U146" s="326"/>
      <c r="V146" s="327"/>
    </row>
    <row r="147" spans="2:22" x14ac:dyDescent="0.3">
      <c r="B147" s="307"/>
      <c r="C147" s="313"/>
      <c r="D147" s="272" t="s">
        <v>954</v>
      </c>
      <c r="E147" s="313"/>
      <c r="F147" s="313"/>
      <c r="G147" s="34">
        <v>8289</v>
      </c>
      <c r="H147" s="310"/>
      <c r="I147" s="310"/>
      <c r="J147" s="325"/>
      <c r="K147" s="326"/>
      <c r="L147" s="326"/>
      <c r="M147" s="326"/>
      <c r="N147" s="326"/>
      <c r="O147" s="326"/>
      <c r="P147" s="326"/>
      <c r="Q147" s="326"/>
      <c r="R147" s="326"/>
      <c r="S147" s="326"/>
      <c r="T147" s="326"/>
      <c r="U147" s="326"/>
      <c r="V147" s="327"/>
    </row>
    <row r="148" spans="2:22" x14ac:dyDescent="0.3">
      <c r="B148" s="307"/>
      <c r="C148" s="313"/>
      <c r="D148" s="272" t="s">
        <v>959</v>
      </c>
      <c r="E148" s="313"/>
      <c r="F148" s="313"/>
      <c r="G148" s="34">
        <v>3080</v>
      </c>
      <c r="H148" s="310"/>
      <c r="I148" s="310"/>
      <c r="J148" s="325"/>
      <c r="K148" s="326"/>
      <c r="L148" s="326"/>
      <c r="M148" s="326"/>
      <c r="N148" s="326"/>
      <c r="O148" s="326"/>
      <c r="P148" s="326"/>
      <c r="Q148" s="326"/>
      <c r="R148" s="326"/>
      <c r="S148" s="326"/>
      <c r="T148" s="326"/>
      <c r="U148" s="326"/>
      <c r="V148" s="327"/>
    </row>
    <row r="149" spans="2:22" x14ac:dyDescent="0.3">
      <c r="B149" s="307"/>
      <c r="C149" s="313"/>
      <c r="D149" s="242" t="s">
        <v>843</v>
      </c>
      <c r="E149" s="313"/>
      <c r="F149" s="313"/>
      <c r="G149" s="34">
        <v>5500</v>
      </c>
      <c r="H149" s="310"/>
      <c r="I149" s="310"/>
      <c r="J149" s="325"/>
      <c r="K149" s="326"/>
      <c r="L149" s="326"/>
      <c r="M149" s="326"/>
      <c r="N149" s="326"/>
      <c r="O149" s="326"/>
      <c r="P149" s="326"/>
      <c r="Q149" s="326"/>
      <c r="R149" s="326"/>
      <c r="S149" s="326"/>
      <c r="T149" s="326"/>
      <c r="U149" s="326"/>
      <c r="V149" s="327"/>
    </row>
    <row r="150" spans="2:22" x14ac:dyDescent="0.3">
      <c r="B150" s="307"/>
      <c r="C150" s="313"/>
      <c r="D150" s="272" t="s">
        <v>848</v>
      </c>
      <c r="E150" s="313"/>
      <c r="F150" s="313"/>
      <c r="G150" s="34">
        <v>5382</v>
      </c>
      <c r="H150" s="310"/>
      <c r="I150" s="310"/>
      <c r="J150" s="325"/>
      <c r="K150" s="326"/>
      <c r="L150" s="326"/>
      <c r="M150" s="326"/>
      <c r="N150" s="326"/>
      <c r="O150" s="326"/>
      <c r="P150" s="326"/>
      <c r="Q150" s="326"/>
      <c r="R150" s="326"/>
      <c r="S150" s="326"/>
      <c r="T150" s="326"/>
      <c r="U150" s="326"/>
      <c r="V150" s="327"/>
    </row>
    <row r="151" spans="2:22" x14ac:dyDescent="0.3">
      <c r="B151" s="307"/>
      <c r="C151" s="313"/>
      <c r="D151" s="272" t="s">
        <v>955</v>
      </c>
      <c r="E151" s="313"/>
      <c r="F151" s="313"/>
      <c r="G151" s="34">
        <v>5316</v>
      </c>
      <c r="H151" s="310"/>
      <c r="I151" s="310"/>
      <c r="J151" s="325"/>
      <c r="K151" s="326"/>
      <c r="L151" s="326"/>
      <c r="M151" s="326"/>
      <c r="N151" s="326"/>
      <c r="O151" s="326"/>
      <c r="P151" s="326"/>
      <c r="Q151" s="326"/>
      <c r="R151" s="326"/>
      <c r="S151" s="326"/>
      <c r="T151" s="326"/>
      <c r="U151" s="326"/>
      <c r="V151" s="327"/>
    </row>
    <row r="152" spans="2:22" x14ac:dyDescent="0.3">
      <c r="B152" s="307"/>
      <c r="C152" s="313"/>
      <c r="D152" s="272" t="s">
        <v>956</v>
      </c>
      <c r="E152" s="313"/>
      <c r="F152" s="313"/>
      <c r="G152" s="34">
        <v>5087</v>
      </c>
      <c r="H152" s="310"/>
      <c r="I152" s="310"/>
      <c r="J152" s="325"/>
      <c r="K152" s="326"/>
      <c r="L152" s="326"/>
      <c r="M152" s="326"/>
      <c r="N152" s="326"/>
      <c r="O152" s="326"/>
      <c r="P152" s="326"/>
      <c r="Q152" s="326"/>
      <c r="R152" s="326"/>
      <c r="S152" s="326"/>
      <c r="T152" s="326"/>
      <c r="U152" s="326"/>
      <c r="V152" s="327"/>
    </row>
    <row r="153" spans="2:22" x14ac:dyDescent="0.3">
      <c r="B153" s="307"/>
      <c r="C153" s="313"/>
      <c r="D153" s="272" t="s">
        <v>960</v>
      </c>
      <c r="E153" s="313"/>
      <c r="F153" s="313"/>
      <c r="G153" s="34">
        <v>2223</v>
      </c>
      <c r="H153" s="310"/>
      <c r="I153" s="310"/>
      <c r="J153" s="325"/>
      <c r="K153" s="326"/>
      <c r="L153" s="326"/>
      <c r="M153" s="326"/>
      <c r="N153" s="326"/>
      <c r="O153" s="326"/>
      <c r="P153" s="326"/>
      <c r="Q153" s="326"/>
      <c r="R153" s="326"/>
      <c r="S153" s="326"/>
      <c r="T153" s="326"/>
      <c r="U153" s="326"/>
      <c r="V153" s="327"/>
    </row>
    <row r="154" spans="2:22" x14ac:dyDescent="0.3">
      <c r="B154" s="307"/>
      <c r="C154" s="313"/>
      <c r="D154" s="272" t="s">
        <v>845</v>
      </c>
      <c r="E154" s="313"/>
      <c r="F154" s="313"/>
      <c r="G154" s="34">
        <v>3321</v>
      </c>
      <c r="H154" s="310"/>
      <c r="I154" s="310"/>
      <c r="J154" s="325"/>
      <c r="K154" s="326"/>
      <c r="L154" s="326"/>
      <c r="M154" s="326"/>
      <c r="N154" s="326"/>
      <c r="O154" s="326"/>
      <c r="P154" s="326"/>
      <c r="Q154" s="326"/>
      <c r="R154" s="326"/>
      <c r="S154" s="326"/>
      <c r="T154" s="326"/>
      <c r="U154" s="326"/>
      <c r="V154" s="327"/>
    </row>
    <row r="155" spans="2:22" x14ac:dyDescent="0.3">
      <c r="B155" s="307"/>
      <c r="C155" s="313"/>
      <c r="D155" s="272" t="s">
        <v>957</v>
      </c>
      <c r="E155" s="313"/>
      <c r="F155" s="313"/>
      <c r="G155" s="34">
        <v>2405</v>
      </c>
      <c r="H155" s="310"/>
      <c r="I155" s="310"/>
      <c r="J155" s="325"/>
      <c r="K155" s="326"/>
      <c r="L155" s="326"/>
      <c r="M155" s="326"/>
      <c r="N155" s="326"/>
      <c r="O155" s="326"/>
      <c r="P155" s="326"/>
      <c r="Q155" s="326"/>
      <c r="R155" s="326"/>
      <c r="S155" s="326"/>
      <c r="T155" s="326"/>
      <c r="U155" s="326"/>
      <c r="V155" s="327"/>
    </row>
    <row r="156" spans="2:22" x14ac:dyDescent="0.3">
      <c r="B156" s="307"/>
      <c r="C156" s="313"/>
      <c r="D156" s="272" t="s">
        <v>958</v>
      </c>
      <c r="E156" s="313"/>
      <c r="F156" s="313"/>
      <c r="G156" s="34">
        <v>4596</v>
      </c>
      <c r="H156" s="310"/>
      <c r="I156" s="310"/>
      <c r="J156" s="325"/>
      <c r="K156" s="326"/>
      <c r="L156" s="326"/>
      <c r="M156" s="326"/>
      <c r="N156" s="326"/>
      <c r="O156" s="326"/>
      <c r="P156" s="326"/>
      <c r="Q156" s="326"/>
      <c r="R156" s="326"/>
      <c r="S156" s="326"/>
      <c r="T156" s="326"/>
      <c r="U156" s="326"/>
      <c r="V156" s="327"/>
    </row>
    <row r="157" spans="2:22" x14ac:dyDescent="0.3">
      <c r="B157" s="307"/>
      <c r="C157" s="313"/>
      <c r="D157" s="272" t="s">
        <v>665</v>
      </c>
      <c r="E157" s="313"/>
      <c r="F157" s="313"/>
      <c r="G157" s="33">
        <v>1788</v>
      </c>
      <c r="H157" s="310"/>
      <c r="I157" s="310"/>
      <c r="J157" s="325"/>
      <c r="K157" s="326"/>
      <c r="L157" s="326"/>
      <c r="M157" s="326"/>
      <c r="N157" s="326"/>
      <c r="O157" s="326"/>
      <c r="P157" s="326"/>
      <c r="Q157" s="326"/>
      <c r="R157" s="326"/>
      <c r="S157" s="326"/>
      <c r="T157" s="326"/>
      <c r="U157" s="326"/>
      <c r="V157" s="327"/>
    </row>
    <row r="158" spans="2:22" ht="28.8" x14ac:dyDescent="0.3">
      <c r="B158" s="308"/>
      <c r="C158" s="314"/>
      <c r="D158" s="242" t="s">
        <v>961</v>
      </c>
      <c r="E158" s="314"/>
      <c r="F158" s="314"/>
      <c r="G158" s="33">
        <v>3561</v>
      </c>
      <c r="H158" s="311"/>
      <c r="I158" s="311"/>
      <c r="J158" s="328"/>
      <c r="K158" s="329"/>
      <c r="L158" s="329"/>
      <c r="M158" s="329"/>
      <c r="N158" s="329"/>
      <c r="O158" s="329"/>
      <c r="P158" s="329"/>
      <c r="Q158" s="329"/>
      <c r="R158" s="329"/>
      <c r="S158" s="329"/>
      <c r="T158" s="329"/>
      <c r="U158" s="329"/>
      <c r="V158" s="330"/>
    </row>
    <row r="159" spans="2:22" ht="15" customHeight="1" x14ac:dyDescent="0.3">
      <c r="B159" s="306" t="s">
        <v>1372</v>
      </c>
      <c r="C159" s="312" t="s">
        <v>951</v>
      </c>
      <c r="D159" s="242" t="s">
        <v>952</v>
      </c>
      <c r="E159" s="242"/>
      <c r="F159" s="242"/>
      <c r="G159" s="277">
        <v>15.4</v>
      </c>
      <c r="H159" s="414" t="s">
        <v>256</v>
      </c>
      <c r="I159" s="414" t="s">
        <v>1365</v>
      </c>
      <c r="J159" s="322" t="s">
        <v>2584</v>
      </c>
      <c r="K159" s="323"/>
      <c r="L159" s="323"/>
      <c r="M159" s="323"/>
      <c r="N159" s="323"/>
      <c r="O159" s="323"/>
      <c r="P159" s="323"/>
      <c r="Q159" s="323"/>
      <c r="R159" s="323"/>
      <c r="S159" s="323"/>
      <c r="T159" s="323"/>
      <c r="U159" s="323"/>
      <c r="V159" s="324"/>
    </row>
    <row r="160" spans="2:22" x14ac:dyDescent="0.3">
      <c r="B160" s="307"/>
      <c r="C160" s="313"/>
      <c r="D160" s="272" t="s">
        <v>962</v>
      </c>
      <c r="E160" s="242"/>
      <c r="F160" s="242"/>
      <c r="G160" s="277">
        <v>24.9</v>
      </c>
      <c r="H160" s="415"/>
      <c r="I160" s="415"/>
      <c r="J160" s="325"/>
      <c r="K160" s="326"/>
      <c r="L160" s="326"/>
      <c r="M160" s="326"/>
      <c r="N160" s="326"/>
      <c r="O160" s="326"/>
      <c r="P160" s="326"/>
      <c r="Q160" s="326"/>
      <c r="R160" s="326"/>
      <c r="S160" s="326"/>
      <c r="T160" s="326"/>
      <c r="U160" s="326"/>
      <c r="V160" s="327"/>
    </row>
    <row r="161" spans="2:22" x14ac:dyDescent="0.3">
      <c r="B161" s="308"/>
      <c r="C161" s="314"/>
      <c r="D161" s="242" t="s">
        <v>963</v>
      </c>
      <c r="E161" s="242"/>
      <c r="F161" s="242"/>
      <c r="G161" s="277">
        <v>19.100000000000001</v>
      </c>
      <c r="H161" s="416"/>
      <c r="I161" s="416"/>
      <c r="J161" s="328"/>
      <c r="K161" s="329"/>
      <c r="L161" s="329"/>
      <c r="M161" s="329"/>
      <c r="N161" s="329"/>
      <c r="O161" s="329"/>
      <c r="P161" s="329"/>
      <c r="Q161" s="329"/>
      <c r="R161" s="329"/>
      <c r="S161" s="329"/>
      <c r="T161" s="329"/>
      <c r="U161" s="329"/>
      <c r="V161" s="330"/>
    </row>
    <row r="162" spans="2:22" x14ac:dyDescent="0.3">
      <c r="B162" s="250" t="s">
        <v>1406</v>
      </c>
      <c r="C162" s="242"/>
      <c r="D162" s="272"/>
      <c r="E162" s="242"/>
      <c r="F162" s="242"/>
      <c r="G162" s="34">
        <v>3142</v>
      </c>
      <c r="H162" s="221" t="s">
        <v>256</v>
      </c>
      <c r="I162" s="221" t="s">
        <v>934</v>
      </c>
      <c r="J162" s="288" t="s">
        <v>2585</v>
      </c>
      <c r="K162" s="289"/>
      <c r="L162" s="289"/>
      <c r="M162" s="289"/>
      <c r="N162" s="289"/>
      <c r="O162" s="289"/>
      <c r="P162" s="289"/>
      <c r="Q162" s="289"/>
      <c r="R162" s="289"/>
      <c r="S162" s="289"/>
      <c r="T162" s="289"/>
      <c r="U162" s="289"/>
      <c r="V162" s="290"/>
    </row>
    <row r="163" spans="2:22" x14ac:dyDescent="0.3">
      <c r="B163" s="250" t="s">
        <v>2586</v>
      </c>
      <c r="C163" s="242"/>
      <c r="D163" s="242"/>
      <c r="E163" s="242"/>
      <c r="F163" s="242"/>
      <c r="G163" s="242"/>
      <c r="H163" s="221" t="s">
        <v>264</v>
      </c>
      <c r="I163" s="45"/>
      <c r="J163" s="288" t="s">
        <v>2621</v>
      </c>
      <c r="K163" s="289"/>
      <c r="L163" s="289"/>
      <c r="M163" s="289"/>
      <c r="N163" s="289"/>
      <c r="O163" s="289"/>
      <c r="P163" s="289"/>
      <c r="Q163" s="289"/>
      <c r="R163" s="289"/>
      <c r="S163" s="289"/>
      <c r="T163" s="289"/>
      <c r="U163" s="289"/>
      <c r="V163" s="290"/>
    </row>
    <row r="164" spans="2:22" x14ac:dyDescent="0.3">
      <c r="B164" s="250" t="s">
        <v>876</v>
      </c>
      <c r="C164" s="242"/>
      <c r="D164" s="272"/>
      <c r="E164" s="242"/>
      <c r="F164" s="242"/>
      <c r="G164" s="34"/>
      <c r="H164" s="221" t="s">
        <v>497</v>
      </c>
      <c r="I164" s="221" t="s">
        <v>877</v>
      </c>
      <c r="J164" s="288" t="s">
        <v>2622</v>
      </c>
      <c r="K164" s="289"/>
      <c r="L164" s="289"/>
      <c r="M164" s="289"/>
      <c r="N164" s="289"/>
      <c r="O164" s="289"/>
      <c r="P164" s="289"/>
      <c r="Q164" s="289"/>
      <c r="R164" s="289"/>
      <c r="S164" s="289"/>
      <c r="T164" s="289"/>
      <c r="U164" s="289"/>
      <c r="V164" s="290"/>
    </row>
    <row r="165" spans="2:22" x14ac:dyDescent="0.3">
      <c r="B165" s="250" t="s">
        <v>1230</v>
      </c>
      <c r="C165" s="242"/>
      <c r="D165" s="272"/>
      <c r="E165" s="242"/>
      <c r="F165" s="242"/>
      <c r="G165" s="54">
        <v>3.1399999999999997E-2</v>
      </c>
      <c r="H165" s="221" t="s">
        <v>256</v>
      </c>
      <c r="I165" s="221"/>
      <c r="J165" s="288" t="s">
        <v>1231</v>
      </c>
      <c r="K165" s="289"/>
      <c r="L165" s="289"/>
      <c r="M165" s="289"/>
      <c r="N165" s="289"/>
      <c r="O165" s="289"/>
      <c r="P165" s="289"/>
      <c r="Q165" s="289"/>
      <c r="R165" s="289"/>
      <c r="S165" s="289"/>
      <c r="T165" s="289"/>
      <c r="U165" s="289"/>
      <c r="V165" s="290"/>
    </row>
    <row r="166" spans="2:22" x14ac:dyDescent="0.3">
      <c r="B166" s="250" t="s">
        <v>1232</v>
      </c>
      <c r="C166" s="242"/>
      <c r="D166" s="272"/>
      <c r="E166" s="242"/>
      <c r="F166" s="242"/>
      <c r="G166" s="277">
        <v>29.3</v>
      </c>
      <c r="H166" s="221" t="s">
        <v>256</v>
      </c>
      <c r="I166" s="221" t="s">
        <v>1234</v>
      </c>
      <c r="J166" s="288" t="s">
        <v>1234</v>
      </c>
      <c r="K166" s="289"/>
      <c r="L166" s="289"/>
      <c r="M166" s="289"/>
      <c r="N166" s="289"/>
      <c r="O166" s="289"/>
      <c r="P166" s="289"/>
      <c r="Q166" s="289"/>
      <c r="R166" s="289"/>
      <c r="S166" s="289"/>
      <c r="T166" s="289"/>
      <c r="U166" s="289"/>
      <c r="V166" s="290"/>
    </row>
    <row r="167" spans="2:22" x14ac:dyDescent="0.3">
      <c r="B167" s="306" t="s">
        <v>272</v>
      </c>
      <c r="C167" s="312" t="s">
        <v>657</v>
      </c>
      <c r="D167" s="242" t="s">
        <v>840</v>
      </c>
      <c r="E167" s="242"/>
      <c r="F167" s="242"/>
      <c r="G167" s="37">
        <v>0.92300000000000004</v>
      </c>
      <c r="H167" s="309" t="s">
        <v>256</v>
      </c>
      <c r="I167" s="309"/>
      <c r="J167" s="322" t="s">
        <v>2589</v>
      </c>
      <c r="K167" s="323"/>
      <c r="L167" s="323"/>
      <c r="M167" s="323"/>
      <c r="N167" s="323"/>
      <c r="O167" s="323"/>
      <c r="P167" s="323"/>
      <c r="Q167" s="323"/>
      <c r="R167" s="323"/>
      <c r="S167" s="323"/>
      <c r="T167" s="323"/>
      <c r="U167" s="323"/>
      <c r="V167" s="324"/>
    </row>
    <row r="168" spans="2:22" x14ac:dyDescent="0.3">
      <c r="B168" s="307"/>
      <c r="C168" s="313"/>
      <c r="D168" s="242" t="s">
        <v>749</v>
      </c>
      <c r="E168" s="242"/>
      <c r="F168" s="242"/>
      <c r="G168" s="37">
        <v>0.96699999999999997</v>
      </c>
      <c r="H168" s="310"/>
      <c r="I168" s="310"/>
      <c r="J168" s="325"/>
      <c r="K168" s="347"/>
      <c r="L168" s="347"/>
      <c r="M168" s="347"/>
      <c r="N168" s="347"/>
      <c r="O168" s="347"/>
      <c r="P168" s="347"/>
      <c r="Q168" s="347"/>
      <c r="R168" s="347"/>
      <c r="S168" s="347"/>
      <c r="T168" s="347"/>
      <c r="U168" s="347"/>
      <c r="V168" s="327"/>
    </row>
    <row r="169" spans="2:22" x14ac:dyDescent="0.3">
      <c r="B169" s="307"/>
      <c r="C169" s="313"/>
      <c r="D169" s="242" t="s">
        <v>664</v>
      </c>
      <c r="E169" s="242"/>
      <c r="F169" s="242"/>
      <c r="G169" s="37">
        <v>1</v>
      </c>
      <c r="H169" s="310"/>
      <c r="I169" s="310"/>
      <c r="J169" s="325"/>
      <c r="K169" s="347"/>
      <c r="L169" s="347"/>
      <c r="M169" s="347"/>
      <c r="N169" s="347"/>
      <c r="O169" s="347"/>
      <c r="P169" s="347"/>
      <c r="Q169" s="347"/>
      <c r="R169" s="347"/>
      <c r="S169" s="347"/>
      <c r="T169" s="347"/>
      <c r="U169" s="347"/>
      <c r="V169" s="327"/>
    </row>
    <row r="170" spans="2:22" x14ac:dyDescent="0.3">
      <c r="B170" s="307"/>
      <c r="C170" s="313"/>
      <c r="D170" s="272" t="s">
        <v>668</v>
      </c>
      <c r="E170" s="242"/>
      <c r="F170" s="242"/>
      <c r="G170" s="37">
        <v>1</v>
      </c>
      <c r="H170" s="310"/>
      <c r="I170" s="310"/>
      <c r="J170" s="325"/>
      <c r="K170" s="347"/>
      <c r="L170" s="347"/>
      <c r="M170" s="347"/>
      <c r="N170" s="347"/>
      <c r="O170" s="347"/>
      <c r="P170" s="347"/>
      <c r="Q170" s="347"/>
      <c r="R170" s="347"/>
      <c r="S170" s="347"/>
      <c r="T170" s="347"/>
      <c r="U170" s="347"/>
      <c r="V170" s="327"/>
    </row>
    <row r="171" spans="2:22" x14ac:dyDescent="0.3">
      <c r="B171" s="307"/>
      <c r="C171" s="313"/>
      <c r="D171" s="272" t="s">
        <v>954</v>
      </c>
      <c r="E171" s="242"/>
      <c r="F171" s="242"/>
      <c r="G171" s="37">
        <v>0.98599999999999999</v>
      </c>
      <c r="H171" s="310"/>
      <c r="I171" s="310"/>
      <c r="J171" s="325"/>
      <c r="K171" s="347"/>
      <c r="L171" s="347"/>
      <c r="M171" s="347"/>
      <c r="N171" s="347"/>
      <c r="O171" s="347"/>
      <c r="P171" s="347"/>
      <c r="Q171" s="347"/>
      <c r="R171" s="347"/>
      <c r="S171" s="347"/>
      <c r="T171" s="347"/>
      <c r="U171" s="347"/>
      <c r="V171" s="327"/>
    </row>
    <row r="172" spans="2:22" x14ac:dyDescent="0.3">
      <c r="B172" s="307"/>
      <c r="C172" s="313"/>
      <c r="D172" s="272" t="s">
        <v>959</v>
      </c>
      <c r="E172" s="242"/>
      <c r="F172" s="242"/>
      <c r="G172" s="41">
        <v>0.44600000000000001</v>
      </c>
      <c r="H172" s="310"/>
      <c r="I172" s="310"/>
      <c r="J172" s="325"/>
      <c r="K172" s="347"/>
      <c r="L172" s="347"/>
      <c r="M172" s="347"/>
      <c r="N172" s="347"/>
      <c r="O172" s="347"/>
      <c r="P172" s="347"/>
      <c r="Q172" s="347"/>
      <c r="R172" s="347"/>
      <c r="S172" s="347"/>
      <c r="T172" s="347"/>
      <c r="U172" s="347"/>
      <c r="V172" s="327"/>
    </row>
    <row r="173" spans="2:22" x14ac:dyDescent="0.3">
      <c r="B173" s="307"/>
      <c r="C173" s="313"/>
      <c r="D173" s="242" t="s">
        <v>843</v>
      </c>
      <c r="E173" s="242"/>
      <c r="F173" s="242"/>
      <c r="G173" s="37">
        <v>0.97399999999999998</v>
      </c>
      <c r="H173" s="310"/>
      <c r="I173" s="310"/>
      <c r="J173" s="325"/>
      <c r="K173" s="347"/>
      <c r="L173" s="347"/>
      <c r="M173" s="347"/>
      <c r="N173" s="347"/>
      <c r="O173" s="347"/>
      <c r="P173" s="347"/>
      <c r="Q173" s="347"/>
      <c r="R173" s="347"/>
      <c r="S173" s="347"/>
      <c r="T173" s="347"/>
      <c r="U173" s="347"/>
      <c r="V173" s="327"/>
    </row>
    <row r="174" spans="2:22" x14ac:dyDescent="0.3">
      <c r="B174" s="307"/>
      <c r="C174" s="313"/>
      <c r="D174" s="272" t="s">
        <v>848</v>
      </c>
      <c r="E174" s="242"/>
      <c r="F174" s="242"/>
      <c r="G174" s="37">
        <v>1</v>
      </c>
      <c r="H174" s="310"/>
      <c r="I174" s="310"/>
      <c r="J174" s="325"/>
      <c r="K174" s="347"/>
      <c r="L174" s="347"/>
      <c r="M174" s="347"/>
      <c r="N174" s="347"/>
      <c r="O174" s="347"/>
      <c r="P174" s="347"/>
      <c r="Q174" s="347"/>
      <c r="R174" s="347"/>
      <c r="S174" s="347"/>
      <c r="T174" s="347"/>
      <c r="U174" s="347"/>
      <c r="V174" s="327"/>
    </row>
    <row r="175" spans="2:22" x14ac:dyDescent="0.3">
      <c r="B175" s="307"/>
      <c r="C175" s="313"/>
      <c r="D175" s="272" t="s">
        <v>955</v>
      </c>
      <c r="E175" s="242"/>
      <c r="F175" s="242"/>
      <c r="G175" s="37">
        <v>0.98799999999999999</v>
      </c>
      <c r="H175" s="310"/>
      <c r="I175" s="310"/>
      <c r="J175" s="325"/>
      <c r="K175" s="347"/>
      <c r="L175" s="347"/>
      <c r="M175" s="347"/>
      <c r="N175" s="347"/>
      <c r="O175" s="347"/>
      <c r="P175" s="347"/>
      <c r="Q175" s="347"/>
      <c r="R175" s="347"/>
      <c r="S175" s="347"/>
      <c r="T175" s="347"/>
      <c r="U175" s="347"/>
      <c r="V175" s="327"/>
    </row>
    <row r="176" spans="2:22" x14ac:dyDescent="0.3">
      <c r="B176" s="307"/>
      <c r="C176" s="313"/>
      <c r="D176" s="272" t="s">
        <v>956</v>
      </c>
      <c r="E176" s="242"/>
      <c r="F176" s="242"/>
      <c r="G176" s="37">
        <v>1</v>
      </c>
      <c r="H176" s="310"/>
      <c r="I176" s="310"/>
      <c r="J176" s="325"/>
      <c r="K176" s="347"/>
      <c r="L176" s="347"/>
      <c r="M176" s="347"/>
      <c r="N176" s="347"/>
      <c r="O176" s="347"/>
      <c r="P176" s="347"/>
      <c r="Q176" s="347"/>
      <c r="R176" s="347"/>
      <c r="S176" s="347"/>
      <c r="T176" s="347"/>
      <c r="U176" s="347"/>
      <c r="V176" s="327"/>
    </row>
    <row r="177" spans="2:22" x14ac:dyDescent="0.3">
      <c r="B177" s="307"/>
      <c r="C177" s="313"/>
      <c r="D177" s="272" t="s">
        <v>960</v>
      </c>
      <c r="E177" s="242"/>
      <c r="F177" s="242"/>
      <c r="G177" s="37">
        <v>0.94299999999999995</v>
      </c>
      <c r="H177" s="310"/>
      <c r="I177" s="310"/>
      <c r="J177" s="325"/>
      <c r="K177" s="347"/>
      <c r="L177" s="347"/>
      <c r="M177" s="347"/>
      <c r="N177" s="347"/>
      <c r="O177" s="347"/>
      <c r="P177" s="347"/>
      <c r="Q177" s="347"/>
      <c r="R177" s="347"/>
      <c r="S177" s="347"/>
      <c r="T177" s="347"/>
      <c r="U177" s="347"/>
      <c r="V177" s="327"/>
    </row>
    <row r="178" spans="2:22" x14ac:dyDescent="0.3">
      <c r="B178" s="307"/>
      <c r="C178" s="313"/>
      <c r="D178" s="272" t="s">
        <v>845</v>
      </c>
      <c r="E178" s="242"/>
      <c r="F178" s="242"/>
      <c r="G178" s="37">
        <v>0.996</v>
      </c>
      <c r="H178" s="310"/>
      <c r="I178" s="310"/>
      <c r="J178" s="325"/>
      <c r="K178" s="347"/>
      <c r="L178" s="347"/>
      <c r="M178" s="347"/>
      <c r="N178" s="347"/>
      <c r="O178" s="347"/>
      <c r="P178" s="347"/>
      <c r="Q178" s="347"/>
      <c r="R178" s="347"/>
      <c r="S178" s="347"/>
      <c r="T178" s="347"/>
      <c r="U178" s="347"/>
      <c r="V178" s="327"/>
    </row>
    <row r="179" spans="2:22" x14ac:dyDescent="0.3">
      <c r="B179" s="307"/>
      <c r="C179" s="313"/>
      <c r="D179" s="272" t="s">
        <v>957</v>
      </c>
      <c r="E179" s="242"/>
      <c r="F179" s="242"/>
      <c r="G179" s="37">
        <v>0.876</v>
      </c>
      <c r="H179" s="310"/>
      <c r="I179" s="310"/>
      <c r="J179" s="325"/>
      <c r="K179" s="347"/>
      <c r="L179" s="347"/>
      <c r="M179" s="347"/>
      <c r="N179" s="347"/>
      <c r="O179" s="347"/>
      <c r="P179" s="347"/>
      <c r="Q179" s="347"/>
      <c r="R179" s="347"/>
      <c r="S179" s="347"/>
      <c r="T179" s="347"/>
      <c r="U179" s="347"/>
      <c r="V179" s="327"/>
    </row>
    <row r="180" spans="2:22" x14ac:dyDescent="0.3">
      <c r="B180" s="307"/>
      <c r="C180" s="313"/>
      <c r="D180" s="272" t="s">
        <v>958</v>
      </c>
      <c r="E180" s="242"/>
      <c r="F180" s="242"/>
      <c r="G180" s="37">
        <v>1</v>
      </c>
      <c r="H180" s="310"/>
      <c r="I180" s="310"/>
      <c r="J180" s="325"/>
      <c r="K180" s="347"/>
      <c r="L180" s="347"/>
      <c r="M180" s="347"/>
      <c r="N180" s="347"/>
      <c r="O180" s="347"/>
      <c r="P180" s="347"/>
      <c r="Q180" s="347"/>
      <c r="R180" s="347"/>
      <c r="S180" s="347"/>
      <c r="T180" s="347"/>
      <c r="U180" s="347"/>
      <c r="V180" s="327"/>
    </row>
    <row r="181" spans="2:22" x14ac:dyDescent="0.3">
      <c r="B181" s="307"/>
      <c r="C181" s="313"/>
      <c r="D181" s="272" t="s">
        <v>665</v>
      </c>
      <c r="E181" s="242"/>
      <c r="F181" s="242"/>
      <c r="G181" s="37">
        <v>0.77900000000000003</v>
      </c>
      <c r="H181" s="310"/>
      <c r="I181" s="310"/>
      <c r="J181" s="325"/>
      <c r="K181" s="347"/>
      <c r="L181" s="347"/>
      <c r="M181" s="347"/>
      <c r="N181" s="347"/>
      <c r="O181" s="347"/>
      <c r="P181" s="347"/>
      <c r="Q181" s="347"/>
      <c r="R181" s="347"/>
      <c r="S181" s="347"/>
      <c r="T181" s="347"/>
      <c r="U181" s="347"/>
      <c r="V181" s="327"/>
    </row>
    <row r="182" spans="2:22" ht="28.8" x14ac:dyDescent="0.3">
      <c r="B182" s="308"/>
      <c r="C182" s="314"/>
      <c r="D182" s="242" t="s">
        <v>961</v>
      </c>
      <c r="E182" s="242"/>
      <c r="F182" s="242"/>
      <c r="G182" s="37">
        <v>0.92300000000000004</v>
      </c>
      <c r="H182" s="311"/>
      <c r="I182" s="311"/>
      <c r="J182" s="328"/>
      <c r="K182" s="329"/>
      <c r="L182" s="329"/>
      <c r="M182" s="329"/>
      <c r="N182" s="329"/>
      <c r="O182" s="329"/>
      <c r="P182" s="329"/>
      <c r="Q182" s="329"/>
      <c r="R182" s="329"/>
      <c r="S182" s="329"/>
      <c r="T182" s="329"/>
      <c r="U182" s="329"/>
      <c r="V182" s="330"/>
    </row>
    <row r="183" spans="2:22" x14ac:dyDescent="0.3">
      <c r="B183" s="250" t="s">
        <v>721</v>
      </c>
      <c r="C183" s="242"/>
      <c r="D183" s="272"/>
      <c r="E183" s="242"/>
      <c r="F183" s="242"/>
      <c r="G183" s="34">
        <v>100000</v>
      </c>
      <c r="H183" s="221" t="s">
        <v>256</v>
      </c>
      <c r="I183" s="221" t="s">
        <v>2377</v>
      </c>
      <c r="J183" s="288" t="s">
        <v>2378</v>
      </c>
      <c r="K183" s="289"/>
      <c r="L183" s="289"/>
      <c r="M183" s="289"/>
      <c r="N183" s="289"/>
      <c r="O183" s="289"/>
      <c r="P183" s="289"/>
      <c r="Q183" s="289"/>
      <c r="R183" s="289"/>
      <c r="S183" s="289"/>
      <c r="T183" s="289"/>
      <c r="U183" s="289"/>
      <c r="V183" s="290"/>
    </row>
    <row r="184" spans="2:22" x14ac:dyDescent="0.3">
      <c r="B184" s="250" t="s">
        <v>2590</v>
      </c>
      <c r="C184" s="242"/>
      <c r="D184" s="242"/>
      <c r="E184" s="242"/>
      <c r="F184" s="242"/>
      <c r="G184" s="242"/>
      <c r="H184" s="221" t="s">
        <v>264</v>
      </c>
      <c r="I184" s="45"/>
      <c r="J184" s="288" t="s">
        <v>2632</v>
      </c>
      <c r="K184" s="289"/>
      <c r="L184" s="289"/>
      <c r="M184" s="289"/>
      <c r="N184" s="289"/>
      <c r="O184" s="289"/>
      <c r="P184" s="289"/>
      <c r="Q184" s="289"/>
      <c r="R184" s="289"/>
      <c r="S184" s="289"/>
      <c r="T184" s="289"/>
      <c r="U184" s="289"/>
      <c r="V184" s="290"/>
    </row>
    <row r="185" spans="2:22" x14ac:dyDescent="0.3">
      <c r="B185" s="250" t="s">
        <v>1216</v>
      </c>
      <c r="C185" s="242"/>
      <c r="D185" s="272"/>
      <c r="E185" s="242"/>
      <c r="F185" s="242"/>
      <c r="G185" s="34"/>
      <c r="H185" s="221" t="s">
        <v>497</v>
      </c>
      <c r="I185" s="221" t="s">
        <v>1217</v>
      </c>
      <c r="J185" s="288" t="s">
        <v>2542</v>
      </c>
      <c r="K185" s="289"/>
      <c r="L185" s="289"/>
      <c r="M185" s="289"/>
      <c r="N185" s="289"/>
      <c r="O185" s="289"/>
      <c r="P185" s="289"/>
      <c r="Q185" s="289"/>
      <c r="R185" s="289"/>
      <c r="S185" s="289"/>
      <c r="T185" s="289"/>
      <c r="U185" s="289"/>
      <c r="V185" s="290"/>
    </row>
    <row r="186" spans="2:22" x14ac:dyDescent="0.3">
      <c r="B186" s="306" t="s">
        <v>977</v>
      </c>
      <c r="C186" s="312" t="s">
        <v>657</v>
      </c>
      <c r="D186" s="242" t="s">
        <v>840</v>
      </c>
      <c r="E186" s="242"/>
      <c r="F186" s="242"/>
      <c r="G186" s="53">
        <v>1.6482E-2</v>
      </c>
      <c r="H186" s="309" t="s">
        <v>256</v>
      </c>
      <c r="I186" s="309"/>
      <c r="J186" s="322" t="s">
        <v>979</v>
      </c>
      <c r="K186" s="323"/>
      <c r="L186" s="323"/>
      <c r="M186" s="323"/>
      <c r="N186" s="323"/>
      <c r="O186" s="323"/>
      <c r="P186" s="323"/>
      <c r="Q186" s="323"/>
      <c r="R186" s="323"/>
      <c r="S186" s="323"/>
      <c r="T186" s="323"/>
      <c r="U186" s="323"/>
      <c r="V186" s="324"/>
    </row>
    <row r="187" spans="2:22" x14ac:dyDescent="0.3">
      <c r="B187" s="307"/>
      <c r="C187" s="313"/>
      <c r="D187" s="242" t="s">
        <v>749</v>
      </c>
      <c r="E187" s="242"/>
      <c r="F187" s="242"/>
      <c r="G187" s="53">
        <v>1.1480000000000001E-2</v>
      </c>
      <c r="H187" s="310"/>
      <c r="I187" s="310"/>
      <c r="J187" s="325"/>
      <c r="K187" s="347"/>
      <c r="L187" s="347"/>
      <c r="M187" s="347"/>
      <c r="N187" s="347"/>
      <c r="O187" s="347"/>
      <c r="P187" s="347"/>
      <c r="Q187" s="347"/>
      <c r="R187" s="347"/>
      <c r="S187" s="347"/>
      <c r="T187" s="347"/>
      <c r="U187" s="347"/>
      <c r="V187" s="327"/>
    </row>
    <row r="188" spans="2:22" x14ac:dyDescent="0.3">
      <c r="B188" s="307"/>
      <c r="C188" s="313"/>
      <c r="D188" s="242" t="s">
        <v>664</v>
      </c>
      <c r="E188" s="242"/>
      <c r="F188" s="242"/>
      <c r="G188" s="53">
        <v>1.3082999999999999E-2</v>
      </c>
      <c r="H188" s="310"/>
      <c r="I188" s="310"/>
      <c r="J188" s="325"/>
      <c r="K188" s="347"/>
      <c r="L188" s="347"/>
      <c r="M188" s="347"/>
      <c r="N188" s="347"/>
      <c r="O188" s="347"/>
      <c r="P188" s="347"/>
      <c r="Q188" s="347"/>
      <c r="R188" s="347"/>
      <c r="S188" s="347"/>
      <c r="T188" s="347"/>
      <c r="U188" s="347"/>
      <c r="V188" s="327"/>
    </row>
    <row r="189" spans="2:22" x14ac:dyDescent="0.3">
      <c r="B189" s="307"/>
      <c r="C189" s="313"/>
      <c r="D189" s="272" t="s">
        <v>668</v>
      </c>
      <c r="E189" s="242"/>
      <c r="F189" s="242"/>
      <c r="G189" s="53">
        <v>1.0179000000000001E-2</v>
      </c>
      <c r="H189" s="310"/>
      <c r="I189" s="310"/>
      <c r="J189" s="325"/>
      <c r="K189" s="347"/>
      <c r="L189" s="347"/>
      <c r="M189" s="347"/>
      <c r="N189" s="347"/>
      <c r="O189" s="347"/>
      <c r="P189" s="347"/>
      <c r="Q189" s="347"/>
      <c r="R189" s="347"/>
      <c r="S189" s="347"/>
      <c r="T189" s="347"/>
      <c r="U189" s="347"/>
      <c r="V189" s="327"/>
    </row>
    <row r="190" spans="2:22" x14ac:dyDescent="0.3">
      <c r="B190" s="307"/>
      <c r="C190" s="313"/>
      <c r="D190" s="272" t="s">
        <v>954</v>
      </c>
      <c r="E190" s="242"/>
      <c r="F190" s="242"/>
      <c r="G190" s="53">
        <v>1.5543E-2</v>
      </c>
      <c r="H190" s="310"/>
      <c r="I190" s="310"/>
      <c r="J190" s="325"/>
      <c r="K190" s="347"/>
      <c r="L190" s="347"/>
      <c r="M190" s="347"/>
      <c r="N190" s="347"/>
      <c r="O190" s="347"/>
      <c r="P190" s="347"/>
      <c r="Q190" s="347"/>
      <c r="R190" s="347"/>
      <c r="S190" s="347"/>
      <c r="T190" s="347"/>
      <c r="U190" s="347"/>
      <c r="V190" s="327"/>
    </row>
    <row r="191" spans="2:22" x14ac:dyDescent="0.3">
      <c r="B191" s="307"/>
      <c r="C191" s="313"/>
      <c r="D191" s="272" t="s">
        <v>959</v>
      </c>
      <c r="E191" s="242"/>
      <c r="F191" s="242"/>
      <c r="G191" s="53">
        <v>1.4296E-2</v>
      </c>
      <c r="H191" s="310"/>
      <c r="I191" s="310"/>
      <c r="J191" s="325"/>
      <c r="K191" s="347"/>
      <c r="L191" s="347"/>
      <c r="M191" s="347"/>
      <c r="N191" s="347"/>
      <c r="O191" s="347"/>
      <c r="P191" s="347"/>
      <c r="Q191" s="347"/>
      <c r="R191" s="347"/>
      <c r="S191" s="347"/>
      <c r="T191" s="347"/>
      <c r="U191" s="347"/>
      <c r="V191" s="327"/>
    </row>
    <row r="192" spans="2:22" x14ac:dyDescent="0.3">
      <c r="B192" s="307"/>
      <c r="C192" s="313"/>
      <c r="D192" s="242" t="s">
        <v>843</v>
      </c>
      <c r="E192" s="242"/>
      <c r="F192" s="242"/>
      <c r="G192" s="53">
        <v>1.3205E-2</v>
      </c>
      <c r="H192" s="310"/>
      <c r="I192" s="310"/>
      <c r="J192" s="325"/>
      <c r="K192" s="347"/>
      <c r="L192" s="347"/>
      <c r="M192" s="347"/>
      <c r="N192" s="347"/>
      <c r="O192" s="347"/>
      <c r="P192" s="347"/>
      <c r="Q192" s="347"/>
      <c r="R192" s="347"/>
      <c r="S192" s="347"/>
      <c r="T192" s="347"/>
      <c r="U192" s="347"/>
      <c r="V192" s="327"/>
    </row>
    <row r="193" spans="2:22" x14ac:dyDescent="0.3">
      <c r="B193" s="307"/>
      <c r="C193" s="313"/>
      <c r="D193" s="272" t="s">
        <v>848</v>
      </c>
      <c r="E193" s="242"/>
      <c r="F193" s="242"/>
      <c r="G193" s="53">
        <v>1.2267999999999999E-2</v>
      </c>
      <c r="H193" s="310"/>
      <c r="I193" s="310"/>
      <c r="J193" s="325"/>
      <c r="K193" s="347"/>
      <c r="L193" s="347"/>
      <c r="M193" s="347"/>
      <c r="N193" s="347"/>
      <c r="O193" s="347"/>
      <c r="P193" s="347"/>
      <c r="Q193" s="347"/>
      <c r="R193" s="347"/>
      <c r="S193" s="347"/>
      <c r="T193" s="347"/>
      <c r="U193" s="347"/>
      <c r="V193" s="327"/>
    </row>
    <row r="194" spans="2:22" x14ac:dyDescent="0.3">
      <c r="B194" s="307"/>
      <c r="C194" s="313"/>
      <c r="D194" s="272" t="s">
        <v>955</v>
      </c>
      <c r="E194" s="242"/>
      <c r="F194" s="242"/>
      <c r="G194" s="53">
        <v>1.3082E-2</v>
      </c>
      <c r="H194" s="310"/>
      <c r="I194" s="310"/>
      <c r="J194" s="325"/>
      <c r="K194" s="347"/>
      <c r="L194" s="347"/>
      <c r="M194" s="347"/>
      <c r="N194" s="347"/>
      <c r="O194" s="347"/>
      <c r="P194" s="347"/>
      <c r="Q194" s="347"/>
      <c r="R194" s="347"/>
      <c r="S194" s="347"/>
      <c r="T194" s="347"/>
      <c r="U194" s="347"/>
      <c r="V194" s="327"/>
    </row>
    <row r="195" spans="2:22" x14ac:dyDescent="0.3">
      <c r="B195" s="307"/>
      <c r="C195" s="313"/>
      <c r="D195" s="272" t="s">
        <v>956</v>
      </c>
      <c r="E195" s="242"/>
      <c r="F195" s="242"/>
      <c r="G195" s="53">
        <v>1.6718E-2</v>
      </c>
      <c r="H195" s="310"/>
      <c r="I195" s="310"/>
      <c r="J195" s="325"/>
      <c r="K195" s="347"/>
      <c r="L195" s="347"/>
      <c r="M195" s="347"/>
      <c r="N195" s="347"/>
      <c r="O195" s="347"/>
      <c r="P195" s="347"/>
      <c r="Q195" s="347"/>
      <c r="R195" s="347"/>
      <c r="S195" s="347"/>
      <c r="T195" s="347"/>
      <c r="U195" s="347"/>
      <c r="V195" s="327"/>
    </row>
    <row r="196" spans="2:22" x14ac:dyDescent="0.3">
      <c r="B196" s="307"/>
      <c r="C196" s="313"/>
      <c r="D196" s="272" t="s">
        <v>960</v>
      </c>
      <c r="E196" s="242"/>
      <c r="F196" s="242"/>
      <c r="G196" s="53">
        <v>1.1964000000000001E-2</v>
      </c>
      <c r="H196" s="310"/>
      <c r="I196" s="310"/>
      <c r="J196" s="325"/>
      <c r="K196" s="347"/>
      <c r="L196" s="347"/>
      <c r="M196" s="347"/>
      <c r="N196" s="347"/>
      <c r="O196" s="347"/>
      <c r="P196" s="347"/>
      <c r="Q196" s="347"/>
      <c r="R196" s="347"/>
      <c r="S196" s="347"/>
      <c r="T196" s="347"/>
      <c r="U196" s="347"/>
      <c r="V196" s="327"/>
    </row>
    <row r="197" spans="2:22" x14ac:dyDescent="0.3">
      <c r="B197" s="307"/>
      <c r="C197" s="313"/>
      <c r="D197" s="272" t="s">
        <v>845</v>
      </c>
      <c r="E197" s="242"/>
      <c r="F197" s="242"/>
      <c r="G197" s="53">
        <v>1.5262E-2</v>
      </c>
      <c r="H197" s="310"/>
      <c r="I197" s="310"/>
      <c r="J197" s="325"/>
      <c r="K197" s="347"/>
      <c r="L197" s="347"/>
      <c r="M197" s="347"/>
      <c r="N197" s="347"/>
      <c r="O197" s="347"/>
      <c r="P197" s="347"/>
      <c r="Q197" s="347"/>
      <c r="R197" s="347"/>
      <c r="S197" s="347"/>
      <c r="T197" s="347"/>
      <c r="U197" s="347"/>
      <c r="V197" s="327"/>
    </row>
    <row r="198" spans="2:22" x14ac:dyDescent="0.3">
      <c r="B198" s="307"/>
      <c r="C198" s="313"/>
      <c r="D198" s="272" t="s">
        <v>957</v>
      </c>
      <c r="E198" s="242"/>
      <c r="F198" s="242"/>
      <c r="G198" s="53">
        <v>1.3280999999999999E-2</v>
      </c>
      <c r="H198" s="310"/>
      <c r="I198" s="310"/>
      <c r="J198" s="325"/>
      <c r="K198" s="347"/>
      <c r="L198" s="347"/>
      <c r="M198" s="347"/>
      <c r="N198" s="347"/>
      <c r="O198" s="347"/>
      <c r="P198" s="347"/>
      <c r="Q198" s="347"/>
      <c r="R198" s="347"/>
      <c r="S198" s="347"/>
      <c r="T198" s="347"/>
      <c r="U198" s="347"/>
      <c r="V198" s="327"/>
    </row>
    <row r="199" spans="2:22" x14ac:dyDescent="0.3">
      <c r="B199" s="307"/>
      <c r="C199" s="313"/>
      <c r="D199" s="272" t="s">
        <v>958</v>
      </c>
      <c r="E199" s="242"/>
      <c r="F199" s="242"/>
      <c r="G199" s="53">
        <v>1.4055E-2</v>
      </c>
      <c r="H199" s="310"/>
      <c r="I199" s="310"/>
      <c r="J199" s="325"/>
      <c r="K199" s="347"/>
      <c r="L199" s="347"/>
      <c r="M199" s="347"/>
      <c r="N199" s="347"/>
      <c r="O199" s="347"/>
      <c r="P199" s="347"/>
      <c r="Q199" s="347"/>
      <c r="R199" s="347"/>
      <c r="S199" s="347"/>
      <c r="T199" s="347"/>
      <c r="U199" s="347"/>
      <c r="V199" s="327"/>
    </row>
    <row r="200" spans="2:22" x14ac:dyDescent="0.3">
      <c r="B200" s="307"/>
      <c r="C200" s="313"/>
      <c r="D200" s="272" t="s">
        <v>665</v>
      </c>
      <c r="E200" s="242"/>
      <c r="F200" s="242"/>
      <c r="G200" s="53">
        <v>1.5677E-2</v>
      </c>
      <c r="H200" s="310"/>
      <c r="I200" s="310"/>
      <c r="J200" s="325"/>
      <c r="K200" s="347"/>
      <c r="L200" s="347"/>
      <c r="M200" s="347"/>
      <c r="N200" s="347"/>
      <c r="O200" s="347"/>
      <c r="P200" s="347"/>
      <c r="Q200" s="347"/>
      <c r="R200" s="347"/>
      <c r="S200" s="347"/>
      <c r="T200" s="347"/>
      <c r="U200" s="347"/>
      <c r="V200" s="327"/>
    </row>
    <row r="201" spans="2:22" ht="28.8" x14ac:dyDescent="0.3">
      <c r="B201" s="308"/>
      <c r="C201" s="314"/>
      <c r="D201" s="242" t="s">
        <v>961</v>
      </c>
      <c r="E201" s="242"/>
      <c r="F201" s="242"/>
      <c r="G201" s="53">
        <v>1.4657999999999999E-2</v>
      </c>
      <c r="H201" s="311"/>
      <c r="I201" s="311"/>
      <c r="J201" s="328"/>
      <c r="K201" s="329"/>
      <c r="L201" s="329"/>
      <c r="M201" s="329"/>
      <c r="N201" s="329"/>
      <c r="O201" s="329"/>
      <c r="P201" s="329"/>
      <c r="Q201" s="329"/>
      <c r="R201" s="329"/>
      <c r="S201" s="329"/>
      <c r="T201" s="329"/>
      <c r="U201" s="329"/>
      <c r="V201" s="330"/>
    </row>
  </sheetData>
  <mergeCells count="77">
    <mergeCell ref="J183:V183"/>
    <mergeCell ref="J185:V185"/>
    <mergeCell ref="B186:B201"/>
    <mergeCell ref="C186:C201"/>
    <mergeCell ref="H186:H201"/>
    <mergeCell ref="I186:I201"/>
    <mergeCell ref="J186:V201"/>
    <mergeCell ref="J184:V184"/>
    <mergeCell ref="J162:V162"/>
    <mergeCell ref="J163:V163"/>
    <mergeCell ref="J164:V164"/>
    <mergeCell ref="J165:V165"/>
    <mergeCell ref="J166:V166"/>
    <mergeCell ref="B167:B182"/>
    <mergeCell ref="C167:C182"/>
    <mergeCell ref="H167:H182"/>
    <mergeCell ref="I167:I182"/>
    <mergeCell ref="J167:V182"/>
    <mergeCell ref="J159:V161"/>
    <mergeCell ref="J109:V109"/>
    <mergeCell ref="J110:V110"/>
    <mergeCell ref="B111:B158"/>
    <mergeCell ref="C111:C158"/>
    <mergeCell ref="E111:E158"/>
    <mergeCell ref="F111:F126"/>
    <mergeCell ref="H111:H158"/>
    <mergeCell ref="I111:I158"/>
    <mergeCell ref="J111:V158"/>
    <mergeCell ref="F127:F142"/>
    <mergeCell ref="F143:F158"/>
    <mergeCell ref="B159:B161"/>
    <mergeCell ref="C159:C161"/>
    <mergeCell ref="H159:H161"/>
    <mergeCell ref="I159:I161"/>
    <mergeCell ref="J58:V105"/>
    <mergeCell ref="F74:F89"/>
    <mergeCell ref="F90:F105"/>
    <mergeCell ref="B106:B108"/>
    <mergeCell ref="C106:C108"/>
    <mergeCell ref="H106:H108"/>
    <mergeCell ref="I106:I108"/>
    <mergeCell ref="J106:V108"/>
    <mergeCell ref="B58:B105"/>
    <mergeCell ref="C58:C105"/>
    <mergeCell ref="E58:E105"/>
    <mergeCell ref="F58:F73"/>
    <mergeCell ref="H58:H105"/>
    <mergeCell ref="I58:I105"/>
    <mergeCell ref="B53:V53"/>
    <mergeCell ref="J54:V54"/>
    <mergeCell ref="J55:V55"/>
    <mergeCell ref="J56:V56"/>
    <mergeCell ref="J57:V57"/>
    <mergeCell ref="E43:I43"/>
    <mergeCell ref="E44:I44"/>
    <mergeCell ref="B45:B46"/>
    <mergeCell ref="C45:C46"/>
    <mergeCell ref="E45:I45"/>
    <mergeCell ref="E46:I46"/>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7">
    <cfRule type="cellIs" dxfId="209" priority="41" operator="notEqual">
      <formula>""</formula>
    </cfRule>
  </conditionalFormatting>
  <conditionalFormatting sqref="C165:G165">
    <cfRule type="cellIs" dxfId="208" priority="29" operator="notEqual">
      <formula>""</formula>
    </cfRule>
  </conditionalFormatting>
  <conditionalFormatting sqref="C166:G166">
    <cfRule type="cellIs" dxfId="207" priority="28" operator="notEqual">
      <formula>""</formula>
    </cfRule>
  </conditionalFormatting>
  <conditionalFormatting sqref="C167 E167:F182">
    <cfRule type="cellIs" dxfId="206" priority="27" operator="notEqual">
      <formula>""</formula>
    </cfRule>
  </conditionalFormatting>
  <conditionalFormatting sqref="D167:D182">
    <cfRule type="cellIs" dxfId="205" priority="26" operator="notEqual">
      <formula>""</formula>
    </cfRule>
  </conditionalFormatting>
  <conditionalFormatting sqref="C110:G110">
    <cfRule type="cellIs" dxfId="204" priority="36" operator="notEqual">
      <formula>""</formula>
    </cfRule>
  </conditionalFormatting>
  <conditionalFormatting sqref="C109:G109">
    <cfRule type="cellIs" dxfId="203" priority="35" operator="notEqual">
      <formula>""</formula>
    </cfRule>
  </conditionalFormatting>
  <conditionalFormatting sqref="C162:G162">
    <cfRule type="cellIs" dxfId="202" priority="31" operator="notEqual">
      <formula>""</formula>
    </cfRule>
  </conditionalFormatting>
  <conditionalFormatting sqref="C164:G164">
    <cfRule type="cellIs" dxfId="201" priority="30" operator="notEqual">
      <formula>""</formula>
    </cfRule>
  </conditionalFormatting>
  <conditionalFormatting sqref="D186:D201">
    <cfRule type="cellIs" dxfId="200" priority="20" operator="notEqual">
      <formula>""</formula>
    </cfRule>
  </conditionalFormatting>
  <conditionalFormatting sqref="C183:F183">
    <cfRule type="cellIs" dxfId="199" priority="25" operator="notEqual">
      <formula>""</formula>
    </cfRule>
  </conditionalFormatting>
  <conditionalFormatting sqref="G183">
    <cfRule type="cellIs" dxfId="198" priority="24" operator="notEqual">
      <formula>""</formula>
    </cfRule>
  </conditionalFormatting>
  <conditionalFormatting sqref="C185:G185">
    <cfRule type="cellIs" dxfId="197" priority="23" operator="notEqual">
      <formula>""</formula>
    </cfRule>
  </conditionalFormatting>
  <conditionalFormatting sqref="E186:F201">
    <cfRule type="cellIs" dxfId="196" priority="22" operator="notEqual">
      <formula>""</formula>
    </cfRule>
  </conditionalFormatting>
  <conditionalFormatting sqref="C186">
    <cfRule type="cellIs" dxfId="195" priority="21" operator="notEqual">
      <formula>""</formula>
    </cfRule>
  </conditionalFormatting>
  <conditionalFormatting sqref="C184:G184">
    <cfRule type="cellIs" dxfId="194" priority="19" operator="notEqual">
      <formula>""</formula>
    </cfRule>
  </conditionalFormatting>
  <conditionalFormatting sqref="C163:G163">
    <cfRule type="cellIs" dxfId="193" priority="18" operator="notEqual">
      <formula>""</formula>
    </cfRule>
  </conditionalFormatting>
  <conditionalFormatting sqref="C111:E111 D112:D158 G111:G126">
    <cfRule type="cellIs" dxfId="192" priority="7" operator="notEqual">
      <formula>""</formula>
    </cfRule>
  </conditionalFormatting>
  <conditionalFormatting sqref="G143:G158">
    <cfRule type="cellIs" dxfId="191" priority="4" operator="notEqual">
      <formula>""</formula>
    </cfRule>
  </conditionalFormatting>
  <conditionalFormatting sqref="G167:G182">
    <cfRule type="cellIs" dxfId="190" priority="13" operator="notEqual">
      <formula>""</formula>
    </cfRule>
  </conditionalFormatting>
  <conditionalFormatting sqref="G186:G201">
    <cfRule type="cellIs" dxfId="189" priority="12" operator="notEqual">
      <formula>""</formula>
    </cfRule>
  </conditionalFormatting>
  <conditionalFormatting sqref="C106 D59:D89 E106:G108">
    <cfRule type="cellIs" dxfId="188" priority="11" operator="notEqual">
      <formula>""</formula>
    </cfRule>
  </conditionalFormatting>
  <conditionalFormatting sqref="C58:G58 G59:G73 G75:G89 F74:G74">
    <cfRule type="cellIs" dxfId="187" priority="10" operator="notEqual">
      <formula>""</formula>
    </cfRule>
  </conditionalFormatting>
  <conditionalFormatting sqref="G91:G105 D90:D105 F90:G90">
    <cfRule type="cellIs" dxfId="186" priority="9" operator="notEqual">
      <formula>""</formula>
    </cfRule>
  </conditionalFormatting>
  <conditionalFormatting sqref="D106:D108">
    <cfRule type="cellIs" dxfId="185" priority="8" operator="notEqual">
      <formula>""</formula>
    </cfRule>
  </conditionalFormatting>
  <conditionalFormatting sqref="C159 E159:G161">
    <cfRule type="cellIs" dxfId="184" priority="6" operator="notEqual">
      <formula>""</formula>
    </cfRule>
  </conditionalFormatting>
  <conditionalFormatting sqref="G127:G142">
    <cfRule type="cellIs" dxfId="183" priority="5" operator="notEqual">
      <formula>""</formula>
    </cfRule>
  </conditionalFormatting>
  <conditionalFormatting sqref="F111 F127">
    <cfRule type="cellIs" dxfId="182" priority="3" operator="notEqual">
      <formula>""</formula>
    </cfRule>
  </conditionalFormatting>
  <conditionalFormatting sqref="F143">
    <cfRule type="cellIs" dxfId="181" priority="2" operator="notEqual">
      <formula>""</formula>
    </cfRule>
  </conditionalFormatting>
  <conditionalFormatting sqref="D159:D161">
    <cfRule type="cellIs" dxfId="180"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4"/>
  <sheetViews>
    <sheetView workbookViewId="0">
      <selection activeCell="A114" sqref="A114:XFD164"/>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Efficient Windows</v>
      </c>
    </row>
    <row r="2" spans="2:9" x14ac:dyDescent="0.3">
      <c r="B2" s="18" t="s">
        <v>191</v>
      </c>
      <c r="C2" s="44" t="s">
        <v>2637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t="s">
        <v>2638</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1349</v>
      </c>
      <c r="D26" s="345"/>
      <c r="E26" s="345"/>
      <c r="F26" s="345"/>
      <c r="G26" s="345"/>
      <c r="H26" s="346"/>
      <c r="P26" s="31"/>
      <c r="Q26" s="31"/>
    </row>
    <row r="27" spans="1:17" x14ac:dyDescent="0.3">
      <c r="A27" s="301"/>
      <c r="B27" s="30" t="s">
        <v>212</v>
      </c>
      <c r="C27" s="344" t="s">
        <v>2603</v>
      </c>
      <c r="D27" s="345"/>
      <c r="E27" s="345"/>
      <c r="F27" s="345"/>
      <c r="G27" s="345"/>
      <c r="H27" s="346"/>
      <c r="P27" s="31"/>
      <c r="Q27" s="31"/>
    </row>
    <row r="28" spans="1:17" x14ac:dyDescent="0.3">
      <c r="A28" s="301"/>
      <c r="B28" s="30" t="s">
        <v>213</v>
      </c>
      <c r="C28" s="344" t="s">
        <v>2639</v>
      </c>
      <c r="D28" s="345"/>
      <c r="E28" s="345"/>
      <c r="F28" s="345"/>
      <c r="G28" s="345"/>
      <c r="H28" s="346"/>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15" customHeight="1" x14ac:dyDescent="0.3">
      <c r="B44" s="262" t="s">
        <v>1240</v>
      </c>
      <c r="C44" s="26"/>
      <c r="D44" s="26"/>
      <c r="E44" s="288" t="s">
        <v>2640</v>
      </c>
      <c r="F44" s="289"/>
      <c r="G44" s="289"/>
      <c r="H44" s="289"/>
      <c r="I44" s="290"/>
      <c r="L44" s="1"/>
      <c r="M44" s="1"/>
    </row>
    <row r="45" spans="1:17" ht="28.8" x14ac:dyDescent="0.3">
      <c r="B45" s="369" t="s">
        <v>1242</v>
      </c>
      <c r="C45" s="332" t="s">
        <v>640</v>
      </c>
      <c r="D45" s="267" t="s">
        <v>2606</v>
      </c>
      <c r="E45" s="407" t="s">
        <v>2641</v>
      </c>
      <c r="F45" s="407"/>
      <c r="G45" s="407"/>
      <c r="H45" s="407"/>
      <c r="I45" s="407"/>
      <c r="L45" s="31"/>
      <c r="M45" s="31"/>
    </row>
    <row r="46" spans="1:17" x14ac:dyDescent="0.3">
      <c r="B46" s="369"/>
      <c r="C46" s="332"/>
      <c r="D46" s="221" t="s">
        <v>1356</v>
      </c>
      <c r="E46" s="403" t="s">
        <v>1357</v>
      </c>
      <c r="F46" s="403"/>
      <c r="G46" s="403"/>
      <c r="H46" s="403"/>
      <c r="I46" s="403"/>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06" t="s">
        <v>2642</v>
      </c>
      <c r="C55" s="312" t="s">
        <v>951</v>
      </c>
      <c r="D55" s="366">
        <v>5</v>
      </c>
      <c r="E55" s="312" t="s">
        <v>2643</v>
      </c>
      <c r="F55" s="242" t="s">
        <v>2644</v>
      </c>
      <c r="G55" s="242">
        <v>0.38</v>
      </c>
      <c r="H55" s="309" t="s">
        <v>256</v>
      </c>
      <c r="I55" s="414" t="s">
        <v>2645</v>
      </c>
      <c r="J55" s="322" t="s">
        <v>2646</v>
      </c>
      <c r="K55" s="323"/>
      <c r="L55" s="323"/>
      <c r="M55" s="323"/>
      <c r="N55" s="323"/>
      <c r="O55" s="323"/>
      <c r="P55" s="323"/>
      <c r="Q55" s="323"/>
      <c r="R55" s="323"/>
      <c r="S55" s="323"/>
      <c r="T55" s="323"/>
      <c r="U55" s="323"/>
      <c r="V55" s="324"/>
    </row>
    <row r="56" spans="2:22" ht="15" customHeight="1" x14ac:dyDescent="0.3">
      <c r="B56" s="307"/>
      <c r="C56" s="313"/>
      <c r="D56" s="368"/>
      <c r="E56" s="313"/>
      <c r="F56" s="242" t="s">
        <v>2647</v>
      </c>
      <c r="G56" s="242">
        <v>0.45</v>
      </c>
      <c r="H56" s="310"/>
      <c r="I56" s="415"/>
      <c r="J56" s="325"/>
      <c r="K56" s="347"/>
      <c r="L56" s="347"/>
      <c r="M56" s="347"/>
      <c r="N56" s="347"/>
      <c r="O56" s="347"/>
      <c r="P56" s="347"/>
      <c r="Q56" s="347"/>
      <c r="R56" s="347"/>
      <c r="S56" s="347"/>
      <c r="T56" s="347"/>
      <c r="U56" s="347"/>
      <c r="V56" s="327"/>
    </row>
    <row r="57" spans="2:22" ht="15" customHeight="1" x14ac:dyDescent="0.3">
      <c r="B57" s="307"/>
      <c r="C57" s="313"/>
      <c r="D57" s="366">
        <v>6</v>
      </c>
      <c r="E57" s="313"/>
      <c r="F57" s="242" t="s">
        <v>2644</v>
      </c>
      <c r="G57" s="272">
        <v>0.36</v>
      </c>
      <c r="H57" s="310"/>
      <c r="I57" s="415"/>
      <c r="J57" s="325"/>
      <c r="K57" s="347"/>
      <c r="L57" s="347"/>
      <c r="M57" s="347"/>
      <c r="N57" s="347"/>
      <c r="O57" s="347"/>
      <c r="P57" s="347"/>
      <c r="Q57" s="347"/>
      <c r="R57" s="347"/>
      <c r="S57" s="347"/>
      <c r="T57" s="347"/>
      <c r="U57" s="347"/>
      <c r="V57" s="327"/>
    </row>
    <row r="58" spans="2:22" ht="15" customHeight="1" x14ac:dyDescent="0.3">
      <c r="B58" s="308"/>
      <c r="C58" s="314"/>
      <c r="D58" s="368"/>
      <c r="E58" s="314"/>
      <c r="F58" s="242" t="s">
        <v>2647</v>
      </c>
      <c r="G58" s="272">
        <v>0.43</v>
      </c>
      <c r="H58" s="311"/>
      <c r="I58" s="416"/>
      <c r="J58" s="328"/>
      <c r="K58" s="329"/>
      <c r="L58" s="329"/>
      <c r="M58" s="329"/>
      <c r="N58" s="329"/>
      <c r="O58" s="329"/>
      <c r="P58" s="329"/>
      <c r="Q58" s="329"/>
      <c r="R58" s="329"/>
      <c r="S58" s="329"/>
      <c r="T58" s="329"/>
      <c r="U58" s="329"/>
      <c r="V58" s="330"/>
    </row>
    <row r="59" spans="2:22" ht="15" customHeight="1" x14ac:dyDescent="0.3">
      <c r="B59" s="250" t="s">
        <v>2648</v>
      </c>
      <c r="C59" s="242"/>
      <c r="D59" s="272"/>
      <c r="E59" s="242"/>
      <c r="F59" s="242"/>
      <c r="G59" s="272"/>
      <c r="H59" s="221" t="s">
        <v>264</v>
      </c>
      <c r="I59" s="221" t="s">
        <v>2645</v>
      </c>
      <c r="J59" s="288" t="s">
        <v>2649</v>
      </c>
      <c r="K59" s="289"/>
      <c r="L59" s="289"/>
      <c r="M59" s="289"/>
      <c r="N59" s="289"/>
      <c r="O59" s="289"/>
      <c r="P59" s="289"/>
      <c r="Q59" s="289"/>
      <c r="R59" s="289"/>
      <c r="S59" s="289"/>
      <c r="T59" s="289"/>
      <c r="U59" s="289"/>
      <c r="V59" s="290"/>
    </row>
    <row r="60" spans="2:22" ht="15" customHeight="1" x14ac:dyDescent="0.3">
      <c r="B60" s="250" t="s">
        <v>2650</v>
      </c>
      <c r="C60" s="242"/>
      <c r="D60" s="272"/>
      <c r="E60" s="242"/>
      <c r="F60" s="242"/>
      <c r="G60" s="272"/>
      <c r="H60" s="221" t="s">
        <v>264</v>
      </c>
      <c r="I60" s="221" t="s">
        <v>902</v>
      </c>
      <c r="J60" s="288" t="s">
        <v>2651</v>
      </c>
      <c r="K60" s="289"/>
      <c r="L60" s="289"/>
      <c r="M60" s="289"/>
      <c r="N60" s="289"/>
      <c r="O60" s="289"/>
      <c r="P60" s="289"/>
      <c r="Q60" s="289"/>
      <c r="R60" s="289"/>
      <c r="S60" s="289"/>
      <c r="T60" s="289"/>
      <c r="U60" s="289"/>
      <c r="V60" s="290"/>
    </row>
    <row r="61" spans="2:22" ht="15" customHeight="1" x14ac:dyDescent="0.3">
      <c r="B61" s="309" t="s">
        <v>2577</v>
      </c>
      <c r="C61" s="312" t="s">
        <v>657</v>
      </c>
      <c r="D61" s="242" t="s">
        <v>840</v>
      </c>
      <c r="E61" s="312" t="s">
        <v>951</v>
      </c>
      <c r="F61" s="312" t="s">
        <v>952</v>
      </c>
      <c r="G61" s="33">
        <v>3005</v>
      </c>
      <c r="H61" s="309" t="s">
        <v>256</v>
      </c>
      <c r="I61" s="309" t="s">
        <v>265</v>
      </c>
      <c r="J61" s="471" t="s">
        <v>2578</v>
      </c>
      <c r="K61" s="472"/>
      <c r="L61" s="472"/>
      <c r="M61" s="472"/>
      <c r="N61" s="472"/>
      <c r="O61" s="472"/>
      <c r="P61" s="472"/>
      <c r="Q61" s="472"/>
      <c r="R61" s="472"/>
      <c r="S61" s="472"/>
      <c r="T61" s="472"/>
      <c r="U61" s="472"/>
      <c r="V61" s="473"/>
    </row>
    <row r="62" spans="2:22" ht="15" customHeight="1" x14ac:dyDescent="0.3">
      <c r="B62" s="310"/>
      <c r="C62" s="313"/>
      <c r="D62" s="242" t="s">
        <v>749</v>
      </c>
      <c r="E62" s="313"/>
      <c r="F62" s="313"/>
      <c r="G62" s="33">
        <v>3354</v>
      </c>
      <c r="H62" s="310"/>
      <c r="I62" s="310"/>
      <c r="J62" s="474"/>
      <c r="K62" s="542"/>
      <c r="L62" s="542"/>
      <c r="M62" s="542"/>
      <c r="N62" s="542"/>
      <c r="O62" s="542"/>
      <c r="P62" s="542"/>
      <c r="Q62" s="542"/>
      <c r="R62" s="542"/>
      <c r="S62" s="542"/>
      <c r="T62" s="542"/>
      <c r="U62" s="542"/>
      <c r="V62" s="476"/>
    </row>
    <row r="63" spans="2:22" ht="15" customHeight="1" x14ac:dyDescent="0.3">
      <c r="B63" s="310"/>
      <c r="C63" s="313"/>
      <c r="D63" s="242" t="s">
        <v>664</v>
      </c>
      <c r="E63" s="313"/>
      <c r="F63" s="313"/>
      <c r="G63" s="34">
        <v>2871</v>
      </c>
      <c r="H63" s="310"/>
      <c r="I63" s="310"/>
      <c r="J63" s="474"/>
      <c r="K63" s="542"/>
      <c r="L63" s="542"/>
      <c r="M63" s="542"/>
      <c r="N63" s="542"/>
      <c r="O63" s="542"/>
      <c r="P63" s="542"/>
      <c r="Q63" s="542"/>
      <c r="R63" s="542"/>
      <c r="S63" s="542"/>
      <c r="T63" s="542"/>
      <c r="U63" s="542"/>
      <c r="V63" s="476"/>
    </row>
    <row r="64" spans="2:22" ht="15" customHeight="1" x14ac:dyDescent="0.3">
      <c r="B64" s="310"/>
      <c r="C64" s="313"/>
      <c r="D64" s="272" t="s">
        <v>668</v>
      </c>
      <c r="E64" s="313"/>
      <c r="F64" s="313"/>
      <c r="G64" s="34">
        <v>5240</v>
      </c>
      <c r="H64" s="310"/>
      <c r="I64" s="310"/>
      <c r="J64" s="474"/>
      <c r="K64" s="542"/>
      <c r="L64" s="542"/>
      <c r="M64" s="542"/>
      <c r="N64" s="542"/>
      <c r="O64" s="542"/>
      <c r="P64" s="542"/>
      <c r="Q64" s="542"/>
      <c r="R64" s="542"/>
      <c r="S64" s="542"/>
      <c r="T64" s="542"/>
      <c r="U64" s="542"/>
      <c r="V64" s="476"/>
    </row>
    <row r="65" spans="2:22" ht="15" customHeight="1" x14ac:dyDescent="0.3">
      <c r="B65" s="310"/>
      <c r="C65" s="313"/>
      <c r="D65" s="272" t="s">
        <v>954</v>
      </c>
      <c r="E65" s="313"/>
      <c r="F65" s="313"/>
      <c r="G65" s="34">
        <v>8760</v>
      </c>
      <c r="H65" s="310"/>
      <c r="I65" s="310"/>
      <c r="J65" s="474"/>
      <c r="K65" s="542"/>
      <c r="L65" s="542"/>
      <c r="M65" s="542"/>
      <c r="N65" s="542"/>
      <c r="O65" s="542"/>
      <c r="P65" s="542"/>
      <c r="Q65" s="542"/>
      <c r="R65" s="542"/>
      <c r="S65" s="542"/>
      <c r="T65" s="542"/>
      <c r="U65" s="542"/>
      <c r="V65" s="476"/>
    </row>
    <row r="66" spans="2:22" ht="15" customHeight="1" x14ac:dyDescent="0.3">
      <c r="B66" s="310"/>
      <c r="C66" s="313"/>
      <c r="D66" s="272" t="s">
        <v>959</v>
      </c>
      <c r="E66" s="313"/>
      <c r="F66" s="313"/>
      <c r="G66" s="34">
        <v>3537</v>
      </c>
      <c r="H66" s="310"/>
      <c r="I66" s="310"/>
      <c r="J66" s="474"/>
      <c r="K66" s="542"/>
      <c r="L66" s="542"/>
      <c r="M66" s="542"/>
      <c r="N66" s="542"/>
      <c r="O66" s="542"/>
      <c r="P66" s="542"/>
      <c r="Q66" s="542"/>
      <c r="R66" s="542"/>
      <c r="S66" s="542"/>
      <c r="T66" s="542"/>
      <c r="U66" s="542"/>
      <c r="V66" s="476"/>
    </row>
    <row r="67" spans="2:22" ht="15" customHeight="1" x14ac:dyDescent="0.3">
      <c r="B67" s="310"/>
      <c r="C67" s="313"/>
      <c r="D67" s="242" t="s">
        <v>843</v>
      </c>
      <c r="E67" s="313"/>
      <c r="F67" s="313"/>
      <c r="G67" s="33">
        <v>8019</v>
      </c>
      <c r="H67" s="310"/>
      <c r="I67" s="310"/>
      <c r="J67" s="474"/>
      <c r="K67" s="542"/>
      <c r="L67" s="542"/>
      <c r="M67" s="542"/>
      <c r="N67" s="542"/>
      <c r="O67" s="542"/>
      <c r="P67" s="542"/>
      <c r="Q67" s="542"/>
      <c r="R67" s="542"/>
      <c r="S67" s="542"/>
      <c r="T67" s="542"/>
      <c r="U67" s="542"/>
      <c r="V67" s="476"/>
    </row>
    <row r="68" spans="2:22" ht="15" customHeight="1" x14ac:dyDescent="0.3">
      <c r="B68" s="310"/>
      <c r="C68" s="313"/>
      <c r="D68" s="272" t="s">
        <v>848</v>
      </c>
      <c r="E68" s="313"/>
      <c r="F68" s="313"/>
      <c r="G68" s="34">
        <v>5424</v>
      </c>
      <c r="H68" s="310"/>
      <c r="I68" s="310"/>
      <c r="J68" s="474"/>
      <c r="K68" s="542"/>
      <c r="L68" s="542"/>
      <c r="M68" s="542"/>
      <c r="N68" s="542"/>
      <c r="O68" s="542"/>
      <c r="P68" s="542"/>
      <c r="Q68" s="542"/>
      <c r="R68" s="542"/>
      <c r="S68" s="542"/>
      <c r="T68" s="542"/>
      <c r="U68" s="542"/>
      <c r="V68" s="476"/>
    </row>
    <row r="69" spans="2:22" ht="15" customHeight="1" x14ac:dyDescent="0.3">
      <c r="B69" s="310"/>
      <c r="C69" s="313"/>
      <c r="D69" s="272" t="s">
        <v>955</v>
      </c>
      <c r="E69" s="313"/>
      <c r="F69" s="313"/>
      <c r="G69" s="34">
        <v>4844</v>
      </c>
      <c r="H69" s="310"/>
      <c r="I69" s="310"/>
      <c r="J69" s="474"/>
      <c r="K69" s="542"/>
      <c r="L69" s="542"/>
      <c r="M69" s="542"/>
      <c r="N69" s="542"/>
      <c r="O69" s="542"/>
      <c r="P69" s="542"/>
      <c r="Q69" s="542"/>
      <c r="R69" s="542"/>
      <c r="S69" s="542"/>
      <c r="T69" s="542"/>
      <c r="U69" s="542"/>
      <c r="V69" s="476"/>
    </row>
    <row r="70" spans="2:22" ht="15" customHeight="1" x14ac:dyDescent="0.3">
      <c r="B70" s="310"/>
      <c r="C70" s="313"/>
      <c r="D70" s="272" t="s">
        <v>956</v>
      </c>
      <c r="E70" s="313"/>
      <c r="F70" s="313"/>
      <c r="G70" s="34">
        <v>3941</v>
      </c>
      <c r="H70" s="310"/>
      <c r="I70" s="310"/>
      <c r="J70" s="474"/>
      <c r="K70" s="542"/>
      <c r="L70" s="542"/>
      <c r="M70" s="542"/>
      <c r="N70" s="542"/>
      <c r="O70" s="542"/>
      <c r="P70" s="542"/>
      <c r="Q70" s="542"/>
      <c r="R70" s="542"/>
      <c r="S70" s="542"/>
      <c r="T70" s="542"/>
      <c r="U70" s="542"/>
      <c r="V70" s="476"/>
    </row>
    <row r="71" spans="2:22" ht="15" customHeight="1" x14ac:dyDescent="0.3">
      <c r="B71" s="310"/>
      <c r="C71" s="313"/>
      <c r="D71" s="272" t="s">
        <v>960</v>
      </c>
      <c r="E71" s="313"/>
      <c r="F71" s="313"/>
      <c r="G71" s="34">
        <v>4347</v>
      </c>
      <c r="H71" s="310"/>
      <c r="I71" s="310"/>
      <c r="J71" s="474"/>
      <c r="K71" s="542"/>
      <c r="L71" s="542"/>
      <c r="M71" s="542"/>
      <c r="N71" s="542"/>
      <c r="O71" s="542"/>
      <c r="P71" s="542"/>
      <c r="Q71" s="542"/>
      <c r="R71" s="542"/>
      <c r="S71" s="542"/>
      <c r="T71" s="542"/>
      <c r="U71" s="542"/>
      <c r="V71" s="476"/>
    </row>
    <row r="72" spans="2:22" ht="15" customHeight="1" x14ac:dyDescent="0.3">
      <c r="B72" s="310"/>
      <c r="C72" s="313"/>
      <c r="D72" s="272" t="s">
        <v>845</v>
      </c>
      <c r="E72" s="313"/>
      <c r="F72" s="313"/>
      <c r="G72" s="34">
        <v>3019</v>
      </c>
      <c r="H72" s="310"/>
      <c r="I72" s="310"/>
      <c r="J72" s="474"/>
      <c r="K72" s="542"/>
      <c r="L72" s="542"/>
      <c r="M72" s="542"/>
      <c r="N72" s="542"/>
      <c r="O72" s="542"/>
      <c r="P72" s="542"/>
      <c r="Q72" s="542"/>
      <c r="R72" s="542"/>
      <c r="S72" s="542"/>
      <c r="T72" s="542"/>
      <c r="U72" s="542"/>
      <c r="V72" s="476"/>
    </row>
    <row r="73" spans="2:22" ht="15" customHeight="1" x14ac:dyDescent="0.3">
      <c r="B73" s="310"/>
      <c r="C73" s="313"/>
      <c r="D73" s="272" t="s">
        <v>957</v>
      </c>
      <c r="E73" s="313"/>
      <c r="F73" s="313"/>
      <c r="G73" s="34">
        <v>3621</v>
      </c>
      <c r="H73" s="310"/>
      <c r="I73" s="310"/>
      <c r="J73" s="474"/>
      <c r="K73" s="542"/>
      <c r="L73" s="542"/>
      <c r="M73" s="542"/>
      <c r="N73" s="542"/>
      <c r="O73" s="542"/>
      <c r="P73" s="542"/>
      <c r="Q73" s="542"/>
      <c r="R73" s="542"/>
      <c r="S73" s="542"/>
      <c r="T73" s="542"/>
      <c r="U73" s="542"/>
      <c r="V73" s="476"/>
    </row>
    <row r="74" spans="2:22" ht="15" customHeight="1" x14ac:dyDescent="0.3">
      <c r="B74" s="310"/>
      <c r="C74" s="313"/>
      <c r="D74" s="272" t="s">
        <v>958</v>
      </c>
      <c r="E74" s="313"/>
      <c r="F74" s="313"/>
      <c r="G74" s="34">
        <v>2636</v>
      </c>
      <c r="H74" s="310"/>
      <c r="I74" s="310"/>
      <c r="J74" s="474"/>
      <c r="K74" s="542"/>
      <c r="L74" s="542"/>
      <c r="M74" s="542"/>
      <c r="N74" s="542"/>
      <c r="O74" s="542"/>
      <c r="P74" s="542"/>
      <c r="Q74" s="542"/>
      <c r="R74" s="542"/>
      <c r="S74" s="542"/>
      <c r="T74" s="542"/>
      <c r="U74" s="542"/>
      <c r="V74" s="476"/>
    </row>
    <row r="75" spans="2:22" ht="15" customHeight="1" x14ac:dyDescent="0.3">
      <c r="B75" s="310"/>
      <c r="C75" s="313"/>
      <c r="D75" s="272" t="s">
        <v>665</v>
      </c>
      <c r="E75" s="313"/>
      <c r="F75" s="313"/>
      <c r="G75" s="34">
        <v>3617</v>
      </c>
      <c r="H75" s="310"/>
      <c r="I75" s="310"/>
      <c r="J75" s="474"/>
      <c r="K75" s="542"/>
      <c r="L75" s="542"/>
      <c r="M75" s="542"/>
      <c r="N75" s="542"/>
      <c r="O75" s="542"/>
      <c r="P75" s="542"/>
      <c r="Q75" s="542"/>
      <c r="R75" s="542"/>
      <c r="S75" s="542"/>
      <c r="T75" s="542"/>
      <c r="U75" s="542"/>
      <c r="V75" s="476"/>
    </row>
    <row r="76" spans="2:22" ht="15" customHeight="1" x14ac:dyDescent="0.3">
      <c r="B76" s="310"/>
      <c r="C76" s="313"/>
      <c r="D76" s="242" t="s">
        <v>961</v>
      </c>
      <c r="E76" s="313"/>
      <c r="F76" s="314"/>
      <c r="G76" s="34">
        <v>3643</v>
      </c>
      <c r="H76" s="310"/>
      <c r="I76" s="310"/>
      <c r="J76" s="474"/>
      <c r="K76" s="542"/>
      <c r="L76" s="542"/>
      <c r="M76" s="542"/>
      <c r="N76" s="542"/>
      <c r="O76" s="542"/>
      <c r="P76" s="542"/>
      <c r="Q76" s="542"/>
      <c r="R76" s="542"/>
      <c r="S76" s="542"/>
      <c r="T76" s="542"/>
      <c r="U76" s="542"/>
      <c r="V76" s="476"/>
    </row>
    <row r="77" spans="2:22" ht="15" customHeight="1" x14ac:dyDescent="0.3">
      <c r="B77" s="310"/>
      <c r="C77" s="313"/>
      <c r="D77" s="242" t="s">
        <v>840</v>
      </c>
      <c r="E77" s="313"/>
      <c r="F77" s="312" t="s">
        <v>962</v>
      </c>
      <c r="G77" s="34">
        <v>4054</v>
      </c>
      <c r="H77" s="310"/>
      <c r="I77" s="310"/>
      <c r="J77" s="474"/>
      <c r="K77" s="542"/>
      <c r="L77" s="542"/>
      <c r="M77" s="542"/>
      <c r="N77" s="542"/>
      <c r="O77" s="542"/>
      <c r="P77" s="542"/>
      <c r="Q77" s="542"/>
      <c r="R77" s="542"/>
      <c r="S77" s="542"/>
      <c r="T77" s="542"/>
      <c r="U77" s="542"/>
      <c r="V77" s="476"/>
    </row>
    <row r="78" spans="2:22" ht="15" customHeight="1" x14ac:dyDescent="0.3">
      <c r="B78" s="310"/>
      <c r="C78" s="313"/>
      <c r="D78" s="242" t="s">
        <v>749</v>
      </c>
      <c r="E78" s="313"/>
      <c r="F78" s="313"/>
      <c r="G78" s="34">
        <v>2771</v>
      </c>
      <c r="H78" s="310"/>
      <c r="I78" s="310"/>
      <c r="J78" s="474"/>
      <c r="K78" s="542"/>
      <c r="L78" s="542"/>
      <c r="M78" s="542"/>
      <c r="N78" s="542"/>
      <c r="O78" s="542"/>
      <c r="P78" s="542"/>
      <c r="Q78" s="542"/>
      <c r="R78" s="542"/>
      <c r="S78" s="542"/>
      <c r="T78" s="542"/>
      <c r="U78" s="542"/>
      <c r="V78" s="476"/>
    </row>
    <row r="79" spans="2:22" ht="15" customHeight="1" x14ac:dyDescent="0.3">
      <c r="B79" s="310"/>
      <c r="C79" s="313"/>
      <c r="D79" s="242" t="s">
        <v>664</v>
      </c>
      <c r="E79" s="313"/>
      <c r="F79" s="313"/>
      <c r="G79" s="34">
        <v>2425</v>
      </c>
      <c r="H79" s="310"/>
      <c r="I79" s="310"/>
      <c r="J79" s="474"/>
      <c r="K79" s="542"/>
      <c r="L79" s="542"/>
      <c r="M79" s="542"/>
      <c r="N79" s="542"/>
      <c r="O79" s="542"/>
      <c r="P79" s="542"/>
      <c r="Q79" s="542"/>
      <c r="R79" s="542"/>
      <c r="S79" s="542"/>
      <c r="T79" s="542"/>
      <c r="U79" s="542"/>
      <c r="V79" s="476"/>
    </row>
    <row r="80" spans="2:22" ht="15" customHeight="1" x14ac:dyDescent="0.3">
      <c r="B80" s="310"/>
      <c r="C80" s="313"/>
      <c r="D80" s="272" t="s">
        <v>668</v>
      </c>
      <c r="E80" s="313"/>
      <c r="F80" s="313"/>
      <c r="G80" s="34">
        <v>4405</v>
      </c>
      <c r="H80" s="310"/>
      <c r="I80" s="310"/>
      <c r="J80" s="474"/>
      <c r="K80" s="542"/>
      <c r="L80" s="542"/>
      <c r="M80" s="542"/>
      <c r="N80" s="542"/>
      <c r="O80" s="542"/>
      <c r="P80" s="542"/>
      <c r="Q80" s="542"/>
      <c r="R80" s="542"/>
      <c r="S80" s="542"/>
      <c r="T80" s="542"/>
      <c r="U80" s="542"/>
      <c r="V80" s="476"/>
    </row>
    <row r="81" spans="2:22" ht="15" customHeight="1" x14ac:dyDescent="0.3">
      <c r="B81" s="310"/>
      <c r="C81" s="313"/>
      <c r="D81" s="272" t="s">
        <v>954</v>
      </c>
      <c r="E81" s="313"/>
      <c r="F81" s="313"/>
      <c r="G81" s="34">
        <v>8760</v>
      </c>
      <c r="H81" s="310"/>
      <c r="I81" s="310"/>
      <c r="J81" s="474"/>
      <c r="K81" s="542"/>
      <c r="L81" s="542"/>
      <c r="M81" s="542"/>
      <c r="N81" s="542"/>
      <c r="O81" s="542"/>
      <c r="P81" s="542"/>
      <c r="Q81" s="542"/>
      <c r="R81" s="542"/>
      <c r="S81" s="542"/>
      <c r="T81" s="542"/>
      <c r="U81" s="542"/>
      <c r="V81" s="476"/>
    </row>
    <row r="82" spans="2:22" ht="15" customHeight="1" x14ac:dyDescent="0.3">
      <c r="B82" s="310"/>
      <c r="C82" s="313"/>
      <c r="D82" s="272" t="s">
        <v>959</v>
      </c>
      <c r="E82" s="313"/>
      <c r="F82" s="313"/>
      <c r="G82" s="34">
        <v>4526</v>
      </c>
      <c r="H82" s="310"/>
      <c r="I82" s="310"/>
      <c r="J82" s="474"/>
      <c r="K82" s="542"/>
      <c r="L82" s="542"/>
      <c r="M82" s="542"/>
      <c r="N82" s="542"/>
      <c r="O82" s="542"/>
      <c r="P82" s="542"/>
      <c r="Q82" s="542"/>
      <c r="R82" s="542"/>
      <c r="S82" s="542"/>
      <c r="T82" s="542"/>
      <c r="U82" s="542"/>
      <c r="V82" s="476"/>
    </row>
    <row r="83" spans="2:22" ht="15" customHeight="1" x14ac:dyDescent="0.3">
      <c r="B83" s="310"/>
      <c r="C83" s="313"/>
      <c r="D83" s="242" t="s">
        <v>843</v>
      </c>
      <c r="E83" s="313"/>
      <c r="F83" s="313"/>
      <c r="G83" s="34">
        <v>7309</v>
      </c>
      <c r="H83" s="310"/>
      <c r="I83" s="310"/>
      <c r="J83" s="474"/>
      <c r="K83" s="542"/>
      <c r="L83" s="542"/>
      <c r="M83" s="542"/>
      <c r="N83" s="542"/>
      <c r="O83" s="542"/>
      <c r="P83" s="542"/>
      <c r="Q83" s="542"/>
      <c r="R83" s="542"/>
      <c r="S83" s="542"/>
      <c r="T83" s="542"/>
      <c r="U83" s="542"/>
      <c r="V83" s="476"/>
    </row>
    <row r="84" spans="2:22" ht="15" customHeight="1" x14ac:dyDescent="0.3">
      <c r="B84" s="310"/>
      <c r="C84" s="313"/>
      <c r="D84" s="272" t="s">
        <v>848</v>
      </c>
      <c r="E84" s="313"/>
      <c r="F84" s="313"/>
      <c r="G84" s="34">
        <v>4575</v>
      </c>
      <c r="H84" s="310"/>
      <c r="I84" s="310"/>
      <c r="J84" s="474"/>
      <c r="K84" s="542"/>
      <c r="L84" s="542"/>
      <c r="M84" s="542"/>
      <c r="N84" s="542"/>
      <c r="O84" s="542"/>
      <c r="P84" s="542"/>
      <c r="Q84" s="542"/>
      <c r="R84" s="542"/>
      <c r="S84" s="542"/>
      <c r="T84" s="542"/>
      <c r="U84" s="542"/>
      <c r="V84" s="476"/>
    </row>
    <row r="85" spans="2:22" ht="15" customHeight="1" x14ac:dyDescent="0.3">
      <c r="B85" s="310"/>
      <c r="C85" s="313"/>
      <c r="D85" s="272" t="s">
        <v>955</v>
      </c>
      <c r="E85" s="313"/>
      <c r="F85" s="313"/>
      <c r="G85" s="34">
        <v>4457</v>
      </c>
      <c r="H85" s="310"/>
      <c r="I85" s="310"/>
      <c r="J85" s="474"/>
      <c r="K85" s="542"/>
      <c r="L85" s="542"/>
      <c r="M85" s="542"/>
      <c r="N85" s="542"/>
      <c r="O85" s="542"/>
      <c r="P85" s="542"/>
      <c r="Q85" s="542"/>
      <c r="R85" s="542"/>
      <c r="S85" s="542"/>
      <c r="T85" s="542"/>
      <c r="U85" s="542"/>
      <c r="V85" s="476"/>
    </row>
    <row r="86" spans="2:22" ht="15" customHeight="1" x14ac:dyDescent="0.3">
      <c r="B86" s="310"/>
      <c r="C86" s="313"/>
      <c r="D86" s="272" t="s">
        <v>956</v>
      </c>
      <c r="E86" s="313"/>
      <c r="F86" s="313"/>
      <c r="G86" s="34">
        <v>3265</v>
      </c>
      <c r="H86" s="310"/>
      <c r="I86" s="310"/>
      <c r="J86" s="474"/>
      <c r="K86" s="542"/>
      <c r="L86" s="542"/>
      <c r="M86" s="542"/>
      <c r="N86" s="542"/>
      <c r="O86" s="542"/>
      <c r="P86" s="542"/>
      <c r="Q86" s="542"/>
      <c r="R86" s="542"/>
      <c r="S86" s="542"/>
      <c r="T86" s="542"/>
      <c r="U86" s="542"/>
      <c r="V86" s="476"/>
    </row>
    <row r="87" spans="2:22" ht="15" customHeight="1" x14ac:dyDescent="0.3">
      <c r="B87" s="310"/>
      <c r="C87" s="313"/>
      <c r="D87" s="272" t="s">
        <v>960</v>
      </c>
      <c r="E87" s="313"/>
      <c r="F87" s="313"/>
      <c r="G87" s="34">
        <v>5267</v>
      </c>
      <c r="H87" s="310"/>
      <c r="I87" s="310"/>
      <c r="J87" s="474"/>
      <c r="K87" s="542"/>
      <c r="L87" s="542"/>
      <c r="M87" s="542"/>
      <c r="N87" s="542"/>
      <c r="O87" s="542"/>
      <c r="P87" s="542"/>
      <c r="Q87" s="542"/>
      <c r="R87" s="542"/>
      <c r="S87" s="542"/>
      <c r="T87" s="542"/>
      <c r="U87" s="542"/>
      <c r="V87" s="476"/>
    </row>
    <row r="88" spans="2:22" ht="15" customHeight="1" x14ac:dyDescent="0.3">
      <c r="B88" s="310"/>
      <c r="C88" s="313"/>
      <c r="D88" s="272" t="s">
        <v>845</v>
      </c>
      <c r="E88" s="313"/>
      <c r="F88" s="313"/>
      <c r="G88" s="34">
        <v>2217</v>
      </c>
      <c r="H88" s="310"/>
      <c r="I88" s="310"/>
      <c r="J88" s="474"/>
      <c r="K88" s="542"/>
      <c r="L88" s="542"/>
      <c r="M88" s="542"/>
      <c r="N88" s="542"/>
      <c r="O88" s="542"/>
      <c r="P88" s="542"/>
      <c r="Q88" s="542"/>
      <c r="R88" s="542"/>
      <c r="S88" s="542"/>
      <c r="T88" s="542"/>
      <c r="U88" s="542"/>
      <c r="V88" s="476"/>
    </row>
    <row r="89" spans="2:22" ht="15" customHeight="1" x14ac:dyDescent="0.3">
      <c r="B89" s="310"/>
      <c r="C89" s="313"/>
      <c r="D89" s="272" t="s">
        <v>957</v>
      </c>
      <c r="E89" s="313"/>
      <c r="F89" s="313"/>
      <c r="G89" s="34">
        <v>4623</v>
      </c>
      <c r="H89" s="310"/>
      <c r="I89" s="310"/>
      <c r="J89" s="474"/>
      <c r="K89" s="542"/>
      <c r="L89" s="542"/>
      <c r="M89" s="542"/>
      <c r="N89" s="542"/>
      <c r="O89" s="542"/>
      <c r="P89" s="542"/>
      <c r="Q89" s="542"/>
      <c r="R89" s="542"/>
      <c r="S89" s="542"/>
      <c r="T89" s="542"/>
      <c r="U89" s="542"/>
      <c r="V89" s="476"/>
    </row>
    <row r="90" spans="2:22" ht="15" customHeight="1" x14ac:dyDescent="0.3">
      <c r="B90" s="310"/>
      <c r="C90" s="313"/>
      <c r="D90" s="272" t="s">
        <v>958</v>
      </c>
      <c r="E90" s="313"/>
      <c r="F90" s="313"/>
      <c r="G90" s="34">
        <v>1839</v>
      </c>
      <c r="H90" s="310"/>
      <c r="I90" s="310"/>
      <c r="J90" s="474"/>
      <c r="K90" s="542"/>
      <c r="L90" s="542"/>
      <c r="M90" s="542"/>
      <c r="N90" s="542"/>
      <c r="O90" s="542"/>
      <c r="P90" s="542"/>
      <c r="Q90" s="542"/>
      <c r="R90" s="542"/>
      <c r="S90" s="542"/>
      <c r="T90" s="542"/>
      <c r="U90" s="542"/>
      <c r="V90" s="476"/>
    </row>
    <row r="91" spans="2:22" ht="15" customHeight="1" x14ac:dyDescent="0.3">
      <c r="B91" s="310"/>
      <c r="C91" s="313"/>
      <c r="D91" s="272" t="s">
        <v>665</v>
      </c>
      <c r="E91" s="313"/>
      <c r="F91" s="313"/>
      <c r="G91" s="34">
        <v>4553</v>
      </c>
      <c r="H91" s="310"/>
      <c r="I91" s="310"/>
      <c r="J91" s="474"/>
      <c r="K91" s="542"/>
      <c r="L91" s="542"/>
      <c r="M91" s="542"/>
      <c r="N91" s="542"/>
      <c r="O91" s="542"/>
      <c r="P91" s="542"/>
      <c r="Q91" s="542"/>
      <c r="R91" s="542"/>
      <c r="S91" s="542"/>
      <c r="T91" s="542"/>
      <c r="U91" s="542"/>
      <c r="V91" s="476"/>
    </row>
    <row r="92" spans="2:22" ht="15" customHeight="1" x14ac:dyDescent="0.3">
      <c r="B92" s="310"/>
      <c r="C92" s="313"/>
      <c r="D92" s="242" t="s">
        <v>961</v>
      </c>
      <c r="E92" s="313"/>
      <c r="F92" s="314"/>
      <c r="G92" s="34">
        <v>3732</v>
      </c>
      <c r="H92" s="310"/>
      <c r="I92" s="310"/>
      <c r="J92" s="474"/>
      <c r="K92" s="542"/>
      <c r="L92" s="542"/>
      <c r="M92" s="542"/>
      <c r="N92" s="542"/>
      <c r="O92" s="542"/>
      <c r="P92" s="542"/>
      <c r="Q92" s="542"/>
      <c r="R92" s="542"/>
      <c r="S92" s="542"/>
      <c r="T92" s="542"/>
      <c r="U92" s="542"/>
      <c r="V92" s="476"/>
    </row>
    <row r="93" spans="2:22" ht="15" customHeight="1" x14ac:dyDescent="0.3">
      <c r="B93" s="310"/>
      <c r="C93" s="313"/>
      <c r="D93" s="242" t="s">
        <v>840</v>
      </c>
      <c r="E93" s="313"/>
      <c r="F93" s="312" t="s">
        <v>963</v>
      </c>
      <c r="G93" s="34">
        <v>3628</v>
      </c>
      <c r="H93" s="310"/>
      <c r="I93" s="310"/>
      <c r="J93" s="474"/>
      <c r="K93" s="542"/>
      <c r="L93" s="542"/>
      <c r="M93" s="542"/>
      <c r="N93" s="542"/>
      <c r="O93" s="542"/>
      <c r="P93" s="542"/>
      <c r="Q93" s="542"/>
      <c r="R93" s="542"/>
      <c r="S93" s="542"/>
      <c r="T93" s="542"/>
      <c r="U93" s="542"/>
      <c r="V93" s="476"/>
    </row>
    <row r="94" spans="2:22" ht="15" customHeight="1" x14ac:dyDescent="0.3">
      <c r="B94" s="310"/>
      <c r="C94" s="313"/>
      <c r="D94" s="242" t="s">
        <v>749</v>
      </c>
      <c r="E94" s="313"/>
      <c r="F94" s="313"/>
      <c r="G94" s="34">
        <v>2996</v>
      </c>
      <c r="H94" s="310"/>
      <c r="I94" s="310"/>
      <c r="J94" s="474"/>
      <c r="K94" s="542"/>
      <c r="L94" s="542"/>
      <c r="M94" s="542"/>
      <c r="N94" s="542"/>
      <c r="O94" s="542"/>
      <c r="P94" s="542"/>
      <c r="Q94" s="542"/>
      <c r="R94" s="542"/>
      <c r="S94" s="542"/>
      <c r="T94" s="542"/>
      <c r="U94" s="542"/>
      <c r="V94" s="476"/>
    </row>
    <row r="95" spans="2:22" ht="15" customHeight="1" x14ac:dyDescent="0.3">
      <c r="B95" s="310"/>
      <c r="C95" s="313"/>
      <c r="D95" s="242" t="s">
        <v>664</v>
      </c>
      <c r="E95" s="313"/>
      <c r="F95" s="313"/>
      <c r="G95" s="33">
        <v>2725</v>
      </c>
      <c r="H95" s="310"/>
      <c r="I95" s="310"/>
      <c r="J95" s="474"/>
      <c r="K95" s="542"/>
      <c r="L95" s="542"/>
      <c r="M95" s="542"/>
      <c r="N95" s="542"/>
      <c r="O95" s="542"/>
      <c r="P95" s="542"/>
      <c r="Q95" s="542"/>
      <c r="R95" s="542"/>
      <c r="S95" s="542"/>
      <c r="T95" s="542"/>
      <c r="U95" s="542"/>
      <c r="V95" s="476"/>
    </row>
    <row r="96" spans="2:22" ht="15" customHeight="1" x14ac:dyDescent="0.3">
      <c r="B96" s="310"/>
      <c r="C96" s="313"/>
      <c r="D96" s="272" t="s">
        <v>668</v>
      </c>
      <c r="E96" s="313"/>
      <c r="F96" s="313"/>
      <c r="G96" s="34">
        <v>4770</v>
      </c>
      <c r="H96" s="310"/>
      <c r="I96" s="310"/>
      <c r="J96" s="474"/>
      <c r="K96" s="542"/>
      <c r="L96" s="542"/>
      <c r="M96" s="542"/>
      <c r="N96" s="542"/>
      <c r="O96" s="542"/>
      <c r="P96" s="542"/>
      <c r="Q96" s="542"/>
      <c r="R96" s="542"/>
      <c r="S96" s="542"/>
      <c r="T96" s="542"/>
      <c r="U96" s="542"/>
      <c r="V96" s="476"/>
    </row>
    <row r="97" spans="2:22" ht="15" customHeight="1" x14ac:dyDescent="0.3">
      <c r="B97" s="310"/>
      <c r="C97" s="313"/>
      <c r="D97" s="272" t="s">
        <v>954</v>
      </c>
      <c r="E97" s="313"/>
      <c r="F97" s="313"/>
      <c r="G97" s="34">
        <v>8760</v>
      </c>
      <c r="H97" s="310"/>
      <c r="I97" s="310"/>
      <c r="J97" s="474"/>
      <c r="K97" s="542"/>
      <c r="L97" s="542"/>
      <c r="M97" s="542"/>
      <c r="N97" s="542"/>
      <c r="O97" s="542"/>
      <c r="P97" s="542"/>
      <c r="Q97" s="542"/>
      <c r="R97" s="542"/>
      <c r="S97" s="542"/>
      <c r="T97" s="542"/>
      <c r="U97" s="542"/>
      <c r="V97" s="476"/>
    </row>
    <row r="98" spans="2:22" ht="15" customHeight="1" x14ac:dyDescent="0.3">
      <c r="B98" s="310"/>
      <c r="C98" s="313"/>
      <c r="D98" s="272" t="s">
        <v>959</v>
      </c>
      <c r="E98" s="313"/>
      <c r="F98" s="313"/>
      <c r="G98" s="34">
        <v>3977</v>
      </c>
      <c r="H98" s="310"/>
      <c r="I98" s="310"/>
      <c r="J98" s="474"/>
      <c r="K98" s="542"/>
      <c r="L98" s="542"/>
      <c r="M98" s="542"/>
      <c r="N98" s="542"/>
      <c r="O98" s="542"/>
      <c r="P98" s="542"/>
      <c r="Q98" s="542"/>
      <c r="R98" s="542"/>
      <c r="S98" s="542"/>
      <c r="T98" s="542"/>
      <c r="U98" s="542"/>
      <c r="V98" s="476"/>
    </row>
    <row r="99" spans="2:22" ht="15" customHeight="1" x14ac:dyDescent="0.3">
      <c r="B99" s="310"/>
      <c r="C99" s="313"/>
      <c r="D99" s="242" t="s">
        <v>843</v>
      </c>
      <c r="E99" s="313"/>
      <c r="F99" s="313"/>
      <c r="G99" s="34">
        <v>7909</v>
      </c>
      <c r="H99" s="310"/>
      <c r="I99" s="310"/>
      <c r="J99" s="474"/>
      <c r="K99" s="542"/>
      <c r="L99" s="542"/>
      <c r="M99" s="542"/>
      <c r="N99" s="542"/>
      <c r="O99" s="542"/>
      <c r="P99" s="542"/>
      <c r="Q99" s="542"/>
      <c r="R99" s="542"/>
      <c r="S99" s="542"/>
      <c r="T99" s="542"/>
      <c r="U99" s="542"/>
      <c r="V99" s="476"/>
    </row>
    <row r="100" spans="2:22" ht="15" customHeight="1" x14ac:dyDescent="0.3">
      <c r="B100" s="310"/>
      <c r="C100" s="313"/>
      <c r="D100" s="272" t="s">
        <v>848</v>
      </c>
      <c r="E100" s="313"/>
      <c r="F100" s="313"/>
      <c r="G100" s="34">
        <v>5084</v>
      </c>
      <c r="H100" s="310"/>
      <c r="I100" s="310"/>
      <c r="J100" s="474"/>
      <c r="K100" s="542"/>
      <c r="L100" s="542"/>
      <c r="M100" s="542"/>
      <c r="N100" s="542"/>
      <c r="O100" s="542"/>
      <c r="P100" s="542"/>
      <c r="Q100" s="542"/>
      <c r="R100" s="542"/>
      <c r="S100" s="542"/>
      <c r="T100" s="542"/>
      <c r="U100" s="542"/>
      <c r="V100" s="476"/>
    </row>
    <row r="101" spans="2:22" ht="15" customHeight="1" x14ac:dyDescent="0.3">
      <c r="B101" s="310"/>
      <c r="C101" s="313"/>
      <c r="D101" s="272" t="s">
        <v>955</v>
      </c>
      <c r="E101" s="313"/>
      <c r="F101" s="313"/>
      <c r="G101" s="34">
        <v>4596</v>
      </c>
      <c r="H101" s="310"/>
      <c r="I101" s="310"/>
      <c r="J101" s="474"/>
      <c r="K101" s="542"/>
      <c r="L101" s="542"/>
      <c r="M101" s="542"/>
      <c r="N101" s="542"/>
      <c r="O101" s="542"/>
      <c r="P101" s="542"/>
      <c r="Q101" s="542"/>
      <c r="R101" s="542"/>
      <c r="S101" s="542"/>
      <c r="T101" s="542"/>
      <c r="U101" s="542"/>
      <c r="V101" s="476"/>
    </row>
    <row r="102" spans="2:22" ht="15" customHeight="1" x14ac:dyDescent="0.3">
      <c r="B102" s="310"/>
      <c r="C102" s="313"/>
      <c r="D102" s="272" t="s">
        <v>956</v>
      </c>
      <c r="E102" s="313"/>
      <c r="F102" s="313"/>
      <c r="G102" s="34">
        <v>3678</v>
      </c>
      <c r="H102" s="310"/>
      <c r="I102" s="310"/>
      <c r="J102" s="474"/>
      <c r="K102" s="542"/>
      <c r="L102" s="542"/>
      <c r="M102" s="542"/>
      <c r="N102" s="542"/>
      <c r="O102" s="542"/>
      <c r="P102" s="542"/>
      <c r="Q102" s="542"/>
      <c r="R102" s="542"/>
      <c r="S102" s="542"/>
      <c r="T102" s="542"/>
      <c r="U102" s="542"/>
      <c r="V102" s="476"/>
    </row>
    <row r="103" spans="2:22" ht="15" customHeight="1" x14ac:dyDescent="0.3">
      <c r="B103" s="310"/>
      <c r="C103" s="313"/>
      <c r="D103" s="272" t="s">
        <v>960</v>
      </c>
      <c r="E103" s="313"/>
      <c r="F103" s="313"/>
      <c r="G103" s="34">
        <v>4763</v>
      </c>
      <c r="H103" s="310"/>
      <c r="I103" s="310"/>
      <c r="J103" s="474"/>
      <c r="K103" s="542"/>
      <c r="L103" s="542"/>
      <c r="M103" s="542"/>
      <c r="N103" s="542"/>
      <c r="O103" s="542"/>
      <c r="P103" s="542"/>
      <c r="Q103" s="542"/>
      <c r="R103" s="542"/>
      <c r="S103" s="542"/>
      <c r="T103" s="542"/>
      <c r="U103" s="542"/>
      <c r="V103" s="476"/>
    </row>
    <row r="104" spans="2:22" ht="15" customHeight="1" x14ac:dyDescent="0.3">
      <c r="B104" s="310"/>
      <c r="C104" s="313"/>
      <c r="D104" s="272" t="s">
        <v>845</v>
      </c>
      <c r="E104" s="313"/>
      <c r="F104" s="313"/>
      <c r="G104" s="34">
        <v>2798</v>
      </c>
      <c r="H104" s="310"/>
      <c r="I104" s="310"/>
      <c r="J104" s="474"/>
      <c r="K104" s="542"/>
      <c r="L104" s="542"/>
      <c r="M104" s="542"/>
      <c r="N104" s="542"/>
      <c r="O104" s="542"/>
      <c r="P104" s="542"/>
      <c r="Q104" s="542"/>
      <c r="R104" s="542"/>
      <c r="S104" s="542"/>
      <c r="T104" s="542"/>
      <c r="U104" s="542"/>
      <c r="V104" s="476"/>
    </row>
    <row r="105" spans="2:22" ht="15" customHeight="1" x14ac:dyDescent="0.3">
      <c r="B105" s="310"/>
      <c r="C105" s="313"/>
      <c r="D105" s="272" t="s">
        <v>957</v>
      </c>
      <c r="E105" s="313"/>
      <c r="F105" s="313"/>
      <c r="G105" s="34">
        <v>4218</v>
      </c>
      <c r="H105" s="310"/>
      <c r="I105" s="310"/>
      <c r="J105" s="474"/>
      <c r="K105" s="542"/>
      <c r="L105" s="542"/>
      <c r="M105" s="542"/>
      <c r="N105" s="542"/>
      <c r="O105" s="542"/>
      <c r="P105" s="542"/>
      <c r="Q105" s="542"/>
      <c r="R105" s="542"/>
      <c r="S105" s="542"/>
      <c r="T105" s="542"/>
      <c r="U105" s="542"/>
      <c r="V105" s="476"/>
    </row>
    <row r="106" spans="2:22" ht="15" customHeight="1" x14ac:dyDescent="0.3">
      <c r="B106" s="310"/>
      <c r="C106" s="313"/>
      <c r="D106" s="272" t="s">
        <v>958</v>
      </c>
      <c r="E106" s="313"/>
      <c r="F106" s="313"/>
      <c r="G106" s="34">
        <v>2445</v>
      </c>
      <c r="H106" s="310"/>
      <c r="I106" s="310"/>
      <c r="J106" s="474"/>
      <c r="K106" s="542"/>
      <c r="L106" s="542"/>
      <c r="M106" s="542"/>
      <c r="N106" s="542"/>
      <c r="O106" s="542"/>
      <c r="P106" s="542"/>
      <c r="Q106" s="542"/>
      <c r="R106" s="542"/>
      <c r="S106" s="542"/>
      <c r="T106" s="542"/>
      <c r="U106" s="542"/>
      <c r="V106" s="476"/>
    </row>
    <row r="107" spans="2:22" ht="15" customHeight="1" x14ac:dyDescent="0.3">
      <c r="B107" s="310"/>
      <c r="C107" s="313"/>
      <c r="D107" s="272" t="s">
        <v>665</v>
      </c>
      <c r="E107" s="313"/>
      <c r="F107" s="313"/>
      <c r="G107" s="33">
        <v>4100</v>
      </c>
      <c r="H107" s="310"/>
      <c r="I107" s="310"/>
      <c r="J107" s="474"/>
      <c r="K107" s="542"/>
      <c r="L107" s="542"/>
      <c r="M107" s="542"/>
      <c r="N107" s="542"/>
      <c r="O107" s="542"/>
      <c r="P107" s="542"/>
      <c r="Q107" s="542"/>
      <c r="R107" s="542"/>
      <c r="S107" s="542"/>
      <c r="T107" s="542"/>
      <c r="U107" s="542"/>
      <c r="V107" s="476"/>
    </row>
    <row r="108" spans="2:22" ht="15" customHeight="1" x14ac:dyDescent="0.3">
      <c r="B108" s="311"/>
      <c r="C108" s="314"/>
      <c r="D108" s="242" t="s">
        <v>961</v>
      </c>
      <c r="E108" s="314"/>
      <c r="F108" s="314"/>
      <c r="G108" s="33">
        <v>3734</v>
      </c>
      <c r="H108" s="311"/>
      <c r="I108" s="311"/>
      <c r="J108" s="477"/>
      <c r="K108" s="478"/>
      <c r="L108" s="478"/>
      <c r="M108" s="478"/>
      <c r="N108" s="478"/>
      <c r="O108" s="478"/>
      <c r="P108" s="478"/>
      <c r="Q108" s="478"/>
      <c r="R108" s="478"/>
      <c r="S108" s="478"/>
      <c r="T108" s="478"/>
      <c r="U108" s="478"/>
      <c r="V108" s="479"/>
    </row>
    <row r="109" spans="2:22" ht="15" customHeight="1" x14ac:dyDescent="0.3">
      <c r="B109" s="306" t="s">
        <v>1364</v>
      </c>
      <c r="C109" s="312" t="s">
        <v>951</v>
      </c>
      <c r="D109" s="242" t="s">
        <v>952</v>
      </c>
      <c r="E109" s="242"/>
      <c r="F109" s="242"/>
      <c r="G109" s="277">
        <v>5.4</v>
      </c>
      <c r="H109" s="414" t="s">
        <v>256</v>
      </c>
      <c r="I109" s="414" t="s">
        <v>1365</v>
      </c>
      <c r="J109" s="322" t="s">
        <v>2579</v>
      </c>
      <c r="K109" s="323"/>
      <c r="L109" s="323"/>
      <c r="M109" s="323"/>
      <c r="N109" s="323"/>
      <c r="O109" s="323"/>
      <c r="P109" s="323"/>
      <c r="Q109" s="323"/>
      <c r="R109" s="323"/>
      <c r="S109" s="323"/>
      <c r="T109" s="323"/>
      <c r="U109" s="323"/>
      <c r="V109" s="324"/>
    </row>
    <row r="110" spans="2:22" ht="15" customHeight="1" x14ac:dyDescent="0.3">
      <c r="B110" s="307"/>
      <c r="C110" s="313"/>
      <c r="D110" s="272" t="s">
        <v>962</v>
      </c>
      <c r="E110" s="242"/>
      <c r="F110" s="242"/>
      <c r="G110" s="277">
        <v>0.2</v>
      </c>
      <c r="H110" s="415"/>
      <c r="I110" s="415"/>
      <c r="J110" s="325"/>
      <c r="K110" s="326"/>
      <c r="L110" s="326"/>
      <c r="M110" s="326"/>
      <c r="N110" s="326"/>
      <c r="O110" s="326"/>
      <c r="P110" s="326"/>
      <c r="Q110" s="326"/>
      <c r="R110" s="326"/>
      <c r="S110" s="326"/>
      <c r="T110" s="326"/>
      <c r="U110" s="326"/>
      <c r="V110" s="327"/>
    </row>
    <row r="111" spans="2:22" ht="15" customHeight="1" x14ac:dyDescent="0.3">
      <c r="B111" s="308"/>
      <c r="C111" s="314"/>
      <c r="D111" s="242" t="s">
        <v>963</v>
      </c>
      <c r="E111" s="242"/>
      <c r="F111" s="242"/>
      <c r="G111" s="277">
        <v>3.6</v>
      </c>
      <c r="H111" s="416"/>
      <c r="I111" s="416"/>
      <c r="J111" s="328"/>
      <c r="K111" s="329"/>
      <c r="L111" s="329"/>
      <c r="M111" s="329"/>
      <c r="N111" s="329"/>
      <c r="O111" s="329"/>
      <c r="P111" s="329"/>
      <c r="Q111" s="329"/>
      <c r="R111" s="329"/>
      <c r="S111" s="329"/>
      <c r="T111" s="329"/>
      <c r="U111" s="329"/>
      <c r="V111" s="330"/>
    </row>
    <row r="112" spans="2:22" x14ac:dyDescent="0.3">
      <c r="B112" s="250" t="s">
        <v>1367</v>
      </c>
      <c r="C112" s="242"/>
      <c r="D112" s="272"/>
      <c r="E112" s="242"/>
      <c r="F112" s="242"/>
      <c r="G112" s="34">
        <v>1000</v>
      </c>
      <c r="H112" s="221" t="s">
        <v>256</v>
      </c>
      <c r="I112" s="221" t="s">
        <v>1368</v>
      </c>
      <c r="J112" s="288" t="s">
        <v>2581</v>
      </c>
      <c r="K112" s="289"/>
      <c r="L112" s="289"/>
      <c r="M112" s="289"/>
      <c r="N112" s="289"/>
      <c r="O112" s="289"/>
      <c r="P112" s="289"/>
      <c r="Q112" s="289"/>
      <c r="R112" s="289"/>
      <c r="S112" s="289"/>
      <c r="T112" s="289"/>
      <c r="U112" s="289"/>
      <c r="V112" s="290"/>
    </row>
    <row r="113" spans="2:22" x14ac:dyDescent="0.3">
      <c r="B113" s="88" t="s">
        <v>1370</v>
      </c>
      <c r="C113" s="242"/>
      <c r="D113" s="242"/>
      <c r="E113" s="242"/>
      <c r="F113" s="242"/>
      <c r="G113" s="242"/>
      <c r="H113" s="221" t="s">
        <v>264</v>
      </c>
      <c r="I113" s="45" t="s">
        <v>1197</v>
      </c>
      <c r="J113" s="288" t="s">
        <v>1443</v>
      </c>
      <c r="K113" s="289"/>
      <c r="L113" s="289"/>
      <c r="M113" s="289"/>
      <c r="N113" s="289"/>
      <c r="O113" s="289"/>
      <c r="P113" s="289"/>
      <c r="Q113" s="289"/>
      <c r="R113" s="289"/>
      <c r="S113" s="289"/>
      <c r="T113" s="289"/>
      <c r="U113" s="289"/>
      <c r="V113" s="290"/>
    </row>
    <row r="114" spans="2:22" ht="15" customHeight="1" x14ac:dyDescent="0.3">
      <c r="B114" s="306" t="s">
        <v>2582</v>
      </c>
      <c r="C114" s="312" t="s">
        <v>657</v>
      </c>
      <c r="D114" s="242" t="s">
        <v>840</v>
      </c>
      <c r="E114" s="312" t="s">
        <v>951</v>
      </c>
      <c r="F114" s="312" t="s">
        <v>952</v>
      </c>
      <c r="G114" s="33">
        <v>3024</v>
      </c>
      <c r="H114" s="309" t="s">
        <v>256</v>
      </c>
      <c r="I114" s="309" t="s">
        <v>265</v>
      </c>
      <c r="J114" s="322" t="s">
        <v>2583</v>
      </c>
      <c r="K114" s="323"/>
      <c r="L114" s="323"/>
      <c r="M114" s="323"/>
      <c r="N114" s="323"/>
      <c r="O114" s="323"/>
      <c r="P114" s="323"/>
      <c r="Q114" s="323"/>
      <c r="R114" s="323"/>
      <c r="S114" s="323"/>
      <c r="T114" s="323"/>
      <c r="U114" s="323"/>
      <c r="V114" s="324"/>
    </row>
    <row r="115" spans="2:22" ht="15" customHeight="1" x14ac:dyDescent="0.3">
      <c r="B115" s="307"/>
      <c r="C115" s="313"/>
      <c r="D115" s="242" t="s">
        <v>749</v>
      </c>
      <c r="E115" s="313"/>
      <c r="F115" s="313"/>
      <c r="G115" s="33">
        <v>6213</v>
      </c>
      <c r="H115" s="310"/>
      <c r="I115" s="310"/>
      <c r="J115" s="325"/>
      <c r="K115" s="326"/>
      <c r="L115" s="326"/>
      <c r="M115" s="326"/>
      <c r="N115" s="326"/>
      <c r="O115" s="326"/>
      <c r="P115" s="326"/>
      <c r="Q115" s="326"/>
      <c r="R115" s="326"/>
      <c r="S115" s="326"/>
      <c r="T115" s="326"/>
      <c r="U115" s="326"/>
      <c r="V115" s="327"/>
    </row>
    <row r="116" spans="2:22" ht="15" customHeight="1" x14ac:dyDescent="0.3">
      <c r="B116" s="307"/>
      <c r="C116" s="313"/>
      <c r="D116" s="242" t="s">
        <v>664</v>
      </c>
      <c r="E116" s="313"/>
      <c r="F116" s="313"/>
      <c r="G116" s="34">
        <v>6217</v>
      </c>
      <c r="H116" s="310"/>
      <c r="I116" s="310"/>
      <c r="J116" s="325"/>
      <c r="K116" s="326"/>
      <c r="L116" s="326"/>
      <c r="M116" s="326"/>
      <c r="N116" s="326"/>
      <c r="O116" s="326"/>
      <c r="P116" s="326"/>
      <c r="Q116" s="326"/>
      <c r="R116" s="326"/>
      <c r="S116" s="326"/>
      <c r="T116" s="326"/>
      <c r="U116" s="326"/>
      <c r="V116" s="327"/>
    </row>
    <row r="117" spans="2:22" ht="15" customHeight="1" x14ac:dyDescent="0.3">
      <c r="B117" s="307"/>
      <c r="C117" s="313"/>
      <c r="D117" s="272" t="s">
        <v>668</v>
      </c>
      <c r="E117" s="313"/>
      <c r="F117" s="313"/>
      <c r="G117" s="34">
        <v>8729</v>
      </c>
      <c r="H117" s="310"/>
      <c r="I117" s="310"/>
      <c r="J117" s="325"/>
      <c r="K117" s="326"/>
      <c r="L117" s="326"/>
      <c r="M117" s="326"/>
      <c r="N117" s="326"/>
      <c r="O117" s="326"/>
      <c r="P117" s="326"/>
      <c r="Q117" s="326"/>
      <c r="R117" s="326"/>
      <c r="S117" s="326"/>
      <c r="T117" s="326"/>
      <c r="U117" s="326"/>
      <c r="V117" s="327"/>
    </row>
    <row r="118" spans="2:22" ht="15" customHeight="1" x14ac:dyDescent="0.3">
      <c r="B118" s="307"/>
      <c r="C118" s="313"/>
      <c r="D118" s="272" t="s">
        <v>954</v>
      </c>
      <c r="E118" s="313"/>
      <c r="F118" s="313"/>
      <c r="G118" s="34">
        <v>8286</v>
      </c>
      <c r="H118" s="310"/>
      <c r="I118" s="310"/>
      <c r="J118" s="325"/>
      <c r="K118" s="326"/>
      <c r="L118" s="326"/>
      <c r="M118" s="326"/>
      <c r="N118" s="326"/>
      <c r="O118" s="326"/>
      <c r="P118" s="326"/>
      <c r="Q118" s="326"/>
      <c r="R118" s="326"/>
      <c r="S118" s="326"/>
      <c r="T118" s="326"/>
      <c r="U118" s="326"/>
      <c r="V118" s="327"/>
    </row>
    <row r="119" spans="2:22" ht="15" customHeight="1" x14ac:dyDescent="0.3">
      <c r="B119" s="307"/>
      <c r="C119" s="313"/>
      <c r="D119" s="272" t="s">
        <v>959</v>
      </c>
      <c r="E119" s="313"/>
      <c r="F119" s="313"/>
      <c r="G119" s="34">
        <v>3396</v>
      </c>
      <c r="H119" s="310"/>
      <c r="I119" s="310"/>
      <c r="J119" s="325"/>
      <c r="K119" s="326"/>
      <c r="L119" s="326"/>
      <c r="M119" s="326"/>
      <c r="N119" s="326"/>
      <c r="O119" s="326"/>
      <c r="P119" s="326"/>
      <c r="Q119" s="326"/>
      <c r="R119" s="326"/>
      <c r="S119" s="326"/>
      <c r="T119" s="326"/>
      <c r="U119" s="326"/>
      <c r="V119" s="327"/>
    </row>
    <row r="120" spans="2:22" ht="15" customHeight="1" x14ac:dyDescent="0.3">
      <c r="B120" s="307"/>
      <c r="C120" s="313"/>
      <c r="D120" s="242" t="s">
        <v>843</v>
      </c>
      <c r="E120" s="313"/>
      <c r="F120" s="313"/>
      <c r="G120" s="33">
        <v>5218</v>
      </c>
      <c r="H120" s="310"/>
      <c r="I120" s="310"/>
      <c r="J120" s="325"/>
      <c r="K120" s="326"/>
      <c r="L120" s="326"/>
      <c r="M120" s="326"/>
      <c r="N120" s="326"/>
      <c r="O120" s="326"/>
      <c r="P120" s="326"/>
      <c r="Q120" s="326"/>
      <c r="R120" s="326"/>
      <c r="S120" s="326"/>
      <c r="T120" s="326"/>
      <c r="U120" s="326"/>
      <c r="V120" s="327"/>
    </row>
    <row r="121" spans="2:22" ht="15" customHeight="1" x14ac:dyDescent="0.3">
      <c r="B121" s="307"/>
      <c r="C121" s="313"/>
      <c r="D121" s="272" t="s">
        <v>848</v>
      </c>
      <c r="E121" s="313"/>
      <c r="F121" s="313"/>
      <c r="G121" s="34">
        <v>5145</v>
      </c>
      <c r="H121" s="310"/>
      <c r="I121" s="310"/>
      <c r="J121" s="325"/>
      <c r="K121" s="326"/>
      <c r="L121" s="326"/>
      <c r="M121" s="326"/>
      <c r="N121" s="326"/>
      <c r="O121" s="326"/>
      <c r="P121" s="326"/>
      <c r="Q121" s="326"/>
      <c r="R121" s="326"/>
      <c r="S121" s="326"/>
      <c r="T121" s="326"/>
      <c r="U121" s="326"/>
      <c r="V121" s="327"/>
    </row>
    <row r="122" spans="2:22" ht="15" customHeight="1" x14ac:dyDescent="0.3">
      <c r="B122" s="307"/>
      <c r="C122" s="313"/>
      <c r="D122" s="272" t="s">
        <v>955</v>
      </c>
      <c r="E122" s="313"/>
      <c r="F122" s="313"/>
      <c r="G122" s="34">
        <v>5037</v>
      </c>
      <c r="H122" s="310"/>
      <c r="I122" s="310"/>
      <c r="J122" s="325"/>
      <c r="K122" s="326"/>
      <c r="L122" s="326"/>
      <c r="M122" s="326"/>
      <c r="N122" s="326"/>
      <c r="O122" s="326"/>
      <c r="P122" s="326"/>
      <c r="Q122" s="326"/>
      <c r="R122" s="326"/>
      <c r="S122" s="326"/>
      <c r="T122" s="326"/>
      <c r="U122" s="326"/>
      <c r="V122" s="327"/>
    </row>
    <row r="123" spans="2:22" ht="15" customHeight="1" x14ac:dyDescent="0.3">
      <c r="B123" s="307"/>
      <c r="C123" s="313"/>
      <c r="D123" s="272" t="s">
        <v>956</v>
      </c>
      <c r="E123" s="313"/>
      <c r="F123" s="313"/>
      <c r="G123" s="34">
        <v>4641</v>
      </c>
      <c r="H123" s="310"/>
      <c r="I123" s="310"/>
      <c r="J123" s="325"/>
      <c r="K123" s="326"/>
      <c r="L123" s="326"/>
      <c r="M123" s="326"/>
      <c r="N123" s="326"/>
      <c r="O123" s="326"/>
      <c r="P123" s="326"/>
      <c r="Q123" s="326"/>
      <c r="R123" s="326"/>
      <c r="S123" s="326"/>
      <c r="T123" s="326"/>
      <c r="U123" s="326"/>
      <c r="V123" s="327"/>
    </row>
    <row r="124" spans="2:22" ht="15" customHeight="1" x14ac:dyDescent="0.3">
      <c r="B124" s="307"/>
      <c r="C124" s="313"/>
      <c r="D124" s="272" t="s">
        <v>960</v>
      </c>
      <c r="E124" s="313"/>
      <c r="F124" s="313"/>
      <c r="G124" s="34">
        <v>2485</v>
      </c>
      <c r="H124" s="310"/>
      <c r="I124" s="310"/>
      <c r="J124" s="325"/>
      <c r="K124" s="326"/>
      <c r="L124" s="326"/>
      <c r="M124" s="326"/>
      <c r="N124" s="326"/>
      <c r="O124" s="326"/>
      <c r="P124" s="326"/>
      <c r="Q124" s="326"/>
      <c r="R124" s="326"/>
      <c r="S124" s="326"/>
      <c r="T124" s="326"/>
      <c r="U124" s="326"/>
      <c r="V124" s="327"/>
    </row>
    <row r="125" spans="2:22" ht="15" customHeight="1" x14ac:dyDescent="0.3">
      <c r="B125" s="307"/>
      <c r="C125" s="313"/>
      <c r="D125" s="272" t="s">
        <v>845</v>
      </c>
      <c r="E125" s="313"/>
      <c r="F125" s="313"/>
      <c r="G125" s="34">
        <v>2954</v>
      </c>
      <c r="H125" s="310"/>
      <c r="I125" s="310"/>
      <c r="J125" s="325"/>
      <c r="K125" s="326"/>
      <c r="L125" s="326"/>
      <c r="M125" s="326"/>
      <c r="N125" s="326"/>
      <c r="O125" s="326"/>
      <c r="P125" s="326"/>
      <c r="Q125" s="326"/>
      <c r="R125" s="326"/>
      <c r="S125" s="326"/>
      <c r="T125" s="326"/>
      <c r="U125" s="326"/>
      <c r="V125" s="327"/>
    </row>
    <row r="126" spans="2:22" ht="15" customHeight="1" x14ac:dyDescent="0.3">
      <c r="B126" s="307"/>
      <c r="C126" s="313"/>
      <c r="D126" s="272" t="s">
        <v>957</v>
      </c>
      <c r="E126" s="313"/>
      <c r="F126" s="313"/>
      <c r="G126" s="34">
        <v>2699</v>
      </c>
      <c r="H126" s="310"/>
      <c r="I126" s="310"/>
      <c r="J126" s="325"/>
      <c r="K126" s="326"/>
      <c r="L126" s="326"/>
      <c r="M126" s="326"/>
      <c r="N126" s="326"/>
      <c r="O126" s="326"/>
      <c r="P126" s="326"/>
      <c r="Q126" s="326"/>
      <c r="R126" s="326"/>
      <c r="S126" s="326"/>
      <c r="T126" s="326"/>
      <c r="U126" s="326"/>
      <c r="V126" s="327"/>
    </row>
    <row r="127" spans="2:22" ht="15" customHeight="1" x14ac:dyDescent="0.3">
      <c r="B127" s="307"/>
      <c r="C127" s="313"/>
      <c r="D127" s="272" t="s">
        <v>958</v>
      </c>
      <c r="E127" s="313"/>
      <c r="F127" s="313"/>
      <c r="G127" s="34">
        <v>4222</v>
      </c>
      <c r="H127" s="310"/>
      <c r="I127" s="310"/>
      <c r="J127" s="325"/>
      <c r="K127" s="326"/>
      <c r="L127" s="326"/>
      <c r="M127" s="326"/>
      <c r="N127" s="326"/>
      <c r="O127" s="326"/>
      <c r="P127" s="326"/>
      <c r="Q127" s="326"/>
      <c r="R127" s="326"/>
      <c r="S127" s="326"/>
      <c r="T127" s="326"/>
      <c r="U127" s="326"/>
      <c r="V127" s="327"/>
    </row>
    <row r="128" spans="2:22" ht="15" customHeight="1" x14ac:dyDescent="0.3">
      <c r="B128" s="307"/>
      <c r="C128" s="313"/>
      <c r="D128" s="272" t="s">
        <v>665</v>
      </c>
      <c r="E128" s="313"/>
      <c r="F128" s="313"/>
      <c r="G128" s="34">
        <v>2025</v>
      </c>
      <c r="H128" s="310"/>
      <c r="I128" s="310"/>
      <c r="J128" s="325"/>
      <c r="K128" s="326"/>
      <c r="L128" s="326"/>
      <c r="M128" s="326"/>
      <c r="N128" s="326"/>
      <c r="O128" s="326"/>
      <c r="P128" s="326"/>
      <c r="Q128" s="326"/>
      <c r="R128" s="326"/>
      <c r="S128" s="326"/>
      <c r="T128" s="326"/>
      <c r="U128" s="326"/>
      <c r="V128" s="327"/>
    </row>
    <row r="129" spans="2:22" ht="15" customHeight="1" x14ac:dyDescent="0.3">
      <c r="B129" s="307"/>
      <c r="C129" s="313"/>
      <c r="D129" s="242" t="s">
        <v>961</v>
      </c>
      <c r="E129" s="313"/>
      <c r="F129" s="314"/>
      <c r="G129" s="34">
        <v>3480</v>
      </c>
      <c r="H129" s="310"/>
      <c r="I129" s="310"/>
      <c r="J129" s="325"/>
      <c r="K129" s="326"/>
      <c r="L129" s="326"/>
      <c r="M129" s="326"/>
      <c r="N129" s="326"/>
      <c r="O129" s="326"/>
      <c r="P129" s="326"/>
      <c r="Q129" s="326"/>
      <c r="R129" s="326"/>
      <c r="S129" s="326"/>
      <c r="T129" s="326"/>
      <c r="U129" s="326"/>
      <c r="V129" s="327"/>
    </row>
    <row r="130" spans="2:22" x14ac:dyDescent="0.3">
      <c r="B130" s="307"/>
      <c r="C130" s="313"/>
      <c r="D130" s="242" t="s">
        <v>840</v>
      </c>
      <c r="E130" s="313"/>
      <c r="F130" s="312" t="s">
        <v>962</v>
      </c>
      <c r="G130" s="34">
        <v>2129</v>
      </c>
      <c r="H130" s="310"/>
      <c r="I130" s="310"/>
      <c r="J130" s="325"/>
      <c r="K130" s="326"/>
      <c r="L130" s="326"/>
      <c r="M130" s="326"/>
      <c r="N130" s="326"/>
      <c r="O130" s="326"/>
      <c r="P130" s="326"/>
      <c r="Q130" s="326"/>
      <c r="R130" s="326"/>
      <c r="S130" s="326"/>
      <c r="T130" s="326"/>
      <c r="U130" s="326"/>
      <c r="V130" s="327"/>
    </row>
    <row r="131" spans="2:22" x14ac:dyDescent="0.3">
      <c r="B131" s="307"/>
      <c r="C131" s="313"/>
      <c r="D131" s="242" t="s">
        <v>749</v>
      </c>
      <c r="E131" s="313"/>
      <c r="F131" s="313"/>
      <c r="G131" s="34">
        <v>6633</v>
      </c>
      <c r="H131" s="310"/>
      <c r="I131" s="310"/>
      <c r="J131" s="325"/>
      <c r="K131" s="326"/>
      <c r="L131" s="326"/>
      <c r="M131" s="326"/>
      <c r="N131" s="326"/>
      <c r="O131" s="326"/>
      <c r="P131" s="326"/>
      <c r="Q131" s="326"/>
      <c r="R131" s="326"/>
      <c r="S131" s="326"/>
      <c r="T131" s="326"/>
      <c r="U131" s="326"/>
      <c r="V131" s="327"/>
    </row>
    <row r="132" spans="2:22" x14ac:dyDescent="0.3">
      <c r="B132" s="307"/>
      <c r="C132" s="313"/>
      <c r="D132" s="242" t="s">
        <v>664</v>
      </c>
      <c r="E132" s="313"/>
      <c r="F132" s="313"/>
      <c r="G132" s="34">
        <v>6819</v>
      </c>
      <c r="H132" s="310"/>
      <c r="I132" s="310"/>
      <c r="J132" s="325"/>
      <c r="K132" s="326"/>
      <c r="L132" s="326"/>
      <c r="M132" s="326"/>
      <c r="N132" s="326"/>
      <c r="O132" s="326"/>
      <c r="P132" s="326"/>
      <c r="Q132" s="326"/>
      <c r="R132" s="326"/>
      <c r="S132" s="326"/>
      <c r="T132" s="326"/>
      <c r="U132" s="326"/>
      <c r="V132" s="327"/>
    </row>
    <row r="133" spans="2:22" ht="15" customHeight="1" x14ac:dyDescent="0.3">
      <c r="B133" s="307"/>
      <c r="C133" s="313"/>
      <c r="D133" s="272" t="s">
        <v>668</v>
      </c>
      <c r="E133" s="313"/>
      <c r="F133" s="313"/>
      <c r="G133" s="34">
        <v>8732</v>
      </c>
      <c r="H133" s="310"/>
      <c r="I133" s="310"/>
      <c r="J133" s="325"/>
      <c r="K133" s="326"/>
      <c r="L133" s="326"/>
      <c r="M133" s="326"/>
      <c r="N133" s="326"/>
      <c r="O133" s="326"/>
      <c r="P133" s="326"/>
      <c r="Q133" s="326"/>
      <c r="R133" s="326"/>
      <c r="S133" s="326"/>
      <c r="T133" s="326"/>
      <c r="U133" s="326"/>
      <c r="V133" s="327"/>
    </row>
    <row r="134" spans="2:22" ht="15" customHeight="1" x14ac:dyDescent="0.3">
      <c r="B134" s="307"/>
      <c r="C134" s="313"/>
      <c r="D134" s="272" t="s">
        <v>954</v>
      </c>
      <c r="E134" s="313"/>
      <c r="F134" s="313"/>
      <c r="G134" s="34">
        <v>8272</v>
      </c>
      <c r="H134" s="310"/>
      <c r="I134" s="310"/>
      <c r="J134" s="325"/>
      <c r="K134" s="326"/>
      <c r="L134" s="326"/>
      <c r="M134" s="326"/>
      <c r="N134" s="326"/>
      <c r="O134" s="326"/>
      <c r="P134" s="326"/>
      <c r="Q134" s="326"/>
      <c r="R134" s="326"/>
      <c r="S134" s="326"/>
      <c r="T134" s="326"/>
      <c r="U134" s="326"/>
      <c r="V134" s="327"/>
    </row>
    <row r="135" spans="2:22" ht="15" customHeight="1" x14ac:dyDescent="0.3">
      <c r="B135" s="307"/>
      <c r="C135" s="313"/>
      <c r="D135" s="272" t="s">
        <v>959</v>
      </c>
      <c r="E135" s="313"/>
      <c r="F135" s="313"/>
      <c r="G135" s="34">
        <v>2233</v>
      </c>
      <c r="H135" s="310"/>
      <c r="I135" s="310"/>
      <c r="J135" s="325"/>
      <c r="K135" s="326"/>
      <c r="L135" s="326"/>
      <c r="M135" s="326"/>
      <c r="N135" s="326"/>
      <c r="O135" s="326"/>
      <c r="P135" s="326"/>
      <c r="Q135" s="326"/>
      <c r="R135" s="326"/>
      <c r="S135" s="326"/>
      <c r="T135" s="326"/>
      <c r="U135" s="326"/>
      <c r="V135" s="327"/>
    </row>
    <row r="136" spans="2:22" ht="15" customHeight="1" x14ac:dyDescent="0.3">
      <c r="B136" s="307"/>
      <c r="C136" s="313"/>
      <c r="D136" s="242" t="s">
        <v>843</v>
      </c>
      <c r="E136" s="313"/>
      <c r="F136" s="313"/>
      <c r="G136" s="34">
        <v>6234</v>
      </c>
      <c r="H136" s="310"/>
      <c r="I136" s="310"/>
      <c r="J136" s="325"/>
      <c r="K136" s="326"/>
      <c r="L136" s="326"/>
      <c r="M136" s="326"/>
      <c r="N136" s="326"/>
      <c r="O136" s="326"/>
      <c r="P136" s="326"/>
      <c r="Q136" s="326"/>
      <c r="R136" s="326"/>
      <c r="S136" s="326"/>
      <c r="T136" s="326"/>
      <c r="U136" s="326"/>
      <c r="V136" s="327"/>
    </row>
    <row r="137" spans="2:22" x14ac:dyDescent="0.3">
      <c r="B137" s="307"/>
      <c r="C137" s="313"/>
      <c r="D137" s="272" t="s">
        <v>848</v>
      </c>
      <c r="E137" s="313"/>
      <c r="F137" s="313"/>
      <c r="G137" s="34">
        <v>5998</v>
      </c>
      <c r="H137" s="310"/>
      <c r="I137" s="310"/>
      <c r="J137" s="325"/>
      <c r="K137" s="326"/>
      <c r="L137" s="326"/>
      <c r="M137" s="326"/>
      <c r="N137" s="326"/>
      <c r="O137" s="326"/>
      <c r="P137" s="326"/>
      <c r="Q137" s="326"/>
      <c r="R137" s="326"/>
      <c r="S137" s="326"/>
      <c r="T137" s="326"/>
      <c r="U137" s="326"/>
      <c r="V137" s="327"/>
    </row>
    <row r="138" spans="2:22" x14ac:dyDescent="0.3">
      <c r="B138" s="307"/>
      <c r="C138" s="313"/>
      <c r="D138" s="272" t="s">
        <v>955</v>
      </c>
      <c r="E138" s="313"/>
      <c r="F138" s="313"/>
      <c r="G138" s="34">
        <v>5787</v>
      </c>
      <c r="H138" s="310"/>
      <c r="I138" s="310"/>
      <c r="J138" s="325"/>
      <c r="K138" s="326"/>
      <c r="L138" s="326"/>
      <c r="M138" s="326"/>
      <c r="N138" s="326"/>
      <c r="O138" s="326"/>
      <c r="P138" s="326"/>
      <c r="Q138" s="326"/>
      <c r="R138" s="326"/>
      <c r="S138" s="326"/>
      <c r="T138" s="326"/>
      <c r="U138" s="326"/>
      <c r="V138" s="327"/>
    </row>
    <row r="139" spans="2:22" ht="15" customHeight="1" x14ac:dyDescent="0.3">
      <c r="B139" s="307"/>
      <c r="C139" s="313"/>
      <c r="D139" s="272" t="s">
        <v>956</v>
      </c>
      <c r="E139" s="313"/>
      <c r="F139" s="313"/>
      <c r="G139" s="34">
        <v>5329</v>
      </c>
      <c r="H139" s="310"/>
      <c r="I139" s="310"/>
      <c r="J139" s="325"/>
      <c r="K139" s="326"/>
      <c r="L139" s="326"/>
      <c r="M139" s="326"/>
      <c r="N139" s="326"/>
      <c r="O139" s="326"/>
      <c r="P139" s="326"/>
      <c r="Q139" s="326"/>
      <c r="R139" s="326"/>
      <c r="S139" s="326"/>
      <c r="T139" s="326"/>
      <c r="U139" s="326"/>
      <c r="V139" s="327"/>
    </row>
    <row r="140" spans="2:22" ht="15" customHeight="1" x14ac:dyDescent="0.3">
      <c r="B140" s="307"/>
      <c r="C140" s="313"/>
      <c r="D140" s="272" t="s">
        <v>960</v>
      </c>
      <c r="E140" s="313"/>
      <c r="F140" s="313"/>
      <c r="G140" s="34">
        <v>1667</v>
      </c>
      <c r="H140" s="310"/>
      <c r="I140" s="310"/>
      <c r="J140" s="325"/>
      <c r="K140" s="326"/>
      <c r="L140" s="326"/>
      <c r="M140" s="326"/>
      <c r="N140" s="326"/>
      <c r="O140" s="326"/>
      <c r="P140" s="326"/>
      <c r="Q140" s="326"/>
      <c r="R140" s="326"/>
      <c r="S140" s="326"/>
      <c r="T140" s="326"/>
      <c r="U140" s="326"/>
      <c r="V140" s="327"/>
    </row>
    <row r="141" spans="2:22" ht="15" customHeight="1" x14ac:dyDescent="0.3">
      <c r="B141" s="307"/>
      <c r="C141" s="313"/>
      <c r="D141" s="272" t="s">
        <v>845</v>
      </c>
      <c r="E141" s="313"/>
      <c r="F141" s="313"/>
      <c r="G141" s="34">
        <v>3619</v>
      </c>
      <c r="H141" s="310"/>
      <c r="I141" s="310"/>
      <c r="J141" s="325"/>
      <c r="K141" s="326"/>
      <c r="L141" s="326"/>
      <c r="M141" s="326"/>
      <c r="N141" s="326"/>
      <c r="O141" s="326"/>
      <c r="P141" s="326"/>
      <c r="Q141" s="326"/>
      <c r="R141" s="326"/>
      <c r="S141" s="326"/>
      <c r="T141" s="326"/>
      <c r="U141" s="326"/>
      <c r="V141" s="327"/>
    </row>
    <row r="142" spans="2:22" ht="15" customHeight="1" x14ac:dyDescent="0.3">
      <c r="B142" s="307"/>
      <c r="C142" s="313"/>
      <c r="D142" s="272" t="s">
        <v>957</v>
      </c>
      <c r="E142" s="313"/>
      <c r="F142" s="313"/>
      <c r="G142" s="34">
        <v>1807</v>
      </c>
      <c r="H142" s="310"/>
      <c r="I142" s="310"/>
      <c r="J142" s="325"/>
      <c r="K142" s="326"/>
      <c r="L142" s="326"/>
      <c r="M142" s="326"/>
      <c r="N142" s="326"/>
      <c r="O142" s="326"/>
      <c r="P142" s="326"/>
      <c r="Q142" s="326"/>
      <c r="R142" s="326"/>
      <c r="S142" s="326"/>
      <c r="T142" s="326"/>
      <c r="U142" s="326"/>
      <c r="V142" s="327"/>
    </row>
    <row r="143" spans="2:22" ht="15" customHeight="1" x14ac:dyDescent="0.3">
      <c r="B143" s="307"/>
      <c r="C143" s="313"/>
      <c r="D143" s="272" t="s">
        <v>958</v>
      </c>
      <c r="E143" s="313"/>
      <c r="F143" s="313"/>
      <c r="G143" s="34">
        <v>4935</v>
      </c>
      <c r="H143" s="310"/>
      <c r="I143" s="310"/>
      <c r="J143" s="325"/>
      <c r="K143" s="326"/>
      <c r="L143" s="326"/>
      <c r="M143" s="326"/>
      <c r="N143" s="326"/>
      <c r="O143" s="326"/>
      <c r="P143" s="326"/>
      <c r="Q143" s="326"/>
      <c r="R143" s="326"/>
      <c r="S143" s="326"/>
      <c r="T143" s="326"/>
      <c r="U143" s="326"/>
      <c r="V143" s="327"/>
    </row>
    <row r="144" spans="2:22" ht="15" customHeight="1" x14ac:dyDescent="0.3">
      <c r="B144" s="307"/>
      <c r="C144" s="313"/>
      <c r="D144" s="272" t="s">
        <v>665</v>
      </c>
      <c r="E144" s="313"/>
      <c r="F144" s="313"/>
      <c r="G144" s="34">
        <v>1390</v>
      </c>
      <c r="H144" s="310"/>
      <c r="I144" s="310"/>
      <c r="J144" s="325"/>
      <c r="K144" s="326"/>
      <c r="L144" s="326"/>
      <c r="M144" s="326"/>
      <c r="N144" s="326"/>
      <c r="O144" s="326"/>
      <c r="P144" s="326"/>
      <c r="Q144" s="326"/>
      <c r="R144" s="326"/>
      <c r="S144" s="326"/>
      <c r="T144" s="326"/>
      <c r="U144" s="326"/>
      <c r="V144" s="327"/>
    </row>
    <row r="145" spans="2:22" ht="28.8" x14ac:dyDescent="0.3">
      <c r="B145" s="307"/>
      <c r="C145" s="313"/>
      <c r="D145" s="242" t="s">
        <v>961</v>
      </c>
      <c r="E145" s="313"/>
      <c r="F145" s="314"/>
      <c r="G145" s="34">
        <v>3473</v>
      </c>
      <c r="H145" s="310"/>
      <c r="I145" s="310"/>
      <c r="J145" s="325"/>
      <c r="K145" s="326"/>
      <c r="L145" s="326"/>
      <c r="M145" s="326"/>
      <c r="N145" s="326"/>
      <c r="O145" s="326"/>
      <c r="P145" s="326"/>
      <c r="Q145" s="326"/>
      <c r="R145" s="326"/>
      <c r="S145" s="326"/>
      <c r="T145" s="326"/>
      <c r="U145" s="326"/>
      <c r="V145" s="327"/>
    </row>
    <row r="146" spans="2:22" x14ac:dyDescent="0.3">
      <c r="B146" s="307"/>
      <c r="C146" s="313"/>
      <c r="D146" s="242" t="s">
        <v>840</v>
      </c>
      <c r="E146" s="313"/>
      <c r="F146" s="312" t="s">
        <v>963</v>
      </c>
      <c r="G146" s="34">
        <v>2690</v>
      </c>
      <c r="H146" s="310"/>
      <c r="I146" s="310"/>
      <c r="J146" s="325"/>
      <c r="K146" s="326"/>
      <c r="L146" s="326"/>
      <c r="M146" s="326"/>
      <c r="N146" s="326"/>
      <c r="O146" s="326"/>
      <c r="P146" s="326"/>
      <c r="Q146" s="326"/>
      <c r="R146" s="326"/>
      <c r="S146" s="326"/>
      <c r="T146" s="326"/>
      <c r="U146" s="326"/>
      <c r="V146" s="327"/>
    </row>
    <row r="147" spans="2:22" ht="15" customHeight="1" x14ac:dyDescent="0.3">
      <c r="B147" s="307"/>
      <c r="C147" s="313"/>
      <c r="D147" s="242" t="s">
        <v>749</v>
      </c>
      <c r="E147" s="313"/>
      <c r="F147" s="313"/>
      <c r="G147" s="34">
        <v>6430</v>
      </c>
      <c r="H147" s="310"/>
      <c r="I147" s="310"/>
      <c r="J147" s="325"/>
      <c r="K147" s="326"/>
      <c r="L147" s="326"/>
      <c r="M147" s="326"/>
      <c r="N147" s="326"/>
      <c r="O147" s="326"/>
      <c r="P147" s="326"/>
      <c r="Q147" s="326"/>
      <c r="R147" s="326"/>
      <c r="S147" s="326"/>
      <c r="T147" s="326"/>
      <c r="U147" s="326"/>
      <c r="V147" s="327"/>
    </row>
    <row r="148" spans="2:22" ht="15" customHeight="1" x14ac:dyDescent="0.3">
      <c r="B148" s="307"/>
      <c r="C148" s="313"/>
      <c r="D148" s="242" t="s">
        <v>664</v>
      </c>
      <c r="E148" s="313"/>
      <c r="F148" s="313"/>
      <c r="G148" s="33">
        <v>6499</v>
      </c>
      <c r="H148" s="310"/>
      <c r="I148" s="310"/>
      <c r="J148" s="325"/>
      <c r="K148" s="326"/>
      <c r="L148" s="326"/>
      <c r="M148" s="326"/>
      <c r="N148" s="326"/>
      <c r="O148" s="326"/>
      <c r="P148" s="326"/>
      <c r="Q148" s="326"/>
      <c r="R148" s="326"/>
      <c r="S148" s="326"/>
      <c r="T148" s="326"/>
      <c r="U148" s="326"/>
      <c r="V148" s="327"/>
    </row>
    <row r="149" spans="2:22" x14ac:dyDescent="0.3">
      <c r="B149" s="307"/>
      <c r="C149" s="313"/>
      <c r="D149" s="272" t="s">
        <v>668</v>
      </c>
      <c r="E149" s="313"/>
      <c r="F149" s="313"/>
      <c r="G149" s="34">
        <v>8720</v>
      </c>
      <c r="H149" s="310"/>
      <c r="I149" s="310"/>
      <c r="J149" s="325"/>
      <c r="K149" s="326"/>
      <c r="L149" s="326"/>
      <c r="M149" s="326"/>
      <c r="N149" s="326"/>
      <c r="O149" s="326"/>
      <c r="P149" s="326"/>
      <c r="Q149" s="326"/>
      <c r="R149" s="326"/>
      <c r="S149" s="326"/>
      <c r="T149" s="326"/>
      <c r="U149" s="326"/>
      <c r="V149" s="327"/>
    </row>
    <row r="150" spans="2:22" x14ac:dyDescent="0.3">
      <c r="B150" s="307"/>
      <c r="C150" s="313"/>
      <c r="D150" s="272" t="s">
        <v>954</v>
      </c>
      <c r="E150" s="313"/>
      <c r="F150" s="313"/>
      <c r="G150" s="34">
        <v>8289</v>
      </c>
      <c r="H150" s="310"/>
      <c r="I150" s="310"/>
      <c r="J150" s="325"/>
      <c r="K150" s="326"/>
      <c r="L150" s="326"/>
      <c r="M150" s="326"/>
      <c r="N150" s="326"/>
      <c r="O150" s="326"/>
      <c r="P150" s="326"/>
      <c r="Q150" s="326"/>
      <c r="R150" s="326"/>
      <c r="S150" s="326"/>
      <c r="T150" s="326"/>
      <c r="U150" s="326"/>
      <c r="V150" s="327"/>
    </row>
    <row r="151" spans="2:22" x14ac:dyDescent="0.3">
      <c r="B151" s="307"/>
      <c r="C151" s="313"/>
      <c r="D151" s="272" t="s">
        <v>959</v>
      </c>
      <c r="E151" s="313"/>
      <c r="F151" s="313"/>
      <c r="G151" s="34">
        <v>3080</v>
      </c>
      <c r="H151" s="310"/>
      <c r="I151" s="310"/>
      <c r="J151" s="325"/>
      <c r="K151" s="326"/>
      <c r="L151" s="326"/>
      <c r="M151" s="326"/>
      <c r="N151" s="326"/>
      <c r="O151" s="326"/>
      <c r="P151" s="326"/>
      <c r="Q151" s="326"/>
      <c r="R151" s="326"/>
      <c r="S151" s="326"/>
      <c r="T151" s="326"/>
      <c r="U151" s="326"/>
      <c r="V151" s="327"/>
    </row>
    <row r="152" spans="2:22" x14ac:dyDescent="0.3">
      <c r="B152" s="307"/>
      <c r="C152" s="313"/>
      <c r="D152" s="242" t="s">
        <v>843</v>
      </c>
      <c r="E152" s="313"/>
      <c r="F152" s="313"/>
      <c r="G152" s="34">
        <v>5500</v>
      </c>
      <c r="H152" s="310"/>
      <c r="I152" s="310"/>
      <c r="J152" s="325"/>
      <c r="K152" s="326"/>
      <c r="L152" s="326"/>
      <c r="M152" s="326"/>
      <c r="N152" s="326"/>
      <c r="O152" s="326"/>
      <c r="P152" s="326"/>
      <c r="Q152" s="326"/>
      <c r="R152" s="326"/>
      <c r="S152" s="326"/>
      <c r="T152" s="326"/>
      <c r="U152" s="326"/>
      <c r="V152" s="327"/>
    </row>
    <row r="153" spans="2:22" x14ac:dyDescent="0.3">
      <c r="B153" s="307"/>
      <c r="C153" s="313"/>
      <c r="D153" s="272" t="s">
        <v>848</v>
      </c>
      <c r="E153" s="313"/>
      <c r="F153" s="313"/>
      <c r="G153" s="34">
        <v>5382</v>
      </c>
      <c r="H153" s="310"/>
      <c r="I153" s="310"/>
      <c r="J153" s="325"/>
      <c r="K153" s="326"/>
      <c r="L153" s="326"/>
      <c r="M153" s="326"/>
      <c r="N153" s="326"/>
      <c r="O153" s="326"/>
      <c r="P153" s="326"/>
      <c r="Q153" s="326"/>
      <c r="R153" s="326"/>
      <c r="S153" s="326"/>
      <c r="T153" s="326"/>
      <c r="U153" s="326"/>
      <c r="V153" s="327"/>
    </row>
    <row r="154" spans="2:22" x14ac:dyDescent="0.3">
      <c r="B154" s="307"/>
      <c r="C154" s="313"/>
      <c r="D154" s="272" t="s">
        <v>955</v>
      </c>
      <c r="E154" s="313"/>
      <c r="F154" s="313"/>
      <c r="G154" s="34">
        <v>5316</v>
      </c>
      <c r="H154" s="310"/>
      <c r="I154" s="310"/>
      <c r="J154" s="325"/>
      <c r="K154" s="326"/>
      <c r="L154" s="326"/>
      <c r="M154" s="326"/>
      <c r="N154" s="326"/>
      <c r="O154" s="326"/>
      <c r="P154" s="326"/>
      <c r="Q154" s="326"/>
      <c r="R154" s="326"/>
      <c r="S154" s="326"/>
      <c r="T154" s="326"/>
      <c r="U154" s="326"/>
      <c r="V154" s="327"/>
    </row>
    <row r="155" spans="2:22" x14ac:dyDescent="0.3">
      <c r="B155" s="307"/>
      <c r="C155" s="313"/>
      <c r="D155" s="272" t="s">
        <v>956</v>
      </c>
      <c r="E155" s="313"/>
      <c r="F155" s="313"/>
      <c r="G155" s="34">
        <v>5087</v>
      </c>
      <c r="H155" s="310"/>
      <c r="I155" s="310"/>
      <c r="J155" s="325"/>
      <c r="K155" s="326"/>
      <c r="L155" s="326"/>
      <c r="M155" s="326"/>
      <c r="N155" s="326"/>
      <c r="O155" s="326"/>
      <c r="P155" s="326"/>
      <c r="Q155" s="326"/>
      <c r="R155" s="326"/>
      <c r="S155" s="326"/>
      <c r="T155" s="326"/>
      <c r="U155" s="326"/>
      <c r="V155" s="327"/>
    </row>
    <row r="156" spans="2:22" x14ac:dyDescent="0.3">
      <c r="B156" s="307"/>
      <c r="C156" s="313"/>
      <c r="D156" s="272" t="s">
        <v>960</v>
      </c>
      <c r="E156" s="313"/>
      <c r="F156" s="313"/>
      <c r="G156" s="34">
        <v>2223</v>
      </c>
      <c r="H156" s="310"/>
      <c r="I156" s="310"/>
      <c r="J156" s="325"/>
      <c r="K156" s="326"/>
      <c r="L156" s="326"/>
      <c r="M156" s="326"/>
      <c r="N156" s="326"/>
      <c r="O156" s="326"/>
      <c r="P156" s="326"/>
      <c r="Q156" s="326"/>
      <c r="R156" s="326"/>
      <c r="S156" s="326"/>
      <c r="T156" s="326"/>
      <c r="U156" s="326"/>
      <c r="V156" s="327"/>
    </row>
    <row r="157" spans="2:22" x14ac:dyDescent="0.3">
      <c r="B157" s="307"/>
      <c r="C157" s="313"/>
      <c r="D157" s="272" t="s">
        <v>845</v>
      </c>
      <c r="E157" s="313"/>
      <c r="F157" s="313"/>
      <c r="G157" s="34">
        <v>3321</v>
      </c>
      <c r="H157" s="310"/>
      <c r="I157" s="310"/>
      <c r="J157" s="325"/>
      <c r="K157" s="326"/>
      <c r="L157" s="326"/>
      <c r="M157" s="326"/>
      <c r="N157" s="326"/>
      <c r="O157" s="326"/>
      <c r="P157" s="326"/>
      <c r="Q157" s="326"/>
      <c r="R157" s="326"/>
      <c r="S157" s="326"/>
      <c r="T157" s="326"/>
      <c r="U157" s="326"/>
      <c r="V157" s="327"/>
    </row>
    <row r="158" spans="2:22" x14ac:dyDescent="0.3">
      <c r="B158" s="307"/>
      <c r="C158" s="313"/>
      <c r="D158" s="272" t="s">
        <v>957</v>
      </c>
      <c r="E158" s="313"/>
      <c r="F158" s="313"/>
      <c r="G158" s="34">
        <v>2405</v>
      </c>
      <c r="H158" s="310"/>
      <c r="I158" s="310"/>
      <c r="J158" s="325"/>
      <c r="K158" s="326"/>
      <c r="L158" s="326"/>
      <c r="M158" s="326"/>
      <c r="N158" s="326"/>
      <c r="O158" s="326"/>
      <c r="P158" s="326"/>
      <c r="Q158" s="326"/>
      <c r="R158" s="326"/>
      <c r="S158" s="326"/>
      <c r="T158" s="326"/>
      <c r="U158" s="326"/>
      <c r="V158" s="327"/>
    </row>
    <row r="159" spans="2:22" x14ac:dyDescent="0.3">
      <c r="B159" s="307"/>
      <c r="C159" s="313"/>
      <c r="D159" s="272" t="s">
        <v>958</v>
      </c>
      <c r="E159" s="313"/>
      <c r="F159" s="313"/>
      <c r="G159" s="34">
        <v>4596</v>
      </c>
      <c r="H159" s="310"/>
      <c r="I159" s="310"/>
      <c r="J159" s="325"/>
      <c r="K159" s="326"/>
      <c r="L159" s="326"/>
      <c r="M159" s="326"/>
      <c r="N159" s="326"/>
      <c r="O159" s="326"/>
      <c r="P159" s="326"/>
      <c r="Q159" s="326"/>
      <c r="R159" s="326"/>
      <c r="S159" s="326"/>
      <c r="T159" s="326"/>
      <c r="U159" s="326"/>
      <c r="V159" s="327"/>
    </row>
    <row r="160" spans="2:22" x14ac:dyDescent="0.3">
      <c r="B160" s="307"/>
      <c r="C160" s="313"/>
      <c r="D160" s="272" t="s">
        <v>665</v>
      </c>
      <c r="E160" s="313"/>
      <c r="F160" s="313"/>
      <c r="G160" s="33">
        <v>1788</v>
      </c>
      <c r="H160" s="310"/>
      <c r="I160" s="310"/>
      <c r="J160" s="325"/>
      <c r="K160" s="326"/>
      <c r="L160" s="326"/>
      <c r="M160" s="326"/>
      <c r="N160" s="326"/>
      <c r="O160" s="326"/>
      <c r="P160" s="326"/>
      <c r="Q160" s="326"/>
      <c r="R160" s="326"/>
      <c r="S160" s="326"/>
      <c r="T160" s="326"/>
      <c r="U160" s="326"/>
      <c r="V160" s="327"/>
    </row>
    <row r="161" spans="2:22" ht="28.8" x14ac:dyDescent="0.3">
      <c r="B161" s="308"/>
      <c r="C161" s="314"/>
      <c r="D161" s="242" t="s">
        <v>961</v>
      </c>
      <c r="E161" s="314"/>
      <c r="F161" s="314"/>
      <c r="G161" s="33">
        <v>3561</v>
      </c>
      <c r="H161" s="311"/>
      <c r="I161" s="311"/>
      <c r="J161" s="328"/>
      <c r="K161" s="329"/>
      <c r="L161" s="329"/>
      <c r="M161" s="329"/>
      <c r="N161" s="329"/>
      <c r="O161" s="329"/>
      <c r="P161" s="329"/>
      <c r="Q161" s="329"/>
      <c r="R161" s="329"/>
      <c r="S161" s="329"/>
      <c r="T161" s="329"/>
      <c r="U161" s="329"/>
      <c r="V161" s="330"/>
    </row>
    <row r="162" spans="2:22" ht="15" customHeight="1" x14ac:dyDescent="0.3">
      <c r="B162" s="306" t="s">
        <v>1372</v>
      </c>
      <c r="C162" s="312" t="s">
        <v>951</v>
      </c>
      <c r="D162" s="242" t="s">
        <v>952</v>
      </c>
      <c r="E162" s="242"/>
      <c r="F162" s="242"/>
      <c r="G162" s="277">
        <v>15.4</v>
      </c>
      <c r="H162" s="414" t="s">
        <v>256</v>
      </c>
      <c r="I162" s="414" t="s">
        <v>1365</v>
      </c>
      <c r="J162" s="322" t="s">
        <v>2584</v>
      </c>
      <c r="K162" s="323"/>
      <c r="L162" s="323"/>
      <c r="M162" s="323"/>
      <c r="N162" s="323"/>
      <c r="O162" s="323"/>
      <c r="P162" s="323"/>
      <c r="Q162" s="323"/>
      <c r="R162" s="323"/>
      <c r="S162" s="323"/>
      <c r="T162" s="323"/>
      <c r="U162" s="323"/>
      <c r="V162" s="324"/>
    </row>
    <row r="163" spans="2:22" x14ac:dyDescent="0.3">
      <c r="B163" s="307"/>
      <c r="C163" s="313"/>
      <c r="D163" s="272" t="s">
        <v>962</v>
      </c>
      <c r="E163" s="242"/>
      <c r="F163" s="242"/>
      <c r="G163" s="277">
        <v>24.9</v>
      </c>
      <c r="H163" s="415"/>
      <c r="I163" s="415"/>
      <c r="J163" s="325"/>
      <c r="K163" s="326"/>
      <c r="L163" s="326"/>
      <c r="M163" s="326"/>
      <c r="N163" s="326"/>
      <c r="O163" s="326"/>
      <c r="P163" s="326"/>
      <c r="Q163" s="326"/>
      <c r="R163" s="326"/>
      <c r="S163" s="326"/>
      <c r="T163" s="326"/>
      <c r="U163" s="326"/>
      <c r="V163" s="327"/>
    </row>
    <row r="164" spans="2:22" x14ac:dyDescent="0.3">
      <c r="B164" s="308"/>
      <c r="C164" s="314"/>
      <c r="D164" s="242" t="s">
        <v>963</v>
      </c>
      <c r="E164" s="242"/>
      <c r="F164" s="242"/>
      <c r="G164" s="277">
        <v>19.100000000000001</v>
      </c>
      <c r="H164" s="416"/>
      <c r="I164" s="416"/>
      <c r="J164" s="328"/>
      <c r="K164" s="329"/>
      <c r="L164" s="329"/>
      <c r="M164" s="329"/>
      <c r="N164" s="329"/>
      <c r="O164" s="329"/>
      <c r="P164" s="329"/>
      <c r="Q164" s="329"/>
      <c r="R164" s="329"/>
      <c r="S164" s="329"/>
      <c r="T164" s="329"/>
      <c r="U164" s="329"/>
      <c r="V164" s="330"/>
    </row>
    <row r="165" spans="2:22" x14ac:dyDescent="0.3">
      <c r="B165" s="250" t="s">
        <v>1406</v>
      </c>
      <c r="C165" s="242"/>
      <c r="D165" s="272"/>
      <c r="E165" s="242"/>
      <c r="F165" s="242"/>
      <c r="G165" s="34">
        <v>3142</v>
      </c>
      <c r="H165" s="221" t="s">
        <v>256</v>
      </c>
      <c r="I165" s="221" t="s">
        <v>934</v>
      </c>
      <c r="J165" s="288" t="s">
        <v>2585</v>
      </c>
      <c r="K165" s="289"/>
      <c r="L165" s="289"/>
      <c r="M165" s="289"/>
      <c r="N165" s="289"/>
      <c r="O165" s="289"/>
      <c r="P165" s="289"/>
      <c r="Q165" s="289"/>
      <c r="R165" s="289"/>
      <c r="S165" s="289"/>
      <c r="T165" s="289"/>
      <c r="U165" s="289"/>
      <c r="V165" s="290"/>
    </row>
    <row r="166" spans="2:22" x14ac:dyDescent="0.3">
      <c r="B166" s="250" t="s">
        <v>2586</v>
      </c>
      <c r="C166" s="242"/>
      <c r="D166" s="242"/>
      <c r="E166" s="242"/>
      <c r="F166" s="242"/>
      <c r="G166" s="242"/>
      <c r="H166" s="221" t="s">
        <v>264</v>
      </c>
      <c r="I166" s="45"/>
      <c r="J166" s="288" t="s">
        <v>2621</v>
      </c>
      <c r="K166" s="289"/>
      <c r="L166" s="289"/>
      <c r="M166" s="289"/>
      <c r="N166" s="289"/>
      <c r="O166" s="289"/>
      <c r="P166" s="289"/>
      <c r="Q166" s="289"/>
      <c r="R166" s="289"/>
      <c r="S166" s="289"/>
      <c r="T166" s="289"/>
      <c r="U166" s="289"/>
      <c r="V166" s="290"/>
    </row>
    <row r="167" spans="2:22" x14ac:dyDescent="0.3">
      <c r="B167" s="250" t="s">
        <v>876</v>
      </c>
      <c r="C167" s="242"/>
      <c r="D167" s="272"/>
      <c r="E167" s="242"/>
      <c r="F167" s="242"/>
      <c r="G167" s="34"/>
      <c r="H167" s="221" t="s">
        <v>497</v>
      </c>
      <c r="I167" s="221" t="s">
        <v>877</v>
      </c>
      <c r="J167" s="288" t="s">
        <v>2622</v>
      </c>
      <c r="K167" s="289"/>
      <c r="L167" s="289"/>
      <c r="M167" s="289"/>
      <c r="N167" s="289"/>
      <c r="O167" s="289"/>
      <c r="P167" s="289"/>
      <c r="Q167" s="289"/>
      <c r="R167" s="289"/>
      <c r="S167" s="289"/>
      <c r="T167" s="289"/>
      <c r="U167" s="289"/>
      <c r="V167" s="290"/>
    </row>
    <row r="168" spans="2:22" x14ac:dyDescent="0.3">
      <c r="B168" s="250" t="s">
        <v>1230</v>
      </c>
      <c r="C168" s="242"/>
      <c r="D168" s="272"/>
      <c r="E168" s="242"/>
      <c r="F168" s="242"/>
      <c r="G168" s="54">
        <v>3.1399999999999997E-2</v>
      </c>
      <c r="H168" s="221" t="s">
        <v>256</v>
      </c>
      <c r="I168" s="221"/>
      <c r="J168" s="288" t="s">
        <v>1231</v>
      </c>
      <c r="K168" s="289"/>
      <c r="L168" s="289"/>
      <c r="M168" s="289"/>
      <c r="N168" s="289"/>
      <c r="O168" s="289"/>
      <c r="P168" s="289"/>
      <c r="Q168" s="289"/>
      <c r="R168" s="289"/>
      <c r="S168" s="289"/>
      <c r="T168" s="289"/>
      <c r="U168" s="289"/>
      <c r="V168" s="290"/>
    </row>
    <row r="169" spans="2:22" x14ac:dyDescent="0.3">
      <c r="B169" s="250" t="s">
        <v>1232</v>
      </c>
      <c r="C169" s="242"/>
      <c r="D169" s="272"/>
      <c r="E169" s="242"/>
      <c r="F169" s="242"/>
      <c r="G169" s="277">
        <v>29.3</v>
      </c>
      <c r="H169" s="221" t="s">
        <v>256</v>
      </c>
      <c r="I169" s="221" t="s">
        <v>1234</v>
      </c>
      <c r="J169" s="288" t="s">
        <v>1234</v>
      </c>
      <c r="K169" s="289"/>
      <c r="L169" s="289"/>
      <c r="M169" s="289"/>
      <c r="N169" s="289"/>
      <c r="O169" s="289"/>
      <c r="P169" s="289"/>
      <c r="Q169" s="289"/>
      <c r="R169" s="289"/>
      <c r="S169" s="289"/>
      <c r="T169" s="289"/>
      <c r="U169" s="289"/>
      <c r="V169" s="290"/>
    </row>
    <row r="170" spans="2:22" x14ac:dyDescent="0.3">
      <c r="B170" s="306" t="s">
        <v>272</v>
      </c>
      <c r="C170" s="312" t="s">
        <v>657</v>
      </c>
      <c r="D170" s="242" t="s">
        <v>840</v>
      </c>
      <c r="E170" s="242"/>
      <c r="F170" s="242"/>
      <c r="G170" s="37">
        <v>0.92300000000000004</v>
      </c>
      <c r="H170" s="309" t="s">
        <v>256</v>
      </c>
      <c r="I170" s="309"/>
      <c r="J170" s="322" t="s">
        <v>2589</v>
      </c>
      <c r="K170" s="323"/>
      <c r="L170" s="323"/>
      <c r="M170" s="323"/>
      <c r="N170" s="323"/>
      <c r="O170" s="323"/>
      <c r="P170" s="323"/>
      <c r="Q170" s="323"/>
      <c r="R170" s="323"/>
      <c r="S170" s="323"/>
      <c r="T170" s="323"/>
      <c r="U170" s="323"/>
      <c r="V170" s="324"/>
    </row>
    <row r="171" spans="2:22" x14ac:dyDescent="0.3">
      <c r="B171" s="307"/>
      <c r="C171" s="313"/>
      <c r="D171" s="242" t="s">
        <v>749</v>
      </c>
      <c r="E171" s="242"/>
      <c r="F171" s="242"/>
      <c r="G171" s="37">
        <v>0.96699999999999997</v>
      </c>
      <c r="H171" s="310"/>
      <c r="I171" s="310"/>
      <c r="J171" s="325"/>
      <c r="K171" s="347"/>
      <c r="L171" s="347"/>
      <c r="M171" s="347"/>
      <c r="N171" s="347"/>
      <c r="O171" s="347"/>
      <c r="P171" s="347"/>
      <c r="Q171" s="347"/>
      <c r="R171" s="347"/>
      <c r="S171" s="347"/>
      <c r="T171" s="347"/>
      <c r="U171" s="347"/>
      <c r="V171" s="327"/>
    </row>
    <row r="172" spans="2:22" x14ac:dyDescent="0.3">
      <c r="B172" s="307"/>
      <c r="C172" s="313"/>
      <c r="D172" s="242" t="s">
        <v>664</v>
      </c>
      <c r="E172" s="242"/>
      <c r="F172" s="242"/>
      <c r="G172" s="37">
        <v>1</v>
      </c>
      <c r="H172" s="310"/>
      <c r="I172" s="310"/>
      <c r="J172" s="325"/>
      <c r="K172" s="347"/>
      <c r="L172" s="347"/>
      <c r="M172" s="347"/>
      <c r="N172" s="347"/>
      <c r="O172" s="347"/>
      <c r="P172" s="347"/>
      <c r="Q172" s="347"/>
      <c r="R172" s="347"/>
      <c r="S172" s="347"/>
      <c r="T172" s="347"/>
      <c r="U172" s="347"/>
      <c r="V172" s="327"/>
    </row>
    <row r="173" spans="2:22" x14ac:dyDescent="0.3">
      <c r="B173" s="307"/>
      <c r="C173" s="313"/>
      <c r="D173" s="272" t="s">
        <v>668</v>
      </c>
      <c r="E173" s="242"/>
      <c r="F173" s="242"/>
      <c r="G173" s="37">
        <v>1</v>
      </c>
      <c r="H173" s="310"/>
      <c r="I173" s="310"/>
      <c r="J173" s="325"/>
      <c r="K173" s="347"/>
      <c r="L173" s="347"/>
      <c r="M173" s="347"/>
      <c r="N173" s="347"/>
      <c r="O173" s="347"/>
      <c r="P173" s="347"/>
      <c r="Q173" s="347"/>
      <c r="R173" s="347"/>
      <c r="S173" s="347"/>
      <c r="T173" s="347"/>
      <c r="U173" s="347"/>
      <c r="V173" s="327"/>
    </row>
    <row r="174" spans="2:22" x14ac:dyDescent="0.3">
      <c r="B174" s="307"/>
      <c r="C174" s="313"/>
      <c r="D174" s="272" t="s">
        <v>954</v>
      </c>
      <c r="E174" s="242"/>
      <c r="F174" s="242"/>
      <c r="G174" s="37">
        <v>0.98599999999999999</v>
      </c>
      <c r="H174" s="310"/>
      <c r="I174" s="310"/>
      <c r="J174" s="325"/>
      <c r="K174" s="347"/>
      <c r="L174" s="347"/>
      <c r="M174" s="347"/>
      <c r="N174" s="347"/>
      <c r="O174" s="347"/>
      <c r="P174" s="347"/>
      <c r="Q174" s="347"/>
      <c r="R174" s="347"/>
      <c r="S174" s="347"/>
      <c r="T174" s="347"/>
      <c r="U174" s="347"/>
      <c r="V174" s="327"/>
    </row>
    <row r="175" spans="2:22" x14ac:dyDescent="0.3">
      <c r="B175" s="307"/>
      <c r="C175" s="313"/>
      <c r="D175" s="272" t="s">
        <v>959</v>
      </c>
      <c r="E175" s="242"/>
      <c r="F175" s="242"/>
      <c r="G175" s="41">
        <v>0.44600000000000001</v>
      </c>
      <c r="H175" s="310"/>
      <c r="I175" s="310"/>
      <c r="J175" s="325"/>
      <c r="K175" s="347"/>
      <c r="L175" s="347"/>
      <c r="M175" s="347"/>
      <c r="N175" s="347"/>
      <c r="O175" s="347"/>
      <c r="P175" s="347"/>
      <c r="Q175" s="347"/>
      <c r="R175" s="347"/>
      <c r="S175" s="347"/>
      <c r="T175" s="347"/>
      <c r="U175" s="347"/>
      <c r="V175" s="327"/>
    </row>
    <row r="176" spans="2:22" x14ac:dyDescent="0.3">
      <c r="B176" s="307"/>
      <c r="C176" s="313"/>
      <c r="D176" s="242" t="s">
        <v>843</v>
      </c>
      <c r="E176" s="242"/>
      <c r="F176" s="242"/>
      <c r="G176" s="37">
        <v>0.97399999999999998</v>
      </c>
      <c r="H176" s="310"/>
      <c r="I176" s="310"/>
      <c r="J176" s="325"/>
      <c r="K176" s="347"/>
      <c r="L176" s="347"/>
      <c r="M176" s="347"/>
      <c r="N176" s="347"/>
      <c r="O176" s="347"/>
      <c r="P176" s="347"/>
      <c r="Q176" s="347"/>
      <c r="R176" s="347"/>
      <c r="S176" s="347"/>
      <c r="T176" s="347"/>
      <c r="U176" s="347"/>
      <c r="V176" s="327"/>
    </row>
    <row r="177" spans="2:22" x14ac:dyDescent="0.3">
      <c r="B177" s="307"/>
      <c r="C177" s="313"/>
      <c r="D177" s="272" t="s">
        <v>848</v>
      </c>
      <c r="E177" s="242"/>
      <c r="F177" s="242"/>
      <c r="G177" s="37">
        <v>1</v>
      </c>
      <c r="H177" s="310"/>
      <c r="I177" s="310"/>
      <c r="J177" s="325"/>
      <c r="K177" s="347"/>
      <c r="L177" s="347"/>
      <c r="M177" s="347"/>
      <c r="N177" s="347"/>
      <c r="O177" s="347"/>
      <c r="P177" s="347"/>
      <c r="Q177" s="347"/>
      <c r="R177" s="347"/>
      <c r="S177" s="347"/>
      <c r="T177" s="347"/>
      <c r="U177" s="347"/>
      <c r="V177" s="327"/>
    </row>
    <row r="178" spans="2:22" x14ac:dyDescent="0.3">
      <c r="B178" s="307"/>
      <c r="C178" s="313"/>
      <c r="D178" s="272" t="s">
        <v>955</v>
      </c>
      <c r="E178" s="242"/>
      <c r="F178" s="242"/>
      <c r="G178" s="37">
        <v>0.98799999999999999</v>
      </c>
      <c r="H178" s="310"/>
      <c r="I178" s="310"/>
      <c r="J178" s="325"/>
      <c r="K178" s="347"/>
      <c r="L178" s="347"/>
      <c r="M178" s="347"/>
      <c r="N178" s="347"/>
      <c r="O178" s="347"/>
      <c r="P178" s="347"/>
      <c r="Q178" s="347"/>
      <c r="R178" s="347"/>
      <c r="S178" s="347"/>
      <c r="T178" s="347"/>
      <c r="U178" s="347"/>
      <c r="V178" s="327"/>
    </row>
    <row r="179" spans="2:22" x14ac:dyDescent="0.3">
      <c r="B179" s="307"/>
      <c r="C179" s="313"/>
      <c r="D179" s="272" t="s">
        <v>956</v>
      </c>
      <c r="E179" s="242"/>
      <c r="F179" s="242"/>
      <c r="G179" s="37">
        <v>1</v>
      </c>
      <c r="H179" s="310"/>
      <c r="I179" s="310"/>
      <c r="J179" s="325"/>
      <c r="K179" s="347"/>
      <c r="L179" s="347"/>
      <c r="M179" s="347"/>
      <c r="N179" s="347"/>
      <c r="O179" s="347"/>
      <c r="P179" s="347"/>
      <c r="Q179" s="347"/>
      <c r="R179" s="347"/>
      <c r="S179" s="347"/>
      <c r="T179" s="347"/>
      <c r="U179" s="347"/>
      <c r="V179" s="327"/>
    </row>
    <row r="180" spans="2:22" x14ac:dyDescent="0.3">
      <c r="B180" s="307"/>
      <c r="C180" s="313"/>
      <c r="D180" s="272" t="s">
        <v>960</v>
      </c>
      <c r="E180" s="242"/>
      <c r="F180" s="242"/>
      <c r="G180" s="37">
        <v>0.94299999999999995</v>
      </c>
      <c r="H180" s="310"/>
      <c r="I180" s="310"/>
      <c r="J180" s="325"/>
      <c r="K180" s="347"/>
      <c r="L180" s="347"/>
      <c r="M180" s="347"/>
      <c r="N180" s="347"/>
      <c r="O180" s="347"/>
      <c r="P180" s="347"/>
      <c r="Q180" s="347"/>
      <c r="R180" s="347"/>
      <c r="S180" s="347"/>
      <c r="T180" s="347"/>
      <c r="U180" s="347"/>
      <c r="V180" s="327"/>
    </row>
    <row r="181" spans="2:22" x14ac:dyDescent="0.3">
      <c r="B181" s="307"/>
      <c r="C181" s="313"/>
      <c r="D181" s="272" t="s">
        <v>845</v>
      </c>
      <c r="E181" s="242"/>
      <c r="F181" s="242"/>
      <c r="G181" s="37">
        <v>0.996</v>
      </c>
      <c r="H181" s="310"/>
      <c r="I181" s="310"/>
      <c r="J181" s="325"/>
      <c r="K181" s="347"/>
      <c r="L181" s="347"/>
      <c r="M181" s="347"/>
      <c r="N181" s="347"/>
      <c r="O181" s="347"/>
      <c r="P181" s="347"/>
      <c r="Q181" s="347"/>
      <c r="R181" s="347"/>
      <c r="S181" s="347"/>
      <c r="T181" s="347"/>
      <c r="U181" s="347"/>
      <c r="V181" s="327"/>
    </row>
    <row r="182" spans="2:22" x14ac:dyDescent="0.3">
      <c r="B182" s="307"/>
      <c r="C182" s="313"/>
      <c r="D182" s="272" t="s">
        <v>957</v>
      </c>
      <c r="E182" s="242"/>
      <c r="F182" s="242"/>
      <c r="G182" s="37">
        <v>0.876</v>
      </c>
      <c r="H182" s="310"/>
      <c r="I182" s="310"/>
      <c r="J182" s="325"/>
      <c r="K182" s="347"/>
      <c r="L182" s="347"/>
      <c r="M182" s="347"/>
      <c r="N182" s="347"/>
      <c r="O182" s="347"/>
      <c r="P182" s="347"/>
      <c r="Q182" s="347"/>
      <c r="R182" s="347"/>
      <c r="S182" s="347"/>
      <c r="T182" s="347"/>
      <c r="U182" s="347"/>
      <c r="V182" s="327"/>
    </row>
    <row r="183" spans="2:22" x14ac:dyDescent="0.3">
      <c r="B183" s="307"/>
      <c r="C183" s="313"/>
      <c r="D183" s="272" t="s">
        <v>958</v>
      </c>
      <c r="E183" s="242"/>
      <c r="F183" s="242"/>
      <c r="G183" s="37">
        <v>1</v>
      </c>
      <c r="H183" s="310"/>
      <c r="I183" s="310"/>
      <c r="J183" s="325"/>
      <c r="K183" s="347"/>
      <c r="L183" s="347"/>
      <c r="M183" s="347"/>
      <c r="N183" s="347"/>
      <c r="O183" s="347"/>
      <c r="P183" s="347"/>
      <c r="Q183" s="347"/>
      <c r="R183" s="347"/>
      <c r="S183" s="347"/>
      <c r="T183" s="347"/>
      <c r="U183" s="347"/>
      <c r="V183" s="327"/>
    </row>
    <row r="184" spans="2:22" x14ac:dyDescent="0.3">
      <c r="B184" s="307"/>
      <c r="C184" s="313"/>
      <c r="D184" s="272" t="s">
        <v>665</v>
      </c>
      <c r="E184" s="242"/>
      <c r="F184" s="242"/>
      <c r="G184" s="37">
        <v>0.77900000000000003</v>
      </c>
      <c r="H184" s="310"/>
      <c r="I184" s="310"/>
      <c r="J184" s="325"/>
      <c r="K184" s="347"/>
      <c r="L184" s="347"/>
      <c r="M184" s="347"/>
      <c r="N184" s="347"/>
      <c r="O184" s="347"/>
      <c r="P184" s="347"/>
      <c r="Q184" s="347"/>
      <c r="R184" s="347"/>
      <c r="S184" s="347"/>
      <c r="T184" s="347"/>
      <c r="U184" s="347"/>
      <c r="V184" s="327"/>
    </row>
    <row r="185" spans="2:22" ht="28.8" x14ac:dyDescent="0.3">
      <c r="B185" s="308"/>
      <c r="C185" s="314"/>
      <c r="D185" s="242" t="s">
        <v>961</v>
      </c>
      <c r="E185" s="242"/>
      <c r="F185" s="242"/>
      <c r="G185" s="37">
        <v>0.92300000000000004</v>
      </c>
      <c r="H185" s="311"/>
      <c r="I185" s="311"/>
      <c r="J185" s="328"/>
      <c r="K185" s="329"/>
      <c r="L185" s="329"/>
      <c r="M185" s="329"/>
      <c r="N185" s="329"/>
      <c r="O185" s="329"/>
      <c r="P185" s="329"/>
      <c r="Q185" s="329"/>
      <c r="R185" s="329"/>
      <c r="S185" s="329"/>
      <c r="T185" s="329"/>
      <c r="U185" s="329"/>
      <c r="V185" s="330"/>
    </row>
    <row r="186" spans="2:22" x14ac:dyDescent="0.3">
      <c r="B186" s="250" t="s">
        <v>721</v>
      </c>
      <c r="C186" s="242"/>
      <c r="D186" s="272"/>
      <c r="E186" s="242"/>
      <c r="F186" s="242"/>
      <c r="G186" s="34">
        <v>100000</v>
      </c>
      <c r="H186" s="221" t="s">
        <v>256</v>
      </c>
      <c r="I186" s="221" t="s">
        <v>2377</v>
      </c>
      <c r="J186" s="288" t="s">
        <v>2378</v>
      </c>
      <c r="K186" s="289"/>
      <c r="L186" s="289"/>
      <c r="M186" s="289"/>
      <c r="N186" s="289"/>
      <c r="O186" s="289"/>
      <c r="P186" s="289"/>
      <c r="Q186" s="289"/>
      <c r="R186" s="289"/>
      <c r="S186" s="289"/>
      <c r="T186" s="289"/>
      <c r="U186" s="289"/>
      <c r="V186" s="290"/>
    </row>
    <row r="187" spans="2:22" x14ac:dyDescent="0.3">
      <c r="B187" s="250" t="s">
        <v>2590</v>
      </c>
      <c r="C187" s="242"/>
      <c r="D187" s="242"/>
      <c r="E187" s="242"/>
      <c r="F187" s="242"/>
      <c r="G187" s="242"/>
      <c r="H187" s="221" t="s">
        <v>264</v>
      </c>
      <c r="I187" s="45"/>
      <c r="J187" s="288" t="s">
        <v>2632</v>
      </c>
      <c r="K187" s="289"/>
      <c r="L187" s="289"/>
      <c r="M187" s="289"/>
      <c r="N187" s="289"/>
      <c r="O187" s="289"/>
      <c r="P187" s="289"/>
      <c r="Q187" s="289"/>
      <c r="R187" s="289"/>
      <c r="S187" s="289"/>
      <c r="T187" s="289"/>
      <c r="U187" s="289"/>
      <c r="V187" s="290"/>
    </row>
    <row r="188" spans="2:22" x14ac:dyDescent="0.3">
      <c r="B188" s="250" t="s">
        <v>1216</v>
      </c>
      <c r="C188" s="242"/>
      <c r="D188" s="272"/>
      <c r="E188" s="242"/>
      <c r="F188" s="242"/>
      <c r="G188" s="34"/>
      <c r="H188" s="221" t="s">
        <v>497</v>
      </c>
      <c r="I188" s="221" t="s">
        <v>1217</v>
      </c>
      <c r="J188" s="288" t="s">
        <v>2542</v>
      </c>
      <c r="K188" s="289"/>
      <c r="L188" s="289"/>
      <c r="M188" s="289"/>
      <c r="N188" s="289"/>
      <c r="O188" s="289"/>
      <c r="P188" s="289"/>
      <c r="Q188" s="289"/>
      <c r="R188" s="289"/>
      <c r="S188" s="289"/>
      <c r="T188" s="289"/>
      <c r="U188" s="289"/>
      <c r="V188" s="290"/>
    </row>
    <row r="189" spans="2:22" x14ac:dyDescent="0.3">
      <c r="B189" s="306" t="s">
        <v>977</v>
      </c>
      <c r="C189" s="312" t="s">
        <v>657</v>
      </c>
      <c r="D189" s="242" t="s">
        <v>840</v>
      </c>
      <c r="E189" s="242"/>
      <c r="F189" s="242"/>
      <c r="G189" s="53">
        <v>1.6482E-2</v>
      </c>
      <c r="H189" s="309" t="s">
        <v>256</v>
      </c>
      <c r="I189" s="309"/>
      <c r="J189" s="322" t="s">
        <v>979</v>
      </c>
      <c r="K189" s="323"/>
      <c r="L189" s="323"/>
      <c r="M189" s="323"/>
      <c r="N189" s="323"/>
      <c r="O189" s="323"/>
      <c r="P189" s="323"/>
      <c r="Q189" s="323"/>
      <c r="R189" s="323"/>
      <c r="S189" s="323"/>
      <c r="T189" s="323"/>
      <c r="U189" s="323"/>
      <c r="V189" s="324"/>
    </row>
    <row r="190" spans="2:22" x14ac:dyDescent="0.3">
      <c r="B190" s="307"/>
      <c r="C190" s="313"/>
      <c r="D190" s="242" t="s">
        <v>749</v>
      </c>
      <c r="E190" s="242"/>
      <c r="F190" s="242"/>
      <c r="G190" s="53">
        <v>1.1480000000000001E-2</v>
      </c>
      <c r="H190" s="310"/>
      <c r="I190" s="310"/>
      <c r="J190" s="325"/>
      <c r="K190" s="347"/>
      <c r="L190" s="347"/>
      <c r="M190" s="347"/>
      <c r="N190" s="347"/>
      <c r="O190" s="347"/>
      <c r="P190" s="347"/>
      <c r="Q190" s="347"/>
      <c r="R190" s="347"/>
      <c r="S190" s="347"/>
      <c r="T190" s="347"/>
      <c r="U190" s="347"/>
      <c r="V190" s="327"/>
    </row>
    <row r="191" spans="2:22" x14ac:dyDescent="0.3">
      <c r="B191" s="307"/>
      <c r="C191" s="313"/>
      <c r="D191" s="242" t="s">
        <v>664</v>
      </c>
      <c r="E191" s="242"/>
      <c r="F191" s="242"/>
      <c r="G191" s="53">
        <v>1.3082999999999999E-2</v>
      </c>
      <c r="H191" s="310"/>
      <c r="I191" s="310"/>
      <c r="J191" s="325"/>
      <c r="K191" s="347"/>
      <c r="L191" s="347"/>
      <c r="M191" s="347"/>
      <c r="N191" s="347"/>
      <c r="O191" s="347"/>
      <c r="P191" s="347"/>
      <c r="Q191" s="347"/>
      <c r="R191" s="347"/>
      <c r="S191" s="347"/>
      <c r="T191" s="347"/>
      <c r="U191" s="347"/>
      <c r="V191" s="327"/>
    </row>
    <row r="192" spans="2:22" x14ac:dyDescent="0.3">
      <c r="B192" s="307"/>
      <c r="C192" s="313"/>
      <c r="D192" s="272" t="s">
        <v>668</v>
      </c>
      <c r="E192" s="242"/>
      <c r="F192" s="242"/>
      <c r="G192" s="53">
        <v>1.0179000000000001E-2</v>
      </c>
      <c r="H192" s="310"/>
      <c r="I192" s="310"/>
      <c r="J192" s="325"/>
      <c r="K192" s="347"/>
      <c r="L192" s="347"/>
      <c r="M192" s="347"/>
      <c r="N192" s="347"/>
      <c r="O192" s="347"/>
      <c r="P192" s="347"/>
      <c r="Q192" s="347"/>
      <c r="R192" s="347"/>
      <c r="S192" s="347"/>
      <c r="T192" s="347"/>
      <c r="U192" s="347"/>
      <c r="V192" s="327"/>
    </row>
    <row r="193" spans="2:22" x14ac:dyDescent="0.3">
      <c r="B193" s="307"/>
      <c r="C193" s="313"/>
      <c r="D193" s="272" t="s">
        <v>954</v>
      </c>
      <c r="E193" s="242"/>
      <c r="F193" s="242"/>
      <c r="G193" s="53">
        <v>1.5543E-2</v>
      </c>
      <c r="H193" s="310"/>
      <c r="I193" s="310"/>
      <c r="J193" s="325"/>
      <c r="K193" s="347"/>
      <c r="L193" s="347"/>
      <c r="M193" s="347"/>
      <c r="N193" s="347"/>
      <c r="O193" s="347"/>
      <c r="P193" s="347"/>
      <c r="Q193" s="347"/>
      <c r="R193" s="347"/>
      <c r="S193" s="347"/>
      <c r="T193" s="347"/>
      <c r="U193" s="347"/>
      <c r="V193" s="327"/>
    </row>
    <row r="194" spans="2:22" x14ac:dyDescent="0.3">
      <c r="B194" s="307"/>
      <c r="C194" s="313"/>
      <c r="D194" s="272" t="s">
        <v>959</v>
      </c>
      <c r="E194" s="242"/>
      <c r="F194" s="242"/>
      <c r="G194" s="53">
        <v>1.4296E-2</v>
      </c>
      <c r="H194" s="310"/>
      <c r="I194" s="310"/>
      <c r="J194" s="325"/>
      <c r="K194" s="347"/>
      <c r="L194" s="347"/>
      <c r="M194" s="347"/>
      <c r="N194" s="347"/>
      <c r="O194" s="347"/>
      <c r="P194" s="347"/>
      <c r="Q194" s="347"/>
      <c r="R194" s="347"/>
      <c r="S194" s="347"/>
      <c r="T194" s="347"/>
      <c r="U194" s="347"/>
      <c r="V194" s="327"/>
    </row>
    <row r="195" spans="2:22" x14ac:dyDescent="0.3">
      <c r="B195" s="307"/>
      <c r="C195" s="313"/>
      <c r="D195" s="242" t="s">
        <v>843</v>
      </c>
      <c r="E195" s="242"/>
      <c r="F195" s="242"/>
      <c r="G195" s="53">
        <v>1.3205E-2</v>
      </c>
      <c r="H195" s="310"/>
      <c r="I195" s="310"/>
      <c r="J195" s="325"/>
      <c r="K195" s="347"/>
      <c r="L195" s="347"/>
      <c r="M195" s="347"/>
      <c r="N195" s="347"/>
      <c r="O195" s="347"/>
      <c r="P195" s="347"/>
      <c r="Q195" s="347"/>
      <c r="R195" s="347"/>
      <c r="S195" s="347"/>
      <c r="T195" s="347"/>
      <c r="U195" s="347"/>
      <c r="V195" s="327"/>
    </row>
    <row r="196" spans="2:22" x14ac:dyDescent="0.3">
      <c r="B196" s="307"/>
      <c r="C196" s="313"/>
      <c r="D196" s="272" t="s">
        <v>848</v>
      </c>
      <c r="E196" s="242"/>
      <c r="F196" s="242"/>
      <c r="G196" s="53">
        <v>1.2267999999999999E-2</v>
      </c>
      <c r="H196" s="310"/>
      <c r="I196" s="310"/>
      <c r="J196" s="325"/>
      <c r="K196" s="347"/>
      <c r="L196" s="347"/>
      <c r="M196" s="347"/>
      <c r="N196" s="347"/>
      <c r="O196" s="347"/>
      <c r="P196" s="347"/>
      <c r="Q196" s="347"/>
      <c r="R196" s="347"/>
      <c r="S196" s="347"/>
      <c r="T196" s="347"/>
      <c r="U196" s="347"/>
      <c r="V196" s="327"/>
    </row>
    <row r="197" spans="2:22" x14ac:dyDescent="0.3">
      <c r="B197" s="307"/>
      <c r="C197" s="313"/>
      <c r="D197" s="272" t="s">
        <v>955</v>
      </c>
      <c r="E197" s="242"/>
      <c r="F197" s="242"/>
      <c r="G197" s="53">
        <v>1.3082E-2</v>
      </c>
      <c r="H197" s="310"/>
      <c r="I197" s="310"/>
      <c r="J197" s="325"/>
      <c r="K197" s="347"/>
      <c r="L197" s="347"/>
      <c r="M197" s="347"/>
      <c r="N197" s="347"/>
      <c r="O197" s="347"/>
      <c r="P197" s="347"/>
      <c r="Q197" s="347"/>
      <c r="R197" s="347"/>
      <c r="S197" s="347"/>
      <c r="T197" s="347"/>
      <c r="U197" s="347"/>
      <c r="V197" s="327"/>
    </row>
    <row r="198" spans="2:22" x14ac:dyDescent="0.3">
      <c r="B198" s="307"/>
      <c r="C198" s="313"/>
      <c r="D198" s="272" t="s">
        <v>956</v>
      </c>
      <c r="E198" s="242"/>
      <c r="F198" s="242"/>
      <c r="G198" s="53">
        <v>1.6718E-2</v>
      </c>
      <c r="H198" s="310"/>
      <c r="I198" s="310"/>
      <c r="J198" s="325"/>
      <c r="K198" s="347"/>
      <c r="L198" s="347"/>
      <c r="M198" s="347"/>
      <c r="N198" s="347"/>
      <c r="O198" s="347"/>
      <c r="P198" s="347"/>
      <c r="Q198" s="347"/>
      <c r="R198" s="347"/>
      <c r="S198" s="347"/>
      <c r="T198" s="347"/>
      <c r="U198" s="347"/>
      <c r="V198" s="327"/>
    </row>
    <row r="199" spans="2:22" x14ac:dyDescent="0.3">
      <c r="B199" s="307"/>
      <c r="C199" s="313"/>
      <c r="D199" s="272" t="s">
        <v>960</v>
      </c>
      <c r="E199" s="242"/>
      <c r="F199" s="242"/>
      <c r="G199" s="53">
        <v>1.1964000000000001E-2</v>
      </c>
      <c r="H199" s="310"/>
      <c r="I199" s="310"/>
      <c r="J199" s="325"/>
      <c r="K199" s="347"/>
      <c r="L199" s="347"/>
      <c r="M199" s="347"/>
      <c r="N199" s="347"/>
      <c r="O199" s="347"/>
      <c r="P199" s="347"/>
      <c r="Q199" s="347"/>
      <c r="R199" s="347"/>
      <c r="S199" s="347"/>
      <c r="T199" s="347"/>
      <c r="U199" s="347"/>
      <c r="V199" s="327"/>
    </row>
    <row r="200" spans="2:22" x14ac:dyDescent="0.3">
      <c r="B200" s="307"/>
      <c r="C200" s="313"/>
      <c r="D200" s="272" t="s">
        <v>845</v>
      </c>
      <c r="E200" s="242"/>
      <c r="F200" s="242"/>
      <c r="G200" s="53">
        <v>1.5262E-2</v>
      </c>
      <c r="H200" s="310"/>
      <c r="I200" s="310"/>
      <c r="J200" s="325"/>
      <c r="K200" s="347"/>
      <c r="L200" s="347"/>
      <c r="M200" s="347"/>
      <c r="N200" s="347"/>
      <c r="O200" s="347"/>
      <c r="P200" s="347"/>
      <c r="Q200" s="347"/>
      <c r="R200" s="347"/>
      <c r="S200" s="347"/>
      <c r="T200" s="347"/>
      <c r="U200" s="347"/>
      <c r="V200" s="327"/>
    </row>
    <row r="201" spans="2:22" x14ac:dyDescent="0.3">
      <c r="B201" s="307"/>
      <c r="C201" s="313"/>
      <c r="D201" s="272" t="s">
        <v>957</v>
      </c>
      <c r="E201" s="242"/>
      <c r="F201" s="242"/>
      <c r="G201" s="53">
        <v>1.3280999999999999E-2</v>
      </c>
      <c r="H201" s="310"/>
      <c r="I201" s="310"/>
      <c r="J201" s="325"/>
      <c r="K201" s="347"/>
      <c r="L201" s="347"/>
      <c r="M201" s="347"/>
      <c r="N201" s="347"/>
      <c r="O201" s="347"/>
      <c r="P201" s="347"/>
      <c r="Q201" s="347"/>
      <c r="R201" s="347"/>
      <c r="S201" s="347"/>
      <c r="T201" s="347"/>
      <c r="U201" s="347"/>
      <c r="V201" s="327"/>
    </row>
    <row r="202" spans="2:22" x14ac:dyDescent="0.3">
      <c r="B202" s="307"/>
      <c r="C202" s="313"/>
      <c r="D202" s="272" t="s">
        <v>958</v>
      </c>
      <c r="E202" s="242"/>
      <c r="F202" s="242"/>
      <c r="G202" s="53">
        <v>1.4055E-2</v>
      </c>
      <c r="H202" s="310"/>
      <c r="I202" s="310"/>
      <c r="J202" s="325"/>
      <c r="K202" s="347"/>
      <c r="L202" s="347"/>
      <c r="M202" s="347"/>
      <c r="N202" s="347"/>
      <c r="O202" s="347"/>
      <c r="P202" s="347"/>
      <c r="Q202" s="347"/>
      <c r="R202" s="347"/>
      <c r="S202" s="347"/>
      <c r="T202" s="347"/>
      <c r="U202" s="347"/>
      <c r="V202" s="327"/>
    </row>
    <row r="203" spans="2:22" x14ac:dyDescent="0.3">
      <c r="B203" s="307"/>
      <c r="C203" s="313"/>
      <c r="D203" s="272" t="s">
        <v>665</v>
      </c>
      <c r="E203" s="242"/>
      <c r="F203" s="242"/>
      <c r="G203" s="53">
        <v>1.5677E-2</v>
      </c>
      <c r="H203" s="310"/>
      <c r="I203" s="310"/>
      <c r="J203" s="325"/>
      <c r="K203" s="347"/>
      <c r="L203" s="347"/>
      <c r="M203" s="347"/>
      <c r="N203" s="347"/>
      <c r="O203" s="347"/>
      <c r="P203" s="347"/>
      <c r="Q203" s="347"/>
      <c r="R203" s="347"/>
      <c r="S203" s="347"/>
      <c r="T203" s="347"/>
      <c r="U203" s="347"/>
      <c r="V203" s="327"/>
    </row>
    <row r="204" spans="2:22" ht="28.8" x14ac:dyDescent="0.3">
      <c r="B204" s="308"/>
      <c r="C204" s="314"/>
      <c r="D204" s="242" t="s">
        <v>961</v>
      </c>
      <c r="E204" s="242"/>
      <c r="F204" s="242"/>
      <c r="G204" s="53">
        <v>1.4657999999999999E-2</v>
      </c>
      <c r="H204" s="311"/>
      <c r="I204" s="311"/>
      <c r="J204" s="328"/>
      <c r="K204" s="329"/>
      <c r="L204" s="329"/>
      <c r="M204" s="329"/>
      <c r="N204" s="329"/>
      <c r="O204" s="329"/>
      <c r="P204" s="329"/>
      <c r="Q204" s="329"/>
      <c r="R204" s="329"/>
      <c r="S204" s="329"/>
      <c r="T204" s="329"/>
      <c r="U204" s="329"/>
      <c r="V204" s="330"/>
    </row>
  </sheetData>
  <mergeCells count="84">
    <mergeCell ref="J186:V186"/>
    <mergeCell ref="J188:V188"/>
    <mergeCell ref="B189:B204"/>
    <mergeCell ref="C189:C204"/>
    <mergeCell ref="H189:H204"/>
    <mergeCell ref="I189:I204"/>
    <mergeCell ref="J189:V204"/>
    <mergeCell ref="J167:V167"/>
    <mergeCell ref="J168:V168"/>
    <mergeCell ref="J169:V169"/>
    <mergeCell ref="B170:B185"/>
    <mergeCell ref="C170:C185"/>
    <mergeCell ref="H170:H185"/>
    <mergeCell ref="I170:I185"/>
    <mergeCell ref="J170:V185"/>
    <mergeCell ref="B162:B164"/>
    <mergeCell ref="C162:C164"/>
    <mergeCell ref="H162:H164"/>
    <mergeCell ref="I162:I164"/>
    <mergeCell ref="J162:V164"/>
    <mergeCell ref="J165:V165"/>
    <mergeCell ref="F114:F129"/>
    <mergeCell ref="H114:H161"/>
    <mergeCell ref="I114:I161"/>
    <mergeCell ref="J114:V161"/>
    <mergeCell ref="F130:F145"/>
    <mergeCell ref="F146:F161"/>
    <mergeCell ref="B109:B111"/>
    <mergeCell ref="C109:C111"/>
    <mergeCell ref="H109:H111"/>
    <mergeCell ref="I109:I111"/>
    <mergeCell ref="J109:V111"/>
    <mergeCell ref="B114:B161"/>
    <mergeCell ref="C114:C161"/>
    <mergeCell ref="E114:E161"/>
    <mergeCell ref="J112:V112"/>
    <mergeCell ref="J113:V113"/>
    <mergeCell ref="B61:B108"/>
    <mergeCell ref="C61:C108"/>
    <mergeCell ref="E61:E108"/>
    <mergeCell ref="F61:F76"/>
    <mergeCell ref="H61:H108"/>
    <mergeCell ref="I55:I58"/>
    <mergeCell ref="C37:H37"/>
    <mergeCell ref="C38:H38"/>
    <mergeCell ref="C39:H39"/>
    <mergeCell ref="I61:I108"/>
    <mergeCell ref="F77:F92"/>
    <mergeCell ref="F93:F108"/>
    <mergeCell ref="D57:D58"/>
    <mergeCell ref="E55:E58"/>
    <mergeCell ref="H55:H58"/>
    <mergeCell ref="J55:V58"/>
    <mergeCell ref="J61:V108"/>
    <mergeCell ref="J59:V59"/>
    <mergeCell ref="J60:V60"/>
    <mergeCell ref="C40:H40"/>
    <mergeCell ref="B53:V53"/>
    <mergeCell ref="J54:V54"/>
    <mergeCell ref="B45:B46"/>
    <mergeCell ref="C45:C46"/>
    <mergeCell ref="E43:I43"/>
    <mergeCell ref="D55:D56"/>
    <mergeCell ref="C55:C58"/>
    <mergeCell ref="B55:B58"/>
    <mergeCell ref="E44:I44"/>
    <mergeCell ref="E45:I45"/>
    <mergeCell ref="E46:I46"/>
    <mergeCell ref="J166:V166"/>
    <mergeCell ref="J187:V18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s>
  <conditionalFormatting sqref="C55:G55 D57 C59:G60 F56:G58">
    <cfRule type="cellIs" dxfId="179" priority="75" operator="notEqual">
      <formula>""</formula>
    </cfRule>
  </conditionalFormatting>
  <conditionalFormatting sqref="C169:G169">
    <cfRule type="cellIs" dxfId="178" priority="28" operator="notEqual">
      <formula>""</formula>
    </cfRule>
  </conditionalFormatting>
  <conditionalFormatting sqref="C170 E170:F185">
    <cfRule type="cellIs" dxfId="177" priority="27" operator="notEqual">
      <formula>""</formula>
    </cfRule>
  </conditionalFormatting>
  <conditionalFormatting sqref="D170:D185">
    <cfRule type="cellIs" dxfId="176" priority="26" operator="notEqual">
      <formula>""</formula>
    </cfRule>
  </conditionalFormatting>
  <conditionalFormatting sqref="C113:G113">
    <cfRule type="cellIs" dxfId="175" priority="36" operator="notEqual">
      <formula>""</formula>
    </cfRule>
  </conditionalFormatting>
  <conditionalFormatting sqref="D189:D204">
    <cfRule type="cellIs" dxfId="174" priority="20" operator="notEqual">
      <formula>""</formula>
    </cfRule>
  </conditionalFormatting>
  <conditionalFormatting sqref="C112:G112">
    <cfRule type="cellIs" dxfId="173" priority="35" operator="notEqual">
      <formula>""</formula>
    </cfRule>
  </conditionalFormatting>
  <conditionalFormatting sqref="C165:G165">
    <cfRule type="cellIs" dxfId="172" priority="31" operator="notEqual">
      <formula>""</formula>
    </cfRule>
  </conditionalFormatting>
  <conditionalFormatting sqref="C167:G167">
    <cfRule type="cellIs" dxfId="171" priority="30" operator="notEqual">
      <formula>""</formula>
    </cfRule>
  </conditionalFormatting>
  <conditionalFormatting sqref="C168:G168">
    <cfRule type="cellIs" dxfId="170" priority="29" operator="notEqual">
      <formula>""</formula>
    </cfRule>
  </conditionalFormatting>
  <conditionalFormatting sqref="C186:F186">
    <cfRule type="cellIs" dxfId="169" priority="25" operator="notEqual">
      <formula>""</formula>
    </cfRule>
  </conditionalFormatting>
  <conditionalFormatting sqref="G186">
    <cfRule type="cellIs" dxfId="168" priority="24" operator="notEqual">
      <formula>""</formula>
    </cfRule>
  </conditionalFormatting>
  <conditionalFormatting sqref="C188:G188">
    <cfRule type="cellIs" dxfId="167" priority="23" operator="notEqual">
      <formula>""</formula>
    </cfRule>
  </conditionalFormatting>
  <conditionalFormatting sqref="E189:F204">
    <cfRule type="cellIs" dxfId="166" priority="22" operator="notEqual">
      <formula>""</formula>
    </cfRule>
  </conditionalFormatting>
  <conditionalFormatting sqref="C189">
    <cfRule type="cellIs" dxfId="165" priority="21" operator="notEqual">
      <formula>""</formula>
    </cfRule>
  </conditionalFormatting>
  <conditionalFormatting sqref="C166:G166">
    <cfRule type="cellIs" dxfId="164" priority="19" operator="notEqual">
      <formula>""</formula>
    </cfRule>
  </conditionalFormatting>
  <conditionalFormatting sqref="C187:G187">
    <cfRule type="cellIs" dxfId="163" priority="18" operator="notEqual">
      <formula>""</formula>
    </cfRule>
  </conditionalFormatting>
  <conditionalFormatting sqref="C114:E114 D115:D161 G114:G129">
    <cfRule type="cellIs" dxfId="162" priority="7" operator="notEqual">
      <formula>""</formula>
    </cfRule>
  </conditionalFormatting>
  <conditionalFormatting sqref="G146:G161">
    <cfRule type="cellIs" dxfId="161" priority="4" operator="notEqual">
      <formula>""</formula>
    </cfRule>
  </conditionalFormatting>
  <conditionalFormatting sqref="G170:G185">
    <cfRule type="cellIs" dxfId="160" priority="13" operator="notEqual">
      <formula>""</formula>
    </cfRule>
  </conditionalFormatting>
  <conditionalFormatting sqref="G189:G204">
    <cfRule type="cellIs" dxfId="159" priority="12" operator="notEqual">
      <formula>""</formula>
    </cfRule>
  </conditionalFormatting>
  <conditionalFormatting sqref="C109 D62:D92 E109:G111">
    <cfRule type="cellIs" dxfId="158" priority="11" operator="notEqual">
      <formula>""</formula>
    </cfRule>
  </conditionalFormatting>
  <conditionalFormatting sqref="C61:G61 G62:G76 G78:G92 F77:G77">
    <cfRule type="cellIs" dxfId="157" priority="10" operator="notEqual">
      <formula>""</formula>
    </cfRule>
  </conditionalFormatting>
  <conditionalFormatting sqref="G94:G108 D93:D108 F93:G93">
    <cfRule type="cellIs" dxfId="156" priority="9" operator="notEqual">
      <formula>""</formula>
    </cfRule>
  </conditionalFormatting>
  <conditionalFormatting sqref="D109:D111">
    <cfRule type="cellIs" dxfId="155" priority="8" operator="notEqual">
      <formula>""</formula>
    </cfRule>
  </conditionalFormatting>
  <conditionalFormatting sqref="C162 E162:G164">
    <cfRule type="cellIs" dxfId="154" priority="6" operator="notEqual">
      <formula>""</formula>
    </cfRule>
  </conditionalFormatting>
  <conditionalFormatting sqref="G130:G145">
    <cfRule type="cellIs" dxfId="153" priority="5" operator="notEqual">
      <formula>""</formula>
    </cfRule>
  </conditionalFormatting>
  <conditionalFormatting sqref="F114 F130">
    <cfRule type="cellIs" dxfId="152" priority="3" operator="notEqual">
      <formula>""</formula>
    </cfRule>
  </conditionalFormatting>
  <conditionalFormatting sqref="F146">
    <cfRule type="cellIs" dxfId="151" priority="2" operator="notEqual">
      <formula>""</formula>
    </cfRule>
  </conditionalFormatting>
  <conditionalFormatting sqref="D162:D164">
    <cfRule type="cellIs" dxfId="15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2"/>
  <sheetViews>
    <sheetView topLeftCell="A178" workbookViewId="0">
      <selection activeCell="B187" sqref="B187:V202"/>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Insulated Doors</v>
      </c>
    </row>
    <row r="2" spans="2:9" x14ac:dyDescent="0.3">
      <c r="B2" s="18" t="s">
        <v>191</v>
      </c>
      <c r="C2" s="44" t="s">
        <v>2652</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25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1349</v>
      </c>
      <c r="D26" s="345"/>
      <c r="E26" s="345"/>
      <c r="F26" s="345"/>
      <c r="G26" s="345"/>
      <c r="H26" s="346"/>
      <c r="P26" s="31"/>
      <c r="Q26" s="31"/>
    </row>
    <row r="27" spans="1:17" x14ac:dyDescent="0.3">
      <c r="A27" s="301"/>
      <c r="B27" s="30" t="s">
        <v>212</v>
      </c>
      <c r="C27" s="344" t="s">
        <v>2603</v>
      </c>
      <c r="D27" s="345"/>
      <c r="E27" s="345"/>
      <c r="F27" s="345"/>
      <c r="G27" s="345"/>
      <c r="H27" s="346"/>
      <c r="P27" s="31"/>
      <c r="Q27" s="31"/>
    </row>
    <row r="28" spans="1:17" ht="30" customHeight="1" x14ac:dyDescent="0.3">
      <c r="A28" s="301"/>
      <c r="B28" s="30" t="s">
        <v>213</v>
      </c>
      <c r="C28" s="288" t="s">
        <v>2625</v>
      </c>
      <c r="D28" s="354"/>
      <c r="E28" s="354"/>
      <c r="F28" s="354"/>
      <c r="G28" s="354"/>
      <c r="H28" s="355"/>
      <c r="P28" s="31"/>
      <c r="Q28" s="31"/>
    </row>
    <row r="29" spans="1:17" x14ac:dyDescent="0.3">
      <c r="A29" s="301"/>
      <c r="B29" s="30" t="s">
        <v>214</v>
      </c>
      <c r="C29" s="344" t="s">
        <v>1202</v>
      </c>
      <c r="D29" s="345"/>
      <c r="E29" s="345"/>
      <c r="F29" s="345"/>
      <c r="G29" s="345"/>
      <c r="H29" s="346"/>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303" t="s">
        <v>229</v>
      </c>
      <c r="F43" s="304"/>
      <c r="G43" s="304"/>
      <c r="H43" s="304"/>
      <c r="I43" s="305"/>
      <c r="L43" s="31"/>
      <c r="M43" s="31"/>
    </row>
    <row r="44" spans="1:17" ht="28.5" customHeight="1" x14ac:dyDescent="0.3">
      <c r="B44" s="262" t="s">
        <v>1240</v>
      </c>
      <c r="C44" s="26"/>
      <c r="D44" s="26"/>
      <c r="E44" s="288" t="s">
        <v>2626</v>
      </c>
      <c r="F44" s="289"/>
      <c r="G44" s="289"/>
      <c r="H44" s="289"/>
      <c r="I44" s="290"/>
      <c r="L44" s="1"/>
      <c r="M44" s="1"/>
    </row>
    <row r="45" spans="1:17" ht="28.8" x14ac:dyDescent="0.3">
      <c r="B45" s="306" t="s">
        <v>1242</v>
      </c>
      <c r="C45" s="309" t="s">
        <v>640</v>
      </c>
      <c r="D45" s="267" t="s">
        <v>2606</v>
      </c>
      <c r="E45" s="407" t="s">
        <v>2627</v>
      </c>
      <c r="F45" s="407"/>
      <c r="G45" s="407"/>
      <c r="H45" s="407"/>
      <c r="I45" s="407"/>
      <c r="L45" s="31"/>
      <c r="M45" s="31"/>
    </row>
    <row r="46" spans="1:17" x14ac:dyDescent="0.3">
      <c r="B46" s="308"/>
      <c r="C46" s="311"/>
      <c r="D46" s="221" t="s">
        <v>1356</v>
      </c>
      <c r="E46" s="344" t="s">
        <v>1357</v>
      </c>
      <c r="F46" s="361"/>
      <c r="G46" s="361"/>
      <c r="H46" s="361"/>
      <c r="I46" s="362"/>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06" t="s">
        <v>1358</v>
      </c>
      <c r="C55" s="312" t="s">
        <v>2653</v>
      </c>
      <c r="D55" s="242" t="s">
        <v>2654</v>
      </c>
      <c r="E55" s="242"/>
      <c r="F55" s="242"/>
      <c r="G55" s="39">
        <v>2.7</v>
      </c>
      <c r="H55" s="309" t="s">
        <v>264</v>
      </c>
      <c r="I55" s="414" t="s">
        <v>2628</v>
      </c>
      <c r="J55" s="322" t="s">
        <v>2655</v>
      </c>
      <c r="K55" s="323"/>
      <c r="L55" s="323"/>
      <c r="M55" s="323"/>
      <c r="N55" s="323"/>
      <c r="O55" s="323"/>
      <c r="P55" s="323"/>
      <c r="Q55" s="323"/>
      <c r="R55" s="323"/>
      <c r="S55" s="323"/>
      <c r="T55" s="323"/>
      <c r="U55" s="323"/>
      <c r="V55" s="324"/>
    </row>
    <row r="56" spans="2:22" ht="15" customHeight="1" x14ac:dyDescent="0.3">
      <c r="B56" s="308"/>
      <c r="C56" s="314"/>
      <c r="D56" s="242" t="s">
        <v>2656</v>
      </c>
      <c r="E56" s="242"/>
      <c r="F56" s="242"/>
      <c r="G56" s="242">
        <v>4.75</v>
      </c>
      <c r="H56" s="311"/>
      <c r="I56" s="416"/>
      <c r="J56" s="328"/>
      <c r="K56" s="329"/>
      <c r="L56" s="329"/>
      <c r="M56" s="329"/>
      <c r="N56" s="329"/>
      <c r="O56" s="329"/>
      <c r="P56" s="329"/>
      <c r="Q56" s="329"/>
      <c r="R56" s="329"/>
      <c r="S56" s="329"/>
      <c r="T56" s="329"/>
      <c r="U56" s="329"/>
      <c r="V56" s="330"/>
    </row>
    <row r="57" spans="2:22" ht="15" customHeight="1" x14ac:dyDescent="0.3">
      <c r="B57" s="256" t="s">
        <v>1361</v>
      </c>
      <c r="C57" s="242"/>
      <c r="D57" s="242"/>
      <c r="E57" s="242"/>
      <c r="F57" s="242"/>
      <c r="G57" s="242"/>
      <c r="H57" s="221" t="s">
        <v>264</v>
      </c>
      <c r="I57" s="45" t="s">
        <v>2628</v>
      </c>
      <c r="J57" s="288" t="s">
        <v>2657</v>
      </c>
      <c r="K57" s="289"/>
      <c r="L57" s="289"/>
      <c r="M57" s="289"/>
      <c r="N57" s="289"/>
      <c r="O57" s="289"/>
      <c r="P57" s="289"/>
      <c r="Q57" s="289"/>
      <c r="R57" s="289"/>
      <c r="S57" s="289"/>
      <c r="T57" s="289"/>
      <c r="U57" s="289"/>
      <c r="V57" s="290"/>
    </row>
    <row r="58" spans="2:22" ht="15" customHeight="1" x14ac:dyDescent="0.3">
      <c r="B58" s="250" t="s">
        <v>540</v>
      </c>
      <c r="C58" s="242"/>
      <c r="D58" s="242"/>
      <c r="E58" s="242"/>
      <c r="F58" s="242"/>
      <c r="G58" s="272"/>
      <c r="H58" s="221" t="s">
        <v>264</v>
      </c>
      <c r="I58" s="221" t="s">
        <v>902</v>
      </c>
      <c r="J58" s="288" t="s">
        <v>2658</v>
      </c>
      <c r="K58" s="289"/>
      <c r="L58" s="289"/>
      <c r="M58" s="289"/>
      <c r="N58" s="289"/>
      <c r="O58" s="289"/>
      <c r="P58" s="289"/>
      <c r="Q58" s="289"/>
      <c r="R58" s="289"/>
      <c r="S58" s="289"/>
      <c r="T58" s="289"/>
      <c r="U58" s="289"/>
      <c r="V58" s="290"/>
    </row>
    <row r="59" spans="2:22" ht="15" customHeight="1" x14ac:dyDescent="0.3">
      <c r="B59" s="309" t="s">
        <v>2577</v>
      </c>
      <c r="C59" s="312" t="s">
        <v>657</v>
      </c>
      <c r="D59" s="242" t="s">
        <v>840</v>
      </c>
      <c r="E59" s="312" t="s">
        <v>951</v>
      </c>
      <c r="F59" s="312" t="s">
        <v>952</v>
      </c>
      <c r="G59" s="33">
        <v>3005</v>
      </c>
      <c r="H59" s="309" t="s">
        <v>256</v>
      </c>
      <c r="I59" s="309" t="s">
        <v>265</v>
      </c>
      <c r="J59" s="471" t="s">
        <v>2578</v>
      </c>
      <c r="K59" s="472"/>
      <c r="L59" s="472"/>
      <c r="M59" s="472"/>
      <c r="N59" s="472"/>
      <c r="O59" s="472"/>
      <c r="P59" s="472"/>
      <c r="Q59" s="472"/>
      <c r="R59" s="472"/>
      <c r="S59" s="472"/>
      <c r="T59" s="472"/>
      <c r="U59" s="472"/>
      <c r="V59" s="473"/>
    </row>
    <row r="60" spans="2:22" ht="15" customHeight="1" x14ac:dyDescent="0.3">
      <c r="B60" s="310"/>
      <c r="C60" s="313"/>
      <c r="D60" s="242" t="s">
        <v>749</v>
      </c>
      <c r="E60" s="313"/>
      <c r="F60" s="313"/>
      <c r="G60" s="33">
        <v>3354</v>
      </c>
      <c r="H60" s="310"/>
      <c r="I60" s="310"/>
      <c r="J60" s="474"/>
      <c r="K60" s="542"/>
      <c r="L60" s="542"/>
      <c r="M60" s="542"/>
      <c r="N60" s="542"/>
      <c r="O60" s="542"/>
      <c r="P60" s="542"/>
      <c r="Q60" s="542"/>
      <c r="R60" s="542"/>
      <c r="S60" s="542"/>
      <c r="T60" s="542"/>
      <c r="U60" s="542"/>
      <c r="V60" s="476"/>
    </row>
    <row r="61" spans="2:22" ht="15" customHeight="1" x14ac:dyDescent="0.3">
      <c r="B61" s="310"/>
      <c r="C61" s="313"/>
      <c r="D61" s="242" t="s">
        <v>664</v>
      </c>
      <c r="E61" s="313"/>
      <c r="F61" s="313"/>
      <c r="G61" s="34">
        <v>2871</v>
      </c>
      <c r="H61" s="310"/>
      <c r="I61" s="310"/>
      <c r="J61" s="474"/>
      <c r="K61" s="542"/>
      <c r="L61" s="542"/>
      <c r="M61" s="542"/>
      <c r="N61" s="542"/>
      <c r="O61" s="542"/>
      <c r="P61" s="542"/>
      <c r="Q61" s="542"/>
      <c r="R61" s="542"/>
      <c r="S61" s="542"/>
      <c r="T61" s="542"/>
      <c r="U61" s="542"/>
      <c r="V61" s="476"/>
    </row>
    <row r="62" spans="2:22" ht="15" customHeight="1" x14ac:dyDescent="0.3">
      <c r="B62" s="310"/>
      <c r="C62" s="313"/>
      <c r="D62" s="272" t="s">
        <v>668</v>
      </c>
      <c r="E62" s="313"/>
      <c r="F62" s="313"/>
      <c r="G62" s="34">
        <v>5240</v>
      </c>
      <c r="H62" s="310"/>
      <c r="I62" s="310"/>
      <c r="J62" s="474"/>
      <c r="K62" s="542"/>
      <c r="L62" s="542"/>
      <c r="M62" s="542"/>
      <c r="N62" s="542"/>
      <c r="O62" s="542"/>
      <c r="P62" s="542"/>
      <c r="Q62" s="542"/>
      <c r="R62" s="542"/>
      <c r="S62" s="542"/>
      <c r="T62" s="542"/>
      <c r="U62" s="542"/>
      <c r="V62" s="476"/>
    </row>
    <row r="63" spans="2:22" ht="15" customHeight="1" x14ac:dyDescent="0.3">
      <c r="B63" s="310"/>
      <c r="C63" s="313"/>
      <c r="D63" s="272" t="s">
        <v>954</v>
      </c>
      <c r="E63" s="313"/>
      <c r="F63" s="313"/>
      <c r="G63" s="34">
        <v>8760</v>
      </c>
      <c r="H63" s="310"/>
      <c r="I63" s="310"/>
      <c r="J63" s="474"/>
      <c r="K63" s="542"/>
      <c r="L63" s="542"/>
      <c r="M63" s="542"/>
      <c r="N63" s="542"/>
      <c r="O63" s="542"/>
      <c r="P63" s="542"/>
      <c r="Q63" s="542"/>
      <c r="R63" s="542"/>
      <c r="S63" s="542"/>
      <c r="T63" s="542"/>
      <c r="U63" s="542"/>
      <c r="V63" s="476"/>
    </row>
    <row r="64" spans="2:22" ht="15" customHeight="1" x14ac:dyDescent="0.3">
      <c r="B64" s="310"/>
      <c r="C64" s="313"/>
      <c r="D64" s="272" t="s">
        <v>959</v>
      </c>
      <c r="E64" s="313"/>
      <c r="F64" s="313"/>
      <c r="G64" s="34">
        <v>3537</v>
      </c>
      <c r="H64" s="310"/>
      <c r="I64" s="310"/>
      <c r="J64" s="474"/>
      <c r="K64" s="542"/>
      <c r="L64" s="542"/>
      <c r="M64" s="542"/>
      <c r="N64" s="542"/>
      <c r="O64" s="542"/>
      <c r="P64" s="542"/>
      <c r="Q64" s="542"/>
      <c r="R64" s="542"/>
      <c r="S64" s="542"/>
      <c r="T64" s="542"/>
      <c r="U64" s="542"/>
      <c r="V64" s="476"/>
    </row>
    <row r="65" spans="2:22" ht="15" customHeight="1" x14ac:dyDescent="0.3">
      <c r="B65" s="310"/>
      <c r="C65" s="313"/>
      <c r="D65" s="242" t="s">
        <v>843</v>
      </c>
      <c r="E65" s="313"/>
      <c r="F65" s="313"/>
      <c r="G65" s="33">
        <v>8019</v>
      </c>
      <c r="H65" s="310"/>
      <c r="I65" s="310"/>
      <c r="J65" s="474"/>
      <c r="K65" s="542"/>
      <c r="L65" s="542"/>
      <c r="M65" s="542"/>
      <c r="N65" s="542"/>
      <c r="O65" s="542"/>
      <c r="P65" s="542"/>
      <c r="Q65" s="542"/>
      <c r="R65" s="542"/>
      <c r="S65" s="542"/>
      <c r="T65" s="542"/>
      <c r="U65" s="542"/>
      <c r="V65" s="476"/>
    </row>
    <row r="66" spans="2:22" ht="15" customHeight="1" x14ac:dyDescent="0.3">
      <c r="B66" s="310"/>
      <c r="C66" s="313"/>
      <c r="D66" s="272" t="s">
        <v>848</v>
      </c>
      <c r="E66" s="313"/>
      <c r="F66" s="313"/>
      <c r="G66" s="34">
        <v>5424</v>
      </c>
      <c r="H66" s="310"/>
      <c r="I66" s="310"/>
      <c r="J66" s="474"/>
      <c r="K66" s="542"/>
      <c r="L66" s="542"/>
      <c r="M66" s="542"/>
      <c r="N66" s="542"/>
      <c r="O66" s="542"/>
      <c r="P66" s="542"/>
      <c r="Q66" s="542"/>
      <c r="R66" s="542"/>
      <c r="S66" s="542"/>
      <c r="T66" s="542"/>
      <c r="U66" s="542"/>
      <c r="V66" s="476"/>
    </row>
    <row r="67" spans="2:22" ht="15" customHeight="1" x14ac:dyDescent="0.3">
      <c r="B67" s="310"/>
      <c r="C67" s="313"/>
      <c r="D67" s="272" t="s">
        <v>955</v>
      </c>
      <c r="E67" s="313"/>
      <c r="F67" s="313"/>
      <c r="G67" s="34">
        <v>4844</v>
      </c>
      <c r="H67" s="310"/>
      <c r="I67" s="310"/>
      <c r="J67" s="474"/>
      <c r="K67" s="542"/>
      <c r="L67" s="542"/>
      <c r="M67" s="542"/>
      <c r="N67" s="542"/>
      <c r="O67" s="542"/>
      <c r="P67" s="542"/>
      <c r="Q67" s="542"/>
      <c r="R67" s="542"/>
      <c r="S67" s="542"/>
      <c r="T67" s="542"/>
      <c r="U67" s="542"/>
      <c r="V67" s="476"/>
    </row>
    <row r="68" spans="2:22" ht="15" customHeight="1" x14ac:dyDescent="0.3">
      <c r="B68" s="310"/>
      <c r="C68" s="313"/>
      <c r="D68" s="272" t="s">
        <v>956</v>
      </c>
      <c r="E68" s="313"/>
      <c r="F68" s="313"/>
      <c r="G68" s="34">
        <v>3941</v>
      </c>
      <c r="H68" s="310"/>
      <c r="I68" s="310"/>
      <c r="J68" s="474"/>
      <c r="K68" s="542"/>
      <c r="L68" s="542"/>
      <c r="M68" s="542"/>
      <c r="N68" s="542"/>
      <c r="O68" s="542"/>
      <c r="P68" s="542"/>
      <c r="Q68" s="542"/>
      <c r="R68" s="542"/>
      <c r="S68" s="542"/>
      <c r="T68" s="542"/>
      <c r="U68" s="542"/>
      <c r="V68" s="476"/>
    </row>
    <row r="69" spans="2:22" ht="15" customHeight="1" x14ac:dyDescent="0.3">
      <c r="B69" s="310"/>
      <c r="C69" s="313"/>
      <c r="D69" s="272" t="s">
        <v>960</v>
      </c>
      <c r="E69" s="313"/>
      <c r="F69" s="313"/>
      <c r="G69" s="34">
        <v>4347</v>
      </c>
      <c r="H69" s="310"/>
      <c r="I69" s="310"/>
      <c r="J69" s="474"/>
      <c r="K69" s="542"/>
      <c r="L69" s="542"/>
      <c r="M69" s="542"/>
      <c r="N69" s="542"/>
      <c r="O69" s="542"/>
      <c r="P69" s="542"/>
      <c r="Q69" s="542"/>
      <c r="R69" s="542"/>
      <c r="S69" s="542"/>
      <c r="T69" s="542"/>
      <c r="U69" s="542"/>
      <c r="V69" s="476"/>
    </row>
    <row r="70" spans="2:22" ht="15" customHeight="1" x14ac:dyDescent="0.3">
      <c r="B70" s="310"/>
      <c r="C70" s="313"/>
      <c r="D70" s="272" t="s">
        <v>845</v>
      </c>
      <c r="E70" s="313"/>
      <c r="F70" s="313"/>
      <c r="G70" s="34">
        <v>3019</v>
      </c>
      <c r="H70" s="310"/>
      <c r="I70" s="310"/>
      <c r="J70" s="474"/>
      <c r="K70" s="542"/>
      <c r="L70" s="542"/>
      <c r="M70" s="542"/>
      <c r="N70" s="542"/>
      <c r="O70" s="542"/>
      <c r="P70" s="542"/>
      <c r="Q70" s="542"/>
      <c r="R70" s="542"/>
      <c r="S70" s="542"/>
      <c r="T70" s="542"/>
      <c r="U70" s="542"/>
      <c r="V70" s="476"/>
    </row>
    <row r="71" spans="2:22" ht="15" customHeight="1" x14ac:dyDescent="0.3">
      <c r="B71" s="310"/>
      <c r="C71" s="313"/>
      <c r="D71" s="272" t="s">
        <v>957</v>
      </c>
      <c r="E71" s="313"/>
      <c r="F71" s="313"/>
      <c r="G71" s="34">
        <v>3621</v>
      </c>
      <c r="H71" s="310"/>
      <c r="I71" s="310"/>
      <c r="J71" s="474"/>
      <c r="K71" s="542"/>
      <c r="L71" s="542"/>
      <c r="M71" s="542"/>
      <c r="N71" s="542"/>
      <c r="O71" s="542"/>
      <c r="P71" s="542"/>
      <c r="Q71" s="542"/>
      <c r="R71" s="542"/>
      <c r="S71" s="542"/>
      <c r="T71" s="542"/>
      <c r="U71" s="542"/>
      <c r="V71" s="476"/>
    </row>
    <row r="72" spans="2:22" ht="15" customHeight="1" x14ac:dyDescent="0.3">
      <c r="B72" s="310"/>
      <c r="C72" s="313"/>
      <c r="D72" s="272" t="s">
        <v>958</v>
      </c>
      <c r="E72" s="313"/>
      <c r="F72" s="313"/>
      <c r="G72" s="34">
        <v>2636</v>
      </c>
      <c r="H72" s="310"/>
      <c r="I72" s="310"/>
      <c r="J72" s="474"/>
      <c r="K72" s="542"/>
      <c r="L72" s="542"/>
      <c r="M72" s="542"/>
      <c r="N72" s="542"/>
      <c r="O72" s="542"/>
      <c r="P72" s="542"/>
      <c r="Q72" s="542"/>
      <c r="R72" s="542"/>
      <c r="S72" s="542"/>
      <c r="T72" s="542"/>
      <c r="U72" s="542"/>
      <c r="V72" s="476"/>
    </row>
    <row r="73" spans="2:22" ht="15" customHeight="1" x14ac:dyDescent="0.3">
      <c r="B73" s="310"/>
      <c r="C73" s="313"/>
      <c r="D73" s="272" t="s">
        <v>665</v>
      </c>
      <c r="E73" s="313"/>
      <c r="F73" s="313"/>
      <c r="G73" s="34">
        <v>3617</v>
      </c>
      <c r="H73" s="310"/>
      <c r="I73" s="310"/>
      <c r="J73" s="474"/>
      <c r="K73" s="542"/>
      <c r="L73" s="542"/>
      <c r="M73" s="542"/>
      <c r="N73" s="542"/>
      <c r="O73" s="542"/>
      <c r="P73" s="542"/>
      <c r="Q73" s="542"/>
      <c r="R73" s="542"/>
      <c r="S73" s="542"/>
      <c r="T73" s="542"/>
      <c r="U73" s="542"/>
      <c r="V73" s="476"/>
    </row>
    <row r="74" spans="2:22" ht="15" customHeight="1" x14ac:dyDescent="0.3">
      <c r="B74" s="310"/>
      <c r="C74" s="313"/>
      <c r="D74" s="242" t="s">
        <v>961</v>
      </c>
      <c r="E74" s="313"/>
      <c r="F74" s="314"/>
      <c r="G74" s="34">
        <v>3643</v>
      </c>
      <c r="H74" s="310"/>
      <c r="I74" s="310"/>
      <c r="J74" s="474"/>
      <c r="K74" s="542"/>
      <c r="L74" s="542"/>
      <c r="M74" s="542"/>
      <c r="N74" s="542"/>
      <c r="O74" s="542"/>
      <c r="P74" s="542"/>
      <c r="Q74" s="542"/>
      <c r="R74" s="542"/>
      <c r="S74" s="542"/>
      <c r="T74" s="542"/>
      <c r="U74" s="542"/>
      <c r="V74" s="476"/>
    </row>
    <row r="75" spans="2:22" ht="15" customHeight="1" x14ac:dyDescent="0.3">
      <c r="B75" s="310"/>
      <c r="C75" s="313"/>
      <c r="D75" s="242" t="s">
        <v>840</v>
      </c>
      <c r="E75" s="313"/>
      <c r="F75" s="312" t="s">
        <v>962</v>
      </c>
      <c r="G75" s="34">
        <v>4054</v>
      </c>
      <c r="H75" s="310"/>
      <c r="I75" s="310"/>
      <c r="J75" s="474"/>
      <c r="K75" s="542"/>
      <c r="L75" s="542"/>
      <c r="M75" s="542"/>
      <c r="N75" s="542"/>
      <c r="O75" s="542"/>
      <c r="P75" s="542"/>
      <c r="Q75" s="542"/>
      <c r="R75" s="542"/>
      <c r="S75" s="542"/>
      <c r="T75" s="542"/>
      <c r="U75" s="542"/>
      <c r="V75" s="476"/>
    </row>
    <row r="76" spans="2:22" ht="15" customHeight="1" x14ac:dyDescent="0.3">
      <c r="B76" s="310"/>
      <c r="C76" s="313"/>
      <c r="D76" s="242" t="s">
        <v>749</v>
      </c>
      <c r="E76" s="313"/>
      <c r="F76" s="313"/>
      <c r="G76" s="34">
        <v>2771</v>
      </c>
      <c r="H76" s="310"/>
      <c r="I76" s="310"/>
      <c r="J76" s="474"/>
      <c r="K76" s="542"/>
      <c r="L76" s="542"/>
      <c r="M76" s="542"/>
      <c r="N76" s="542"/>
      <c r="O76" s="542"/>
      <c r="P76" s="542"/>
      <c r="Q76" s="542"/>
      <c r="R76" s="542"/>
      <c r="S76" s="542"/>
      <c r="T76" s="542"/>
      <c r="U76" s="542"/>
      <c r="V76" s="476"/>
    </row>
    <row r="77" spans="2:22" ht="15" customHeight="1" x14ac:dyDescent="0.3">
      <c r="B77" s="310"/>
      <c r="C77" s="313"/>
      <c r="D77" s="242" t="s">
        <v>664</v>
      </c>
      <c r="E77" s="313"/>
      <c r="F77" s="313"/>
      <c r="G77" s="34">
        <v>2425</v>
      </c>
      <c r="H77" s="310"/>
      <c r="I77" s="310"/>
      <c r="J77" s="474"/>
      <c r="K77" s="542"/>
      <c r="L77" s="542"/>
      <c r="M77" s="542"/>
      <c r="N77" s="542"/>
      <c r="O77" s="542"/>
      <c r="P77" s="542"/>
      <c r="Q77" s="542"/>
      <c r="R77" s="542"/>
      <c r="S77" s="542"/>
      <c r="T77" s="542"/>
      <c r="U77" s="542"/>
      <c r="V77" s="476"/>
    </row>
    <row r="78" spans="2:22" ht="15" customHeight="1" x14ac:dyDescent="0.3">
      <c r="B78" s="310"/>
      <c r="C78" s="313"/>
      <c r="D78" s="272" t="s">
        <v>668</v>
      </c>
      <c r="E78" s="313"/>
      <c r="F78" s="313"/>
      <c r="G78" s="34">
        <v>4405</v>
      </c>
      <c r="H78" s="310"/>
      <c r="I78" s="310"/>
      <c r="J78" s="474"/>
      <c r="K78" s="542"/>
      <c r="L78" s="542"/>
      <c r="M78" s="542"/>
      <c r="N78" s="542"/>
      <c r="O78" s="542"/>
      <c r="P78" s="542"/>
      <c r="Q78" s="542"/>
      <c r="R78" s="542"/>
      <c r="S78" s="542"/>
      <c r="T78" s="542"/>
      <c r="U78" s="542"/>
      <c r="V78" s="476"/>
    </row>
    <row r="79" spans="2:22" ht="15" customHeight="1" x14ac:dyDescent="0.3">
      <c r="B79" s="310"/>
      <c r="C79" s="313"/>
      <c r="D79" s="272" t="s">
        <v>954</v>
      </c>
      <c r="E79" s="313"/>
      <c r="F79" s="313"/>
      <c r="G79" s="34">
        <v>8760</v>
      </c>
      <c r="H79" s="310"/>
      <c r="I79" s="310"/>
      <c r="J79" s="474"/>
      <c r="K79" s="542"/>
      <c r="L79" s="542"/>
      <c r="M79" s="542"/>
      <c r="N79" s="542"/>
      <c r="O79" s="542"/>
      <c r="P79" s="542"/>
      <c r="Q79" s="542"/>
      <c r="R79" s="542"/>
      <c r="S79" s="542"/>
      <c r="T79" s="542"/>
      <c r="U79" s="542"/>
      <c r="V79" s="476"/>
    </row>
    <row r="80" spans="2:22" ht="15" customHeight="1" x14ac:dyDescent="0.3">
      <c r="B80" s="310"/>
      <c r="C80" s="313"/>
      <c r="D80" s="272" t="s">
        <v>959</v>
      </c>
      <c r="E80" s="313"/>
      <c r="F80" s="313"/>
      <c r="G80" s="34">
        <v>4526</v>
      </c>
      <c r="H80" s="310"/>
      <c r="I80" s="310"/>
      <c r="J80" s="474"/>
      <c r="K80" s="542"/>
      <c r="L80" s="542"/>
      <c r="M80" s="542"/>
      <c r="N80" s="542"/>
      <c r="O80" s="542"/>
      <c r="P80" s="542"/>
      <c r="Q80" s="542"/>
      <c r="R80" s="542"/>
      <c r="S80" s="542"/>
      <c r="T80" s="542"/>
      <c r="U80" s="542"/>
      <c r="V80" s="476"/>
    </row>
    <row r="81" spans="2:22" ht="15" customHeight="1" x14ac:dyDescent="0.3">
      <c r="B81" s="310"/>
      <c r="C81" s="313"/>
      <c r="D81" s="242" t="s">
        <v>843</v>
      </c>
      <c r="E81" s="313"/>
      <c r="F81" s="313"/>
      <c r="G81" s="34">
        <v>7309</v>
      </c>
      <c r="H81" s="310"/>
      <c r="I81" s="310"/>
      <c r="J81" s="474"/>
      <c r="K81" s="542"/>
      <c r="L81" s="542"/>
      <c r="M81" s="542"/>
      <c r="N81" s="542"/>
      <c r="O81" s="542"/>
      <c r="P81" s="542"/>
      <c r="Q81" s="542"/>
      <c r="R81" s="542"/>
      <c r="S81" s="542"/>
      <c r="T81" s="542"/>
      <c r="U81" s="542"/>
      <c r="V81" s="476"/>
    </row>
    <row r="82" spans="2:22" ht="15" customHeight="1" x14ac:dyDescent="0.3">
      <c r="B82" s="310"/>
      <c r="C82" s="313"/>
      <c r="D82" s="272" t="s">
        <v>848</v>
      </c>
      <c r="E82" s="313"/>
      <c r="F82" s="313"/>
      <c r="G82" s="34">
        <v>4575</v>
      </c>
      <c r="H82" s="310"/>
      <c r="I82" s="310"/>
      <c r="J82" s="474"/>
      <c r="K82" s="542"/>
      <c r="L82" s="542"/>
      <c r="M82" s="542"/>
      <c r="N82" s="542"/>
      <c r="O82" s="542"/>
      <c r="P82" s="542"/>
      <c r="Q82" s="542"/>
      <c r="R82" s="542"/>
      <c r="S82" s="542"/>
      <c r="T82" s="542"/>
      <c r="U82" s="542"/>
      <c r="V82" s="476"/>
    </row>
    <row r="83" spans="2:22" ht="15" customHeight="1" x14ac:dyDescent="0.3">
      <c r="B83" s="310"/>
      <c r="C83" s="313"/>
      <c r="D83" s="272" t="s">
        <v>955</v>
      </c>
      <c r="E83" s="313"/>
      <c r="F83" s="313"/>
      <c r="G83" s="34">
        <v>4457</v>
      </c>
      <c r="H83" s="310"/>
      <c r="I83" s="310"/>
      <c r="J83" s="474"/>
      <c r="K83" s="542"/>
      <c r="L83" s="542"/>
      <c r="M83" s="542"/>
      <c r="N83" s="542"/>
      <c r="O83" s="542"/>
      <c r="P83" s="542"/>
      <c r="Q83" s="542"/>
      <c r="R83" s="542"/>
      <c r="S83" s="542"/>
      <c r="T83" s="542"/>
      <c r="U83" s="542"/>
      <c r="V83" s="476"/>
    </row>
    <row r="84" spans="2:22" ht="15" customHeight="1" x14ac:dyDescent="0.3">
      <c r="B84" s="310"/>
      <c r="C84" s="313"/>
      <c r="D84" s="272" t="s">
        <v>956</v>
      </c>
      <c r="E84" s="313"/>
      <c r="F84" s="313"/>
      <c r="G84" s="34">
        <v>3265</v>
      </c>
      <c r="H84" s="310"/>
      <c r="I84" s="310"/>
      <c r="J84" s="474"/>
      <c r="K84" s="542"/>
      <c r="L84" s="542"/>
      <c r="M84" s="542"/>
      <c r="N84" s="542"/>
      <c r="O84" s="542"/>
      <c r="P84" s="542"/>
      <c r="Q84" s="542"/>
      <c r="R84" s="542"/>
      <c r="S84" s="542"/>
      <c r="T84" s="542"/>
      <c r="U84" s="542"/>
      <c r="V84" s="476"/>
    </row>
    <row r="85" spans="2:22" ht="15" customHeight="1" x14ac:dyDescent="0.3">
      <c r="B85" s="310"/>
      <c r="C85" s="313"/>
      <c r="D85" s="272" t="s">
        <v>960</v>
      </c>
      <c r="E85" s="313"/>
      <c r="F85" s="313"/>
      <c r="G85" s="34">
        <v>5267</v>
      </c>
      <c r="H85" s="310"/>
      <c r="I85" s="310"/>
      <c r="J85" s="474"/>
      <c r="K85" s="542"/>
      <c r="L85" s="542"/>
      <c r="M85" s="542"/>
      <c r="N85" s="542"/>
      <c r="O85" s="542"/>
      <c r="P85" s="542"/>
      <c r="Q85" s="542"/>
      <c r="R85" s="542"/>
      <c r="S85" s="542"/>
      <c r="T85" s="542"/>
      <c r="U85" s="542"/>
      <c r="V85" s="476"/>
    </row>
    <row r="86" spans="2:22" ht="15" customHeight="1" x14ac:dyDescent="0.3">
      <c r="B86" s="310"/>
      <c r="C86" s="313"/>
      <c r="D86" s="272" t="s">
        <v>845</v>
      </c>
      <c r="E86" s="313"/>
      <c r="F86" s="313"/>
      <c r="G86" s="34">
        <v>2217</v>
      </c>
      <c r="H86" s="310"/>
      <c r="I86" s="310"/>
      <c r="J86" s="474"/>
      <c r="K86" s="542"/>
      <c r="L86" s="542"/>
      <c r="M86" s="542"/>
      <c r="N86" s="542"/>
      <c r="O86" s="542"/>
      <c r="P86" s="542"/>
      <c r="Q86" s="542"/>
      <c r="R86" s="542"/>
      <c r="S86" s="542"/>
      <c r="T86" s="542"/>
      <c r="U86" s="542"/>
      <c r="V86" s="476"/>
    </row>
    <row r="87" spans="2:22" ht="15" customHeight="1" x14ac:dyDescent="0.3">
      <c r="B87" s="310"/>
      <c r="C87" s="313"/>
      <c r="D87" s="272" t="s">
        <v>957</v>
      </c>
      <c r="E87" s="313"/>
      <c r="F87" s="313"/>
      <c r="G87" s="34">
        <v>4623</v>
      </c>
      <c r="H87" s="310"/>
      <c r="I87" s="310"/>
      <c r="J87" s="474"/>
      <c r="K87" s="542"/>
      <c r="L87" s="542"/>
      <c r="M87" s="542"/>
      <c r="N87" s="542"/>
      <c r="O87" s="542"/>
      <c r="P87" s="542"/>
      <c r="Q87" s="542"/>
      <c r="R87" s="542"/>
      <c r="S87" s="542"/>
      <c r="T87" s="542"/>
      <c r="U87" s="542"/>
      <c r="V87" s="476"/>
    </row>
    <row r="88" spans="2:22" ht="15" customHeight="1" x14ac:dyDescent="0.3">
      <c r="B88" s="310"/>
      <c r="C88" s="313"/>
      <c r="D88" s="272" t="s">
        <v>958</v>
      </c>
      <c r="E88" s="313"/>
      <c r="F88" s="313"/>
      <c r="G88" s="34">
        <v>1839</v>
      </c>
      <c r="H88" s="310"/>
      <c r="I88" s="310"/>
      <c r="J88" s="474"/>
      <c r="K88" s="542"/>
      <c r="L88" s="542"/>
      <c r="M88" s="542"/>
      <c r="N88" s="542"/>
      <c r="O88" s="542"/>
      <c r="P88" s="542"/>
      <c r="Q88" s="542"/>
      <c r="R88" s="542"/>
      <c r="S88" s="542"/>
      <c r="T88" s="542"/>
      <c r="U88" s="542"/>
      <c r="V88" s="476"/>
    </row>
    <row r="89" spans="2:22" ht="15" customHeight="1" x14ac:dyDescent="0.3">
      <c r="B89" s="310"/>
      <c r="C89" s="313"/>
      <c r="D89" s="272" t="s">
        <v>665</v>
      </c>
      <c r="E89" s="313"/>
      <c r="F89" s="313"/>
      <c r="G89" s="34">
        <v>4553</v>
      </c>
      <c r="H89" s="310"/>
      <c r="I89" s="310"/>
      <c r="J89" s="474"/>
      <c r="K89" s="542"/>
      <c r="L89" s="542"/>
      <c r="M89" s="542"/>
      <c r="N89" s="542"/>
      <c r="O89" s="542"/>
      <c r="P89" s="542"/>
      <c r="Q89" s="542"/>
      <c r="R89" s="542"/>
      <c r="S89" s="542"/>
      <c r="T89" s="542"/>
      <c r="U89" s="542"/>
      <c r="V89" s="476"/>
    </row>
    <row r="90" spans="2:22" ht="15" customHeight="1" x14ac:dyDescent="0.3">
      <c r="B90" s="310"/>
      <c r="C90" s="313"/>
      <c r="D90" s="242" t="s">
        <v>961</v>
      </c>
      <c r="E90" s="313"/>
      <c r="F90" s="314"/>
      <c r="G90" s="34">
        <v>3732</v>
      </c>
      <c r="H90" s="310"/>
      <c r="I90" s="310"/>
      <c r="J90" s="474"/>
      <c r="K90" s="542"/>
      <c r="L90" s="542"/>
      <c r="M90" s="542"/>
      <c r="N90" s="542"/>
      <c r="O90" s="542"/>
      <c r="P90" s="542"/>
      <c r="Q90" s="542"/>
      <c r="R90" s="542"/>
      <c r="S90" s="542"/>
      <c r="T90" s="542"/>
      <c r="U90" s="542"/>
      <c r="V90" s="476"/>
    </row>
    <row r="91" spans="2:22" ht="15" customHeight="1" x14ac:dyDescent="0.3">
      <c r="B91" s="310"/>
      <c r="C91" s="313"/>
      <c r="D91" s="242" t="s">
        <v>840</v>
      </c>
      <c r="E91" s="313"/>
      <c r="F91" s="312" t="s">
        <v>963</v>
      </c>
      <c r="G91" s="34">
        <v>3628</v>
      </c>
      <c r="H91" s="310"/>
      <c r="I91" s="310"/>
      <c r="J91" s="474"/>
      <c r="K91" s="542"/>
      <c r="L91" s="542"/>
      <c r="M91" s="542"/>
      <c r="N91" s="542"/>
      <c r="O91" s="542"/>
      <c r="P91" s="542"/>
      <c r="Q91" s="542"/>
      <c r="R91" s="542"/>
      <c r="S91" s="542"/>
      <c r="T91" s="542"/>
      <c r="U91" s="542"/>
      <c r="V91" s="476"/>
    </row>
    <row r="92" spans="2:22" ht="15" customHeight="1" x14ac:dyDescent="0.3">
      <c r="B92" s="310"/>
      <c r="C92" s="313"/>
      <c r="D92" s="242" t="s">
        <v>749</v>
      </c>
      <c r="E92" s="313"/>
      <c r="F92" s="313"/>
      <c r="G92" s="34">
        <v>2996</v>
      </c>
      <c r="H92" s="310"/>
      <c r="I92" s="310"/>
      <c r="J92" s="474"/>
      <c r="K92" s="542"/>
      <c r="L92" s="542"/>
      <c r="M92" s="542"/>
      <c r="N92" s="542"/>
      <c r="O92" s="542"/>
      <c r="P92" s="542"/>
      <c r="Q92" s="542"/>
      <c r="R92" s="542"/>
      <c r="S92" s="542"/>
      <c r="T92" s="542"/>
      <c r="U92" s="542"/>
      <c r="V92" s="476"/>
    </row>
    <row r="93" spans="2:22" ht="15" customHeight="1" x14ac:dyDescent="0.3">
      <c r="B93" s="310"/>
      <c r="C93" s="313"/>
      <c r="D93" s="242" t="s">
        <v>664</v>
      </c>
      <c r="E93" s="313"/>
      <c r="F93" s="313"/>
      <c r="G93" s="33">
        <v>2725</v>
      </c>
      <c r="H93" s="310"/>
      <c r="I93" s="310"/>
      <c r="J93" s="474"/>
      <c r="K93" s="542"/>
      <c r="L93" s="542"/>
      <c r="M93" s="542"/>
      <c r="N93" s="542"/>
      <c r="O93" s="542"/>
      <c r="P93" s="542"/>
      <c r="Q93" s="542"/>
      <c r="R93" s="542"/>
      <c r="S93" s="542"/>
      <c r="T93" s="542"/>
      <c r="U93" s="542"/>
      <c r="V93" s="476"/>
    </row>
    <row r="94" spans="2:22" ht="15" customHeight="1" x14ac:dyDescent="0.3">
      <c r="B94" s="310"/>
      <c r="C94" s="313"/>
      <c r="D94" s="272" t="s">
        <v>668</v>
      </c>
      <c r="E94" s="313"/>
      <c r="F94" s="313"/>
      <c r="G94" s="34">
        <v>4770</v>
      </c>
      <c r="H94" s="310"/>
      <c r="I94" s="310"/>
      <c r="J94" s="474"/>
      <c r="K94" s="542"/>
      <c r="L94" s="542"/>
      <c r="M94" s="542"/>
      <c r="N94" s="542"/>
      <c r="O94" s="542"/>
      <c r="P94" s="542"/>
      <c r="Q94" s="542"/>
      <c r="R94" s="542"/>
      <c r="S94" s="542"/>
      <c r="T94" s="542"/>
      <c r="U94" s="542"/>
      <c r="V94" s="476"/>
    </row>
    <row r="95" spans="2:22" ht="15" customHeight="1" x14ac:dyDescent="0.3">
      <c r="B95" s="310"/>
      <c r="C95" s="313"/>
      <c r="D95" s="272" t="s">
        <v>954</v>
      </c>
      <c r="E95" s="313"/>
      <c r="F95" s="313"/>
      <c r="G95" s="34">
        <v>8760</v>
      </c>
      <c r="H95" s="310"/>
      <c r="I95" s="310"/>
      <c r="J95" s="474"/>
      <c r="K95" s="542"/>
      <c r="L95" s="542"/>
      <c r="M95" s="542"/>
      <c r="N95" s="542"/>
      <c r="O95" s="542"/>
      <c r="P95" s="542"/>
      <c r="Q95" s="542"/>
      <c r="R95" s="542"/>
      <c r="S95" s="542"/>
      <c r="T95" s="542"/>
      <c r="U95" s="542"/>
      <c r="V95" s="476"/>
    </row>
    <row r="96" spans="2:22" ht="15" customHeight="1" x14ac:dyDescent="0.3">
      <c r="B96" s="310"/>
      <c r="C96" s="313"/>
      <c r="D96" s="272" t="s">
        <v>959</v>
      </c>
      <c r="E96" s="313"/>
      <c r="F96" s="313"/>
      <c r="G96" s="34">
        <v>3977</v>
      </c>
      <c r="H96" s="310"/>
      <c r="I96" s="310"/>
      <c r="J96" s="474"/>
      <c r="K96" s="542"/>
      <c r="L96" s="542"/>
      <c r="M96" s="542"/>
      <c r="N96" s="542"/>
      <c r="O96" s="542"/>
      <c r="P96" s="542"/>
      <c r="Q96" s="542"/>
      <c r="R96" s="542"/>
      <c r="S96" s="542"/>
      <c r="T96" s="542"/>
      <c r="U96" s="542"/>
      <c r="V96" s="476"/>
    </row>
    <row r="97" spans="2:22" ht="15" customHeight="1" x14ac:dyDescent="0.3">
      <c r="B97" s="310"/>
      <c r="C97" s="313"/>
      <c r="D97" s="242" t="s">
        <v>843</v>
      </c>
      <c r="E97" s="313"/>
      <c r="F97" s="313"/>
      <c r="G97" s="34">
        <v>7909</v>
      </c>
      <c r="H97" s="310"/>
      <c r="I97" s="310"/>
      <c r="J97" s="474"/>
      <c r="K97" s="542"/>
      <c r="L97" s="542"/>
      <c r="M97" s="542"/>
      <c r="N97" s="542"/>
      <c r="O97" s="542"/>
      <c r="P97" s="542"/>
      <c r="Q97" s="542"/>
      <c r="R97" s="542"/>
      <c r="S97" s="542"/>
      <c r="T97" s="542"/>
      <c r="U97" s="542"/>
      <c r="V97" s="476"/>
    </row>
    <row r="98" spans="2:22" ht="15" customHeight="1" x14ac:dyDescent="0.3">
      <c r="B98" s="310"/>
      <c r="C98" s="313"/>
      <c r="D98" s="272" t="s">
        <v>848</v>
      </c>
      <c r="E98" s="313"/>
      <c r="F98" s="313"/>
      <c r="G98" s="34">
        <v>5084</v>
      </c>
      <c r="H98" s="310"/>
      <c r="I98" s="310"/>
      <c r="J98" s="474"/>
      <c r="K98" s="542"/>
      <c r="L98" s="542"/>
      <c r="M98" s="542"/>
      <c r="N98" s="542"/>
      <c r="O98" s="542"/>
      <c r="P98" s="542"/>
      <c r="Q98" s="542"/>
      <c r="R98" s="542"/>
      <c r="S98" s="542"/>
      <c r="T98" s="542"/>
      <c r="U98" s="542"/>
      <c r="V98" s="476"/>
    </row>
    <row r="99" spans="2:22" ht="15" customHeight="1" x14ac:dyDescent="0.3">
      <c r="B99" s="310"/>
      <c r="C99" s="313"/>
      <c r="D99" s="272" t="s">
        <v>955</v>
      </c>
      <c r="E99" s="313"/>
      <c r="F99" s="313"/>
      <c r="G99" s="34">
        <v>4596</v>
      </c>
      <c r="H99" s="310"/>
      <c r="I99" s="310"/>
      <c r="J99" s="474"/>
      <c r="K99" s="542"/>
      <c r="L99" s="542"/>
      <c r="M99" s="542"/>
      <c r="N99" s="542"/>
      <c r="O99" s="542"/>
      <c r="P99" s="542"/>
      <c r="Q99" s="542"/>
      <c r="R99" s="542"/>
      <c r="S99" s="542"/>
      <c r="T99" s="542"/>
      <c r="U99" s="542"/>
      <c r="V99" s="476"/>
    </row>
    <row r="100" spans="2:22" ht="15" customHeight="1" x14ac:dyDescent="0.3">
      <c r="B100" s="310"/>
      <c r="C100" s="313"/>
      <c r="D100" s="272" t="s">
        <v>956</v>
      </c>
      <c r="E100" s="313"/>
      <c r="F100" s="313"/>
      <c r="G100" s="34">
        <v>3678</v>
      </c>
      <c r="H100" s="310"/>
      <c r="I100" s="310"/>
      <c r="J100" s="474"/>
      <c r="K100" s="542"/>
      <c r="L100" s="542"/>
      <c r="M100" s="542"/>
      <c r="N100" s="542"/>
      <c r="O100" s="542"/>
      <c r="P100" s="542"/>
      <c r="Q100" s="542"/>
      <c r="R100" s="542"/>
      <c r="S100" s="542"/>
      <c r="T100" s="542"/>
      <c r="U100" s="542"/>
      <c r="V100" s="476"/>
    </row>
    <row r="101" spans="2:22" ht="15" customHeight="1" x14ac:dyDescent="0.3">
      <c r="B101" s="310"/>
      <c r="C101" s="313"/>
      <c r="D101" s="272" t="s">
        <v>960</v>
      </c>
      <c r="E101" s="313"/>
      <c r="F101" s="313"/>
      <c r="G101" s="34">
        <v>4763</v>
      </c>
      <c r="H101" s="310"/>
      <c r="I101" s="310"/>
      <c r="J101" s="474"/>
      <c r="K101" s="542"/>
      <c r="L101" s="542"/>
      <c r="M101" s="542"/>
      <c r="N101" s="542"/>
      <c r="O101" s="542"/>
      <c r="P101" s="542"/>
      <c r="Q101" s="542"/>
      <c r="R101" s="542"/>
      <c r="S101" s="542"/>
      <c r="T101" s="542"/>
      <c r="U101" s="542"/>
      <c r="V101" s="476"/>
    </row>
    <row r="102" spans="2:22" ht="15" customHeight="1" x14ac:dyDescent="0.3">
      <c r="B102" s="310"/>
      <c r="C102" s="313"/>
      <c r="D102" s="272" t="s">
        <v>845</v>
      </c>
      <c r="E102" s="313"/>
      <c r="F102" s="313"/>
      <c r="G102" s="34">
        <v>2798</v>
      </c>
      <c r="H102" s="310"/>
      <c r="I102" s="310"/>
      <c r="J102" s="474"/>
      <c r="K102" s="542"/>
      <c r="L102" s="542"/>
      <c r="M102" s="542"/>
      <c r="N102" s="542"/>
      <c r="O102" s="542"/>
      <c r="P102" s="542"/>
      <c r="Q102" s="542"/>
      <c r="R102" s="542"/>
      <c r="S102" s="542"/>
      <c r="T102" s="542"/>
      <c r="U102" s="542"/>
      <c r="V102" s="476"/>
    </row>
    <row r="103" spans="2:22" ht="15" customHeight="1" x14ac:dyDescent="0.3">
      <c r="B103" s="310"/>
      <c r="C103" s="313"/>
      <c r="D103" s="272" t="s">
        <v>957</v>
      </c>
      <c r="E103" s="313"/>
      <c r="F103" s="313"/>
      <c r="G103" s="34">
        <v>4218</v>
      </c>
      <c r="H103" s="310"/>
      <c r="I103" s="310"/>
      <c r="J103" s="474"/>
      <c r="K103" s="542"/>
      <c r="L103" s="542"/>
      <c r="M103" s="542"/>
      <c r="N103" s="542"/>
      <c r="O103" s="542"/>
      <c r="P103" s="542"/>
      <c r="Q103" s="542"/>
      <c r="R103" s="542"/>
      <c r="S103" s="542"/>
      <c r="T103" s="542"/>
      <c r="U103" s="542"/>
      <c r="V103" s="476"/>
    </row>
    <row r="104" spans="2:22" ht="15" customHeight="1" x14ac:dyDescent="0.3">
      <c r="B104" s="310"/>
      <c r="C104" s="313"/>
      <c r="D104" s="272" t="s">
        <v>958</v>
      </c>
      <c r="E104" s="313"/>
      <c r="F104" s="313"/>
      <c r="G104" s="34">
        <v>2445</v>
      </c>
      <c r="H104" s="310"/>
      <c r="I104" s="310"/>
      <c r="J104" s="474"/>
      <c r="K104" s="542"/>
      <c r="L104" s="542"/>
      <c r="M104" s="542"/>
      <c r="N104" s="542"/>
      <c r="O104" s="542"/>
      <c r="P104" s="542"/>
      <c r="Q104" s="542"/>
      <c r="R104" s="542"/>
      <c r="S104" s="542"/>
      <c r="T104" s="542"/>
      <c r="U104" s="542"/>
      <c r="V104" s="476"/>
    </row>
    <row r="105" spans="2:22" ht="15" customHeight="1" x14ac:dyDescent="0.3">
      <c r="B105" s="310"/>
      <c r="C105" s="313"/>
      <c r="D105" s="272" t="s">
        <v>665</v>
      </c>
      <c r="E105" s="313"/>
      <c r="F105" s="313"/>
      <c r="G105" s="33">
        <v>4100</v>
      </c>
      <c r="H105" s="310"/>
      <c r="I105" s="310"/>
      <c r="J105" s="474"/>
      <c r="K105" s="542"/>
      <c r="L105" s="542"/>
      <c r="M105" s="542"/>
      <c r="N105" s="542"/>
      <c r="O105" s="542"/>
      <c r="P105" s="542"/>
      <c r="Q105" s="542"/>
      <c r="R105" s="542"/>
      <c r="S105" s="542"/>
      <c r="T105" s="542"/>
      <c r="U105" s="542"/>
      <c r="V105" s="476"/>
    </row>
    <row r="106" spans="2:22" ht="15" customHeight="1" x14ac:dyDescent="0.3">
      <c r="B106" s="311"/>
      <c r="C106" s="314"/>
      <c r="D106" s="242" t="s">
        <v>961</v>
      </c>
      <c r="E106" s="314"/>
      <c r="F106" s="314"/>
      <c r="G106" s="33">
        <v>3734</v>
      </c>
      <c r="H106" s="311"/>
      <c r="I106" s="311"/>
      <c r="J106" s="477"/>
      <c r="K106" s="478"/>
      <c r="L106" s="478"/>
      <c r="M106" s="478"/>
      <c r="N106" s="478"/>
      <c r="O106" s="478"/>
      <c r="P106" s="478"/>
      <c r="Q106" s="478"/>
      <c r="R106" s="478"/>
      <c r="S106" s="478"/>
      <c r="T106" s="478"/>
      <c r="U106" s="478"/>
      <c r="V106" s="479"/>
    </row>
    <row r="107" spans="2:22" ht="15" customHeight="1" x14ac:dyDescent="0.3">
      <c r="B107" s="306" t="s">
        <v>1364</v>
      </c>
      <c r="C107" s="312" t="s">
        <v>951</v>
      </c>
      <c r="D107" s="242" t="s">
        <v>952</v>
      </c>
      <c r="E107" s="242"/>
      <c r="F107" s="242"/>
      <c r="G107" s="277">
        <v>5.4</v>
      </c>
      <c r="H107" s="414" t="s">
        <v>256</v>
      </c>
      <c r="I107" s="414" t="s">
        <v>1365</v>
      </c>
      <c r="J107" s="322" t="s">
        <v>2579</v>
      </c>
      <c r="K107" s="323"/>
      <c r="L107" s="323"/>
      <c r="M107" s="323"/>
      <c r="N107" s="323"/>
      <c r="O107" s="323"/>
      <c r="P107" s="323"/>
      <c r="Q107" s="323"/>
      <c r="R107" s="323"/>
      <c r="S107" s="323"/>
      <c r="T107" s="323"/>
      <c r="U107" s="323"/>
      <c r="V107" s="324"/>
    </row>
    <row r="108" spans="2:22" ht="15" customHeight="1" x14ac:dyDescent="0.3">
      <c r="B108" s="307"/>
      <c r="C108" s="313"/>
      <c r="D108" s="272" t="s">
        <v>962</v>
      </c>
      <c r="E108" s="242"/>
      <c r="F108" s="242"/>
      <c r="G108" s="277">
        <v>0.2</v>
      </c>
      <c r="H108" s="415"/>
      <c r="I108" s="415"/>
      <c r="J108" s="325"/>
      <c r="K108" s="326"/>
      <c r="L108" s="326"/>
      <c r="M108" s="326"/>
      <c r="N108" s="326"/>
      <c r="O108" s="326"/>
      <c r="P108" s="326"/>
      <c r="Q108" s="326"/>
      <c r="R108" s="326"/>
      <c r="S108" s="326"/>
      <c r="T108" s="326"/>
      <c r="U108" s="326"/>
      <c r="V108" s="327"/>
    </row>
    <row r="109" spans="2:22" ht="15" customHeight="1" x14ac:dyDescent="0.3">
      <c r="B109" s="308"/>
      <c r="C109" s="314"/>
      <c r="D109" s="242" t="s">
        <v>963</v>
      </c>
      <c r="E109" s="242"/>
      <c r="F109" s="242"/>
      <c r="G109" s="277">
        <v>3.6</v>
      </c>
      <c r="H109" s="416"/>
      <c r="I109" s="416"/>
      <c r="J109" s="328"/>
      <c r="K109" s="329"/>
      <c r="L109" s="329"/>
      <c r="M109" s="329"/>
      <c r="N109" s="329"/>
      <c r="O109" s="329"/>
      <c r="P109" s="329"/>
      <c r="Q109" s="329"/>
      <c r="R109" s="329"/>
      <c r="S109" s="329"/>
      <c r="T109" s="329"/>
      <c r="U109" s="329"/>
      <c r="V109" s="330"/>
    </row>
    <row r="110" spans="2:22" x14ac:dyDescent="0.3">
      <c r="B110" s="250" t="s">
        <v>1367</v>
      </c>
      <c r="C110" s="242"/>
      <c r="D110" s="272"/>
      <c r="E110" s="242"/>
      <c r="F110" s="242"/>
      <c r="G110" s="34">
        <v>1000</v>
      </c>
      <c r="H110" s="221" t="s">
        <v>256</v>
      </c>
      <c r="I110" s="221" t="s">
        <v>1368</v>
      </c>
      <c r="J110" s="288" t="s">
        <v>2581</v>
      </c>
      <c r="K110" s="289"/>
      <c r="L110" s="289"/>
      <c r="M110" s="289"/>
      <c r="N110" s="289"/>
      <c r="O110" s="289"/>
      <c r="P110" s="289"/>
      <c r="Q110" s="289"/>
      <c r="R110" s="289"/>
      <c r="S110" s="289"/>
      <c r="T110" s="289"/>
      <c r="U110" s="289"/>
      <c r="V110" s="290"/>
    </row>
    <row r="111" spans="2:22" x14ac:dyDescent="0.3">
      <c r="B111" s="250" t="s">
        <v>1370</v>
      </c>
      <c r="C111" s="242"/>
      <c r="D111" s="242"/>
      <c r="E111" s="242"/>
      <c r="F111" s="242"/>
      <c r="G111" s="242"/>
      <c r="H111" s="221" t="s">
        <v>264</v>
      </c>
      <c r="I111" s="45" t="s">
        <v>1197</v>
      </c>
      <c r="J111" s="288" t="s">
        <v>1404</v>
      </c>
      <c r="K111" s="289"/>
      <c r="L111" s="289"/>
      <c r="M111" s="289"/>
      <c r="N111" s="289"/>
      <c r="O111" s="289"/>
      <c r="P111" s="289"/>
      <c r="Q111" s="289"/>
      <c r="R111" s="289"/>
      <c r="S111" s="289"/>
      <c r="T111" s="289"/>
      <c r="U111" s="289"/>
      <c r="V111" s="290"/>
    </row>
    <row r="112" spans="2:22" ht="15" customHeight="1" x14ac:dyDescent="0.3">
      <c r="B112" s="306" t="s">
        <v>2582</v>
      </c>
      <c r="C112" s="312" t="s">
        <v>657</v>
      </c>
      <c r="D112" s="242" t="s">
        <v>840</v>
      </c>
      <c r="E112" s="312" t="s">
        <v>951</v>
      </c>
      <c r="F112" s="312" t="s">
        <v>952</v>
      </c>
      <c r="G112" s="33">
        <v>3024</v>
      </c>
      <c r="H112" s="309" t="s">
        <v>256</v>
      </c>
      <c r="I112" s="309" t="s">
        <v>265</v>
      </c>
      <c r="J112" s="322" t="s">
        <v>2583</v>
      </c>
      <c r="K112" s="323"/>
      <c r="L112" s="323"/>
      <c r="M112" s="323"/>
      <c r="N112" s="323"/>
      <c r="O112" s="323"/>
      <c r="P112" s="323"/>
      <c r="Q112" s="323"/>
      <c r="R112" s="323"/>
      <c r="S112" s="323"/>
      <c r="T112" s="323"/>
      <c r="U112" s="323"/>
      <c r="V112" s="324"/>
    </row>
    <row r="113" spans="2:22" ht="15" customHeight="1" x14ac:dyDescent="0.3">
      <c r="B113" s="307"/>
      <c r="C113" s="313"/>
      <c r="D113" s="242" t="s">
        <v>749</v>
      </c>
      <c r="E113" s="313"/>
      <c r="F113" s="313"/>
      <c r="G113" s="33">
        <v>6213</v>
      </c>
      <c r="H113" s="310"/>
      <c r="I113" s="310"/>
      <c r="J113" s="325"/>
      <c r="K113" s="326"/>
      <c r="L113" s="326"/>
      <c r="M113" s="326"/>
      <c r="N113" s="326"/>
      <c r="O113" s="326"/>
      <c r="P113" s="326"/>
      <c r="Q113" s="326"/>
      <c r="R113" s="326"/>
      <c r="S113" s="326"/>
      <c r="T113" s="326"/>
      <c r="U113" s="326"/>
      <c r="V113" s="327"/>
    </row>
    <row r="114" spans="2:22" ht="15" customHeight="1" x14ac:dyDescent="0.3">
      <c r="B114" s="307"/>
      <c r="C114" s="313"/>
      <c r="D114" s="242" t="s">
        <v>664</v>
      </c>
      <c r="E114" s="313"/>
      <c r="F114" s="313"/>
      <c r="G114" s="34">
        <v>6217</v>
      </c>
      <c r="H114" s="310"/>
      <c r="I114" s="310"/>
      <c r="J114" s="325"/>
      <c r="K114" s="326"/>
      <c r="L114" s="326"/>
      <c r="M114" s="326"/>
      <c r="N114" s="326"/>
      <c r="O114" s="326"/>
      <c r="P114" s="326"/>
      <c r="Q114" s="326"/>
      <c r="R114" s="326"/>
      <c r="S114" s="326"/>
      <c r="T114" s="326"/>
      <c r="U114" s="326"/>
      <c r="V114" s="327"/>
    </row>
    <row r="115" spans="2:22" ht="15" customHeight="1" x14ac:dyDescent="0.3">
      <c r="B115" s="307"/>
      <c r="C115" s="313"/>
      <c r="D115" s="272" t="s">
        <v>668</v>
      </c>
      <c r="E115" s="313"/>
      <c r="F115" s="313"/>
      <c r="G115" s="34">
        <v>8729</v>
      </c>
      <c r="H115" s="310"/>
      <c r="I115" s="310"/>
      <c r="J115" s="325"/>
      <c r="K115" s="326"/>
      <c r="L115" s="326"/>
      <c r="M115" s="326"/>
      <c r="N115" s="326"/>
      <c r="O115" s="326"/>
      <c r="P115" s="326"/>
      <c r="Q115" s="326"/>
      <c r="R115" s="326"/>
      <c r="S115" s="326"/>
      <c r="T115" s="326"/>
      <c r="U115" s="326"/>
      <c r="V115" s="327"/>
    </row>
    <row r="116" spans="2:22" ht="15" customHeight="1" x14ac:dyDescent="0.3">
      <c r="B116" s="307"/>
      <c r="C116" s="313"/>
      <c r="D116" s="272" t="s">
        <v>954</v>
      </c>
      <c r="E116" s="313"/>
      <c r="F116" s="313"/>
      <c r="G116" s="34">
        <v>8286</v>
      </c>
      <c r="H116" s="310"/>
      <c r="I116" s="310"/>
      <c r="J116" s="325"/>
      <c r="K116" s="326"/>
      <c r="L116" s="326"/>
      <c r="M116" s="326"/>
      <c r="N116" s="326"/>
      <c r="O116" s="326"/>
      <c r="P116" s="326"/>
      <c r="Q116" s="326"/>
      <c r="R116" s="326"/>
      <c r="S116" s="326"/>
      <c r="T116" s="326"/>
      <c r="U116" s="326"/>
      <c r="V116" s="327"/>
    </row>
    <row r="117" spans="2:22" ht="15" customHeight="1" x14ac:dyDescent="0.3">
      <c r="B117" s="307"/>
      <c r="C117" s="313"/>
      <c r="D117" s="272" t="s">
        <v>959</v>
      </c>
      <c r="E117" s="313"/>
      <c r="F117" s="313"/>
      <c r="G117" s="34">
        <v>3396</v>
      </c>
      <c r="H117" s="310"/>
      <c r="I117" s="310"/>
      <c r="J117" s="325"/>
      <c r="K117" s="326"/>
      <c r="L117" s="326"/>
      <c r="M117" s="326"/>
      <c r="N117" s="326"/>
      <c r="O117" s="326"/>
      <c r="P117" s="326"/>
      <c r="Q117" s="326"/>
      <c r="R117" s="326"/>
      <c r="S117" s="326"/>
      <c r="T117" s="326"/>
      <c r="U117" s="326"/>
      <c r="V117" s="327"/>
    </row>
    <row r="118" spans="2:22" ht="15" customHeight="1" x14ac:dyDescent="0.3">
      <c r="B118" s="307"/>
      <c r="C118" s="313"/>
      <c r="D118" s="242" t="s">
        <v>843</v>
      </c>
      <c r="E118" s="313"/>
      <c r="F118" s="313"/>
      <c r="G118" s="33">
        <v>5218</v>
      </c>
      <c r="H118" s="310"/>
      <c r="I118" s="310"/>
      <c r="J118" s="325"/>
      <c r="K118" s="326"/>
      <c r="L118" s="326"/>
      <c r="M118" s="326"/>
      <c r="N118" s="326"/>
      <c r="O118" s="326"/>
      <c r="P118" s="326"/>
      <c r="Q118" s="326"/>
      <c r="R118" s="326"/>
      <c r="S118" s="326"/>
      <c r="T118" s="326"/>
      <c r="U118" s="326"/>
      <c r="V118" s="327"/>
    </row>
    <row r="119" spans="2:22" ht="15" customHeight="1" x14ac:dyDescent="0.3">
      <c r="B119" s="307"/>
      <c r="C119" s="313"/>
      <c r="D119" s="272" t="s">
        <v>848</v>
      </c>
      <c r="E119" s="313"/>
      <c r="F119" s="313"/>
      <c r="G119" s="34">
        <v>5145</v>
      </c>
      <c r="H119" s="310"/>
      <c r="I119" s="310"/>
      <c r="J119" s="325"/>
      <c r="K119" s="326"/>
      <c r="L119" s="326"/>
      <c r="M119" s="326"/>
      <c r="N119" s="326"/>
      <c r="O119" s="326"/>
      <c r="P119" s="326"/>
      <c r="Q119" s="326"/>
      <c r="R119" s="326"/>
      <c r="S119" s="326"/>
      <c r="T119" s="326"/>
      <c r="U119" s="326"/>
      <c r="V119" s="327"/>
    </row>
    <row r="120" spans="2:22" ht="15" customHeight="1" x14ac:dyDescent="0.3">
      <c r="B120" s="307"/>
      <c r="C120" s="313"/>
      <c r="D120" s="272" t="s">
        <v>955</v>
      </c>
      <c r="E120" s="313"/>
      <c r="F120" s="313"/>
      <c r="G120" s="34">
        <v>5037</v>
      </c>
      <c r="H120" s="310"/>
      <c r="I120" s="310"/>
      <c r="J120" s="325"/>
      <c r="K120" s="326"/>
      <c r="L120" s="326"/>
      <c r="M120" s="326"/>
      <c r="N120" s="326"/>
      <c r="O120" s="326"/>
      <c r="P120" s="326"/>
      <c r="Q120" s="326"/>
      <c r="R120" s="326"/>
      <c r="S120" s="326"/>
      <c r="T120" s="326"/>
      <c r="U120" s="326"/>
      <c r="V120" s="327"/>
    </row>
    <row r="121" spans="2:22" ht="15" customHeight="1" x14ac:dyDescent="0.3">
      <c r="B121" s="307"/>
      <c r="C121" s="313"/>
      <c r="D121" s="272" t="s">
        <v>956</v>
      </c>
      <c r="E121" s="313"/>
      <c r="F121" s="313"/>
      <c r="G121" s="34">
        <v>4641</v>
      </c>
      <c r="H121" s="310"/>
      <c r="I121" s="310"/>
      <c r="J121" s="325"/>
      <c r="K121" s="326"/>
      <c r="L121" s="326"/>
      <c r="M121" s="326"/>
      <c r="N121" s="326"/>
      <c r="O121" s="326"/>
      <c r="P121" s="326"/>
      <c r="Q121" s="326"/>
      <c r="R121" s="326"/>
      <c r="S121" s="326"/>
      <c r="T121" s="326"/>
      <c r="U121" s="326"/>
      <c r="V121" s="327"/>
    </row>
    <row r="122" spans="2:22" ht="15" customHeight="1" x14ac:dyDescent="0.3">
      <c r="B122" s="307"/>
      <c r="C122" s="313"/>
      <c r="D122" s="272" t="s">
        <v>960</v>
      </c>
      <c r="E122" s="313"/>
      <c r="F122" s="313"/>
      <c r="G122" s="34">
        <v>2485</v>
      </c>
      <c r="H122" s="310"/>
      <c r="I122" s="310"/>
      <c r="J122" s="325"/>
      <c r="K122" s="326"/>
      <c r="L122" s="326"/>
      <c r="M122" s="326"/>
      <c r="N122" s="326"/>
      <c r="O122" s="326"/>
      <c r="P122" s="326"/>
      <c r="Q122" s="326"/>
      <c r="R122" s="326"/>
      <c r="S122" s="326"/>
      <c r="T122" s="326"/>
      <c r="U122" s="326"/>
      <c r="V122" s="327"/>
    </row>
    <row r="123" spans="2:22" ht="15" customHeight="1" x14ac:dyDescent="0.3">
      <c r="B123" s="307"/>
      <c r="C123" s="313"/>
      <c r="D123" s="272" t="s">
        <v>845</v>
      </c>
      <c r="E123" s="313"/>
      <c r="F123" s="313"/>
      <c r="G123" s="34">
        <v>2954</v>
      </c>
      <c r="H123" s="310"/>
      <c r="I123" s="310"/>
      <c r="J123" s="325"/>
      <c r="K123" s="326"/>
      <c r="L123" s="326"/>
      <c r="M123" s="326"/>
      <c r="N123" s="326"/>
      <c r="O123" s="326"/>
      <c r="P123" s="326"/>
      <c r="Q123" s="326"/>
      <c r="R123" s="326"/>
      <c r="S123" s="326"/>
      <c r="T123" s="326"/>
      <c r="U123" s="326"/>
      <c r="V123" s="327"/>
    </row>
    <row r="124" spans="2:22" ht="15" customHeight="1" x14ac:dyDescent="0.3">
      <c r="B124" s="307"/>
      <c r="C124" s="313"/>
      <c r="D124" s="272" t="s">
        <v>957</v>
      </c>
      <c r="E124" s="313"/>
      <c r="F124" s="313"/>
      <c r="G124" s="34">
        <v>2699</v>
      </c>
      <c r="H124" s="310"/>
      <c r="I124" s="310"/>
      <c r="J124" s="325"/>
      <c r="K124" s="326"/>
      <c r="L124" s="326"/>
      <c r="M124" s="326"/>
      <c r="N124" s="326"/>
      <c r="O124" s="326"/>
      <c r="P124" s="326"/>
      <c r="Q124" s="326"/>
      <c r="R124" s="326"/>
      <c r="S124" s="326"/>
      <c r="T124" s="326"/>
      <c r="U124" s="326"/>
      <c r="V124" s="327"/>
    </row>
    <row r="125" spans="2:22" ht="15" customHeight="1" x14ac:dyDescent="0.3">
      <c r="B125" s="307"/>
      <c r="C125" s="313"/>
      <c r="D125" s="272" t="s">
        <v>958</v>
      </c>
      <c r="E125" s="313"/>
      <c r="F125" s="313"/>
      <c r="G125" s="34">
        <v>4222</v>
      </c>
      <c r="H125" s="310"/>
      <c r="I125" s="310"/>
      <c r="J125" s="325"/>
      <c r="K125" s="326"/>
      <c r="L125" s="326"/>
      <c r="M125" s="326"/>
      <c r="N125" s="326"/>
      <c r="O125" s="326"/>
      <c r="P125" s="326"/>
      <c r="Q125" s="326"/>
      <c r="R125" s="326"/>
      <c r="S125" s="326"/>
      <c r="T125" s="326"/>
      <c r="U125" s="326"/>
      <c r="V125" s="327"/>
    </row>
    <row r="126" spans="2:22" ht="15" customHeight="1" x14ac:dyDescent="0.3">
      <c r="B126" s="307"/>
      <c r="C126" s="313"/>
      <c r="D126" s="272" t="s">
        <v>665</v>
      </c>
      <c r="E126" s="313"/>
      <c r="F126" s="313"/>
      <c r="G126" s="34">
        <v>2025</v>
      </c>
      <c r="H126" s="310"/>
      <c r="I126" s="310"/>
      <c r="J126" s="325"/>
      <c r="K126" s="326"/>
      <c r="L126" s="326"/>
      <c r="M126" s="326"/>
      <c r="N126" s="326"/>
      <c r="O126" s="326"/>
      <c r="P126" s="326"/>
      <c r="Q126" s="326"/>
      <c r="R126" s="326"/>
      <c r="S126" s="326"/>
      <c r="T126" s="326"/>
      <c r="U126" s="326"/>
      <c r="V126" s="327"/>
    </row>
    <row r="127" spans="2:22" ht="15" customHeight="1" x14ac:dyDescent="0.3">
      <c r="B127" s="307"/>
      <c r="C127" s="313"/>
      <c r="D127" s="242" t="s">
        <v>961</v>
      </c>
      <c r="E127" s="313"/>
      <c r="F127" s="314"/>
      <c r="G127" s="34">
        <v>3480</v>
      </c>
      <c r="H127" s="310"/>
      <c r="I127" s="310"/>
      <c r="J127" s="325"/>
      <c r="K127" s="326"/>
      <c r="L127" s="326"/>
      <c r="M127" s="326"/>
      <c r="N127" s="326"/>
      <c r="O127" s="326"/>
      <c r="P127" s="326"/>
      <c r="Q127" s="326"/>
      <c r="R127" s="326"/>
      <c r="S127" s="326"/>
      <c r="T127" s="326"/>
      <c r="U127" s="326"/>
      <c r="V127" s="327"/>
    </row>
    <row r="128" spans="2:22" x14ac:dyDescent="0.3">
      <c r="B128" s="307"/>
      <c r="C128" s="313"/>
      <c r="D128" s="242" t="s">
        <v>840</v>
      </c>
      <c r="E128" s="313"/>
      <c r="F128" s="312" t="s">
        <v>962</v>
      </c>
      <c r="G128" s="34">
        <v>2129</v>
      </c>
      <c r="H128" s="310"/>
      <c r="I128" s="310"/>
      <c r="J128" s="325"/>
      <c r="K128" s="326"/>
      <c r="L128" s="326"/>
      <c r="M128" s="326"/>
      <c r="N128" s="326"/>
      <c r="O128" s="326"/>
      <c r="P128" s="326"/>
      <c r="Q128" s="326"/>
      <c r="R128" s="326"/>
      <c r="S128" s="326"/>
      <c r="T128" s="326"/>
      <c r="U128" s="326"/>
      <c r="V128" s="327"/>
    </row>
    <row r="129" spans="2:22" x14ac:dyDescent="0.3">
      <c r="B129" s="307"/>
      <c r="C129" s="313"/>
      <c r="D129" s="242" t="s">
        <v>749</v>
      </c>
      <c r="E129" s="313"/>
      <c r="F129" s="313"/>
      <c r="G129" s="34">
        <v>6633</v>
      </c>
      <c r="H129" s="310"/>
      <c r="I129" s="310"/>
      <c r="J129" s="325"/>
      <c r="K129" s="326"/>
      <c r="L129" s="326"/>
      <c r="M129" s="326"/>
      <c r="N129" s="326"/>
      <c r="O129" s="326"/>
      <c r="P129" s="326"/>
      <c r="Q129" s="326"/>
      <c r="R129" s="326"/>
      <c r="S129" s="326"/>
      <c r="T129" s="326"/>
      <c r="U129" s="326"/>
      <c r="V129" s="327"/>
    </row>
    <row r="130" spans="2:22" x14ac:dyDescent="0.3">
      <c r="B130" s="307"/>
      <c r="C130" s="313"/>
      <c r="D130" s="242" t="s">
        <v>664</v>
      </c>
      <c r="E130" s="313"/>
      <c r="F130" s="313"/>
      <c r="G130" s="34">
        <v>6819</v>
      </c>
      <c r="H130" s="310"/>
      <c r="I130" s="310"/>
      <c r="J130" s="325"/>
      <c r="K130" s="326"/>
      <c r="L130" s="326"/>
      <c r="M130" s="326"/>
      <c r="N130" s="326"/>
      <c r="O130" s="326"/>
      <c r="P130" s="326"/>
      <c r="Q130" s="326"/>
      <c r="R130" s="326"/>
      <c r="S130" s="326"/>
      <c r="T130" s="326"/>
      <c r="U130" s="326"/>
      <c r="V130" s="327"/>
    </row>
    <row r="131" spans="2:22" ht="15" customHeight="1" x14ac:dyDescent="0.3">
      <c r="B131" s="307"/>
      <c r="C131" s="313"/>
      <c r="D131" s="272" t="s">
        <v>668</v>
      </c>
      <c r="E131" s="313"/>
      <c r="F131" s="313"/>
      <c r="G131" s="34">
        <v>8732</v>
      </c>
      <c r="H131" s="310"/>
      <c r="I131" s="310"/>
      <c r="J131" s="325"/>
      <c r="K131" s="326"/>
      <c r="L131" s="326"/>
      <c r="M131" s="326"/>
      <c r="N131" s="326"/>
      <c r="O131" s="326"/>
      <c r="P131" s="326"/>
      <c r="Q131" s="326"/>
      <c r="R131" s="326"/>
      <c r="S131" s="326"/>
      <c r="T131" s="326"/>
      <c r="U131" s="326"/>
      <c r="V131" s="327"/>
    </row>
    <row r="132" spans="2:22" ht="15" customHeight="1" x14ac:dyDescent="0.3">
      <c r="B132" s="307"/>
      <c r="C132" s="313"/>
      <c r="D132" s="272" t="s">
        <v>954</v>
      </c>
      <c r="E132" s="313"/>
      <c r="F132" s="313"/>
      <c r="G132" s="34">
        <v>8272</v>
      </c>
      <c r="H132" s="310"/>
      <c r="I132" s="310"/>
      <c r="J132" s="325"/>
      <c r="K132" s="326"/>
      <c r="L132" s="326"/>
      <c r="M132" s="326"/>
      <c r="N132" s="326"/>
      <c r="O132" s="326"/>
      <c r="P132" s="326"/>
      <c r="Q132" s="326"/>
      <c r="R132" s="326"/>
      <c r="S132" s="326"/>
      <c r="T132" s="326"/>
      <c r="U132" s="326"/>
      <c r="V132" s="327"/>
    </row>
    <row r="133" spans="2:22" ht="15" customHeight="1" x14ac:dyDescent="0.3">
      <c r="B133" s="307"/>
      <c r="C133" s="313"/>
      <c r="D133" s="272" t="s">
        <v>959</v>
      </c>
      <c r="E133" s="313"/>
      <c r="F133" s="313"/>
      <c r="G133" s="34">
        <v>2233</v>
      </c>
      <c r="H133" s="310"/>
      <c r="I133" s="310"/>
      <c r="J133" s="325"/>
      <c r="K133" s="326"/>
      <c r="L133" s="326"/>
      <c r="M133" s="326"/>
      <c r="N133" s="326"/>
      <c r="O133" s="326"/>
      <c r="P133" s="326"/>
      <c r="Q133" s="326"/>
      <c r="R133" s="326"/>
      <c r="S133" s="326"/>
      <c r="T133" s="326"/>
      <c r="U133" s="326"/>
      <c r="V133" s="327"/>
    </row>
    <row r="134" spans="2:22" ht="15" customHeight="1" x14ac:dyDescent="0.3">
      <c r="B134" s="307"/>
      <c r="C134" s="313"/>
      <c r="D134" s="242" t="s">
        <v>843</v>
      </c>
      <c r="E134" s="313"/>
      <c r="F134" s="313"/>
      <c r="G134" s="34">
        <v>6234</v>
      </c>
      <c r="H134" s="310"/>
      <c r="I134" s="310"/>
      <c r="J134" s="325"/>
      <c r="K134" s="326"/>
      <c r="L134" s="326"/>
      <c r="M134" s="326"/>
      <c r="N134" s="326"/>
      <c r="O134" s="326"/>
      <c r="P134" s="326"/>
      <c r="Q134" s="326"/>
      <c r="R134" s="326"/>
      <c r="S134" s="326"/>
      <c r="T134" s="326"/>
      <c r="U134" s="326"/>
      <c r="V134" s="327"/>
    </row>
    <row r="135" spans="2:22" x14ac:dyDescent="0.3">
      <c r="B135" s="307"/>
      <c r="C135" s="313"/>
      <c r="D135" s="272" t="s">
        <v>848</v>
      </c>
      <c r="E135" s="313"/>
      <c r="F135" s="313"/>
      <c r="G135" s="34">
        <v>5998</v>
      </c>
      <c r="H135" s="310"/>
      <c r="I135" s="310"/>
      <c r="J135" s="325"/>
      <c r="K135" s="326"/>
      <c r="L135" s="326"/>
      <c r="M135" s="326"/>
      <c r="N135" s="326"/>
      <c r="O135" s="326"/>
      <c r="P135" s="326"/>
      <c r="Q135" s="326"/>
      <c r="R135" s="326"/>
      <c r="S135" s="326"/>
      <c r="T135" s="326"/>
      <c r="U135" s="326"/>
      <c r="V135" s="327"/>
    </row>
    <row r="136" spans="2:22" x14ac:dyDescent="0.3">
      <c r="B136" s="307"/>
      <c r="C136" s="313"/>
      <c r="D136" s="272" t="s">
        <v>955</v>
      </c>
      <c r="E136" s="313"/>
      <c r="F136" s="313"/>
      <c r="G136" s="34">
        <v>5787</v>
      </c>
      <c r="H136" s="310"/>
      <c r="I136" s="310"/>
      <c r="J136" s="325"/>
      <c r="K136" s="326"/>
      <c r="L136" s="326"/>
      <c r="M136" s="326"/>
      <c r="N136" s="326"/>
      <c r="O136" s="326"/>
      <c r="P136" s="326"/>
      <c r="Q136" s="326"/>
      <c r="R136" s="326"/>
      <c r="S136" s="326"/>
      <c r="T136" s="326"/>
      <c r="U136" s="326"/>
      <c r="V136" s="327"/>
    </row>
    <row r="137" spans="2:22" ht="15" customHeight="1" x14ac:dyDescent="0.3">
      <c r="B137" s="307"/>
      <c r="C137" s="313"/>
      <c r="D137" s="272" t="s">
        <v>956</v>
      </c>
      <c r="E137" s="313"/>
      <c r="F137" s="313"/>
      <c r="G137" s="34">
        <v>5329</v>
      </c>
      <c r="H137" s="310"/>
      <c r="I137" s="310"/>
      <c r="J137" s="325"/>
      <c r="K137" s="326"/>
      <c r="L137" s="326"/>
      <c r="M137" s="326"/>
      <c r="N137" s="326"/>
      <c r="O137" s="326"/>
      <c r="P137" s="326"/>
      <c r="Q137" s="326"/>
      <c r="R137" s="326"/>
      <c r="S137" s="326"/>
      <c r="T137" s="326"/>
      <c r="U137" s="326"/>
      <c r="V137" s="327"/>
    </row>
    <row r="138" spans="2:22" ht="15" customHeight="1" x14ac:dyDescent="0.3">
      <c r="B138" s="307"/>
      <c r="C138" s="313"/>
      <c r="D138" s="272" t="s">
        <v>960</v>
      </c>
      <c r="E138" s="313"/>
      <c r="F138" s="313"/>
      <c r="G138" s="34">
        <v>1667</v>
      </c>
      <c r="H138" s="310"/>
      <c r="I138" s="310"/>
      <c r="J138" s="325"/>
      <c r="K138" s="326"/>
      <c r="L138" s="326"/>
      <c r="M138" s="326"/>
      <c r="N138" s="326"/>
      <c r="O138" s="326"/>
      <c r="P138" s="326"/>
      <c r="Q138" s="326"/>
      <c r="R138" s="326"/>
      <c r="S138" s="326"/>
      <c r="T138" s="326"/>
      <c r="U138" s="326"/>
      <c r="V138" s="327"/>
    </row>
    <row r="139" spans="2:22" ht="15" customHeight="1" x14ac:dyDescent="0.3">
      <c r="B139" s="307"/>
      <c r="C139" s="313"/>
      <c r="D139" s="272" t="s">
        <v>845</v>
      </c>
      <c r="E139" s="313"/>
      <c r="F139" s="313"/>
      <c r="G139" s="34">
        <v>3619</v>
      </c>
      <c r="H139" s="310"/>
      <c r="I139" s="310"/>
      <c r="J139" s="325"/>
      <c r="K139" s="326"/>
      <c r="L139" s="326"/>
      <c r="M139" s="326"/>
      <c r="N139" s="326"/>
      <c r="O139" s="326"/>
      <c r="P139" s="326"/>
      <c r="Q139" s="326"/>
      <c r="R139" s="326"/>
      <c r="S139" s="326"/>
      <c r="T139" s="326"/>
      <c r="U139" s="326"/>
      <c r="V139" s="327"/>
    </row>
    <row r="140" spans="2:22" ht="15" customHeight="1" x14ac:dyDescent="0.3">
      <c r="B140" s="307"/>
      <c r="C140" s="313"/>
      <c r="D140" s="272" t="s">
        <v>957</v>
      </c>
      <c r="E140" s="313"/>
      <c r="F140" s="313"/>
      <c r="G140" s="34">
        <v>1807</v>
      </c>
      <c r="H140" s="310"/>
      <c r="I140" s="310"/>
      <c r="J140" s="325"/>
      <c r="K140" s="326"/>
      <c r="L140" s="326"/>
      <c r="M140" s="326"/>
      <c r="N140" s="326"/>
      <c r="O140" s="326"/>
      <c r="P140" s="326"/>
      <c r="Q140" s="326"/>
      <c r="R140" s="326"/>
      <c r="S140" s="326"/>
      <c r="T140" s="326"/>
      <c r="U140" s="326"/>
      <c r="V140" s="327"/>
    </row>
    <row r="141" spans="2:22" ht="15" customHeight="1" x14ac:dyDescent="0.3">
      <c r="B141" s="307"/>
      <c r="C141" s="313"/>
      <c r="D141" s="272" t="s">
        <v>958</v>
      </c>
      <c r="E141" s="313"/>
      <c r="F141" s="313"/>
      <c r="G141" s="34">
        <v>4935</v>
      </c>
      <c r="H141" s="310"/>
      <c r="I141" s="310"/>
      <c r="J141" s="325"/>
      <c r="K141" s="326"/>
      <c r="L141" s="326"/>
      <c r="M141" s="326"/>
      <c r="N141" s="326"/>
      <c r="O141" s="326"/>
      <c r="P141" s="326"/>
      <c r="Q141" s="326"/>
      <c r="R141" s="326"/>
      <c r="S141" s="326"/>
      <c r="T141" s="326"/>
      <c r="U141" s="326"/>
      <c r="V141" s="327"/>
    </row>
    <row r="142" spans="2:22" ht="15" customHeight="1" x14ac:dyDescent="0.3">
      <c r="B142" s="307"/>
      <c r="C142" s="313"/>
      <c r="D142" s="272" t="s">
        <v>665</v>
      </c>
      <c r="E142" s="313"/>
      <c r="F142" s="313"/>
      <c r="G142" s="34">
        <v>1390</v>
      </c>
      <c r="H142" s="310"/>
      <c r="I142" s="310"/>
      <c r="J142" s="325"/>
      <c r="K142" s="326"/>
      <c r="L142" s="326"/>
      <c r="M142" s="326"/>
      <c r="N142" s="326"/>
      <c r="O142" s="326"/>
      <c r="P142" s="326"/>
      <c r="Q142" s="326"/>
      <c r="R142" s="326"/>
      <c r="S142" s="326"/>
      <c r="T142" s="326"/>
      <c r="U142" s="326"/>
      <c r="V142" s="327"/>
    </row>
    <row r="143" spans="2:22" ht="28.8" x14ac:dyDescent="0.3">
      <c r="B143" s="307"/>
      <c r="C143" s="313"/>
      <c r="D143" s="242" t="s">
        <v>961</v>
      </c>
      <c r="E143" s="313"/>
      <c r="F143" s="314"/>
      <c r="G143" s="34">
        <v>3473</v>
      </c>
      <c r="H143" s="310"/>
      <c r="I143" s="310"/>
      <c r="J143" s="325"/>
      <c r="K143" s="326"/>
      <c r="L143" s="326"/>
      <c r="M143" s="326"/>
      <c r="N143" s="326"/>
      <c r="O143" s="326"/>
      <c r="P143" s="326"/>
      <c r="Q143" s="326"/>
      <c r="R143" s="326"/>
      <c r="S143" s="326"/>
      <c r="T143" s="326"/>
      <c r="U143" s="326"/>
      <c r="V143" s="327"/>
    </row>
    <row r="144" spans="2:22" x14ac:dyDescent="0.3">
      <c r="B144" s="307"/>
      <c r="C144" s="313"/>
      <c r="D144" s="242" t="s">
        <v>840</v>
      </c>
      <c r="E144" s="313"/>
      <c r="F144" s="312" t="s">
        <v>963</v>
      </c>
      <c r="G144" s="34">
        <v>2690</v>
      </c>
      <c r="H144" s="310"/>
      <c r="I144" s="310"/>
      <c r="J144" s="325"/>
      <c r="K144" s="326"/>
      <c r="L144" s="326"/>
      <c r="M144" s="326"/>
      <c r="N144" s="326"/>
      <c r="O144" s="326"/>
      <c r="P144" s="326"/>
      <c r="Q144" s="326"/>
      <c r="R144" s="326"/>
      <c r="S144" s="326"/>
      <c r="T144" s="326"/>
      <c r="U144" s="326"/>
      <c r="V144" s="327"/>
    </row>
    <row r="145" spans="2:22" ht="15" customHeight="1" x14ac:dyDescent="0.3">
      <c r="B145" s="307"/>
      <c r="C145" s="313"/>
      <c r="D145" s="242" t="s">
        <v>749</v>
      </c>
      <c r="E145" s="313"/>
      <c r="F145" s="313"/>
      <c r="G145" s="34">
        <v>6430</v>
      </c>
      <c r="H145" s="310"/>
      <c r="I145" s="310"/>
      <c r="J145" s="325"/>
      <c r="K145" s="326"/>
      <c r="L145" s="326"/>
      <c r="M145" s="326"/>
      <c r="N145" s="326"/>
      <c r="O145" s="326"/>
      <c r="P145" s="326"/>
      <c r="Q145" s="326"/>
      <c r="R145" s="326"/>
      <c r="S145" s="326"/>
      <c r="T145" s="326"/>
      <c r="U145" s="326"/>
      <c r="V145" s="327"/>
    </row>
    <row r="146" spans="2:22" ht="15" customHeight="1" x14ac:dyDescent="0.3">
      <c r="B146" s="307"/>
      <c r="C146" s="313"/>
      <c r="D146" s="242" t="s">
        <v>664</v>
      </c>
      <c r="E146" s="313"/>
      <c r="F146" s="313"/>
      <c r="G146" s="33">
        <v>6499</v>
      </c>
      <c r="H146" s="310"/>
      <c r="I146" s="310"/>
      <c r="J146" s="325"/>
      <c r="K146" s="326"/>
      <c r="L146" s="326"/>
      <c r="M146" s="326"/>
      <c r="N146" s="326"/>
      <c r="O146" s="326"/>
      <c r="P146" s="326"/>
      <c r="Q146" s="326"/>
      <c r="R146" s="326"/>
      <c r="S146" s="326"/>
      <c r="T146" s="326"/>
      <c r="U146" s="326"/>
      <c r="V146" s="327"/>
    </row>
    <row r="147" spans="2:22" x14ac:dyDescent="0.3">
      <c r="B147" s="307"/>
      <c r="C147" s="313"/>
      <c r="D147" s="272" t="s">
        <v>668</v>
      </c>
      <c r="E147" s="313"/>
      <c r="F147" s="313"/>
      <c r="G147" s="34">
        <v>8720</v>
      </c>
      <c r="H147" s="310"/>
      <c r="I147" s="310"/>
      <c r="J147" s="325"/>
      <c r="K147" s="326"/>
      <c r="L147" s="326"/>
      <c r="M147" s="326"/>
      <c r="N147" s="326"/>
      <c r="O147" s="326"/>
      <c r="P147" s="326"/>
      <c r="Q147" s="326"/>
      <c r="R147" s="326"/>
      <c r="S147" s="326"/>
      <c r="T147" s="326"/>
      <c r="U147" s="326"/>
      <c r="V147" s="327"/>
    </row>
    <row r="148" spans="2:22" x14ac:dyDescent="0.3">
      <c r="B148" s="307"/>
      <c r="C148" s="313"/>
      <c r="D148" s="272" t="s">
        <v>954</v>
      </c>
      <c r="E148" s="313"/>
      <c r="F148" s="313"/>
      <c r="G148" s="34">
        <v>8289</v>
      </c>
      <c r="H148" s="310"/>
      <c r="I148" s="310"/>
      <c r="J148" s="325"/>
      <c r="K148" s="326"/>
      <c r="L148" s="326"/>
      <c r="M148" s="326"/>
      <c r="N148" s="326"/>
      <c r="O148" s="326"/>
      <c r="P148" s="326"/>
      <c r="Q148" s="326"/>
      <c r="R148" s="326"/>
      <c r="S148" s="326"/>
      <c r="T148" s="326"/>
      <c r="U148" s="326"/>
      <c r="V148" s="327"/>
    </row>
    <row r="149" spans="2:22" x14ac:dyDescent="0.3">
      <c r="B149" s="307"/>
      <c r="C149" s="313"/>
      <c r="D149" s="272" t="s">
        <v>959</v>
      </c>
      <c r="E149" s="313"/>
      <c r="F149" s="313"/>
      <c r="G149" s="34">
        <v>3080</v>
      </c>
      <c r="H149" s="310"/>
      <c r="I149" s="310"/>
      <c r="J149" s="325"/>
      <c r="K149" s="326"/>
      <c r="L149" s="326"/>
      <c r="M149" s="326"/>
      <c r="N149" s="326"/>
      <c r="O149" s="326"/>
      <c r="P149" s="326"/>
      <c r="Q149" s="326"/>
      <c r="R149" s="326"/>
      <c r="S149" s="326"/>
      <c r="T149" s="326"/>
      <c r="U149" s="326"/>
      <c r="V149" s="327"/>
    </row>
    <row r="150" spans="2:22" x14ac:dyDescent="0.3">
      <c r="B150" s="307"/>
      <c r="C150" s="313"/>
      <c r="D150" s="242" t="s">
        <v>843</v>
      </c>
      <c r="E150" s="313"/>
      <c r="F150" s="313"/>
      <c r="G150" s="34">
        <v>5500</v>
      </c>
      <c r="H150" s="310"/>
      <c r="I150" s="310"/>
      <c r="J150" s="325"/>
      <c r="K150" s="326"/>
      <c r="L150" s="326"/>
      <c r="M150" s="326"/>
      <c r="N150" s="326"/>
      <c r="O150" s="326"/>
      <c r="P150" s="326"/>
      <c r="Q150" s="326"/>
      <c r="R150" s="326"/>
      <c r="S150" s="326"/>
      <c r="T150" s="326"/>
      <c r="U150" s="326"/>
      <c r="V150" s="327"/>
    </row>
    <row r="151" spans="2:22" x14ac:dyDescent="0.3">
      <c r="B151" s="307"/>
      <c r="C151" s="313"/>
      <c r="D151" s="272" t="s">
        <v>848</v>
      </c>
      <c r="E151" s="313"/>
      <c r="F151" s="313"/>
      <c r="G151" s="34">
        <v>5382</v>
      </c>
      <c r="H151" s="310"/>
      <c r="I151" s="310"/>
      <c r="J151" s="325"/>
      <c r="K151" s="326"/>
      <c r="L151" s="326"/>
      <c r="M151" s="326"/>
      <c r="N151" s="326"/>
      <c r="O151" s="326"/>
      <c r="P151" s="326"/>
      <c r="Q151" s="326"/>
      <c r="R151" s="326"/>
      <c r="S151" s="326"/>
      <c r="T151" s="326"/>
      <c r="U151" s="326"/>
      <c r="V151" s="327"/>
    </row>
    <row r="152" spans="2:22" x14ac:dyDescent="0.3">
      <c r="B152" s="307"/>
      <c r="C152" s="313"/>
      <c r="D152" s="272" t="s">
        <v>955</v>
      </c>
      <c r="E152" s="313"/>
      <c r="F152" s="313"/>
      <c r="G152" s="34">
        <v>5316</v>
      </c>
      <c r="H152" s="310"/>
      <c r="I152" s="310"/>
      <c r="J152" s="325"/>
      <c r="K152" s="326"/>
      <c r="L152" s="326"/>
      <c r="M152" s="326"/>
      <c r="N152" s="326"/>
      <c r="O152" s="326"/>
      <c r="P152" s="326"/>
      <c r="Q152" s="326"/>
      <c r="R152" s="326"/>
      <c r="S152" s="326"/>
      <c r="T152" s="326"/>
      <c r="U152" s="326"/>
      <c r="V152" s="327"/>
    </row>
    <row r="153" spans="2:22" x14ac:dyDescent="0.3">
      <c r="B153" s="307"/>
      <c r="C153" s="313"/>
      <c r="D153" s="272" t="s">
        <v>956</v>
      </c>
      <c r="E153" s="313"/>
      <c r="F153" s="313"/>
      <c r="G153" s="34">
        <v>5087</v>
      </c>
      <c r="H153" s="310"/>
      <c r="I153" s="310"/>
      <c r="J153" s="325"/>
      <c r="K153" s="326"/>
      <c r="L153" s="326"/>
      <c r="M153" s="326"/>
      <c r="N153" s="326"/>
      <c r="O153" s="326"/>
      <c r="P153" s="326"/>
      <c r="Q153" s="326"/>
      <c r="R153" s="326"/>
      <c r="S153" s="326"/>
      <c r="T153" s="326"/>
      <c r="U153" s="326"/>
      <c r="V153" s="327"/>
    </row>
    <row r="154" spans="2:22" x14ac:dyDescent="0.3">
      <c r="B154" s="307"/>
      <c r="C154" s="313"/>
      <c r="D154" s="272" t="s">
        <v>960</v>
      </c>
      <c r="E154" s="313"/>
      <c r="F154" s="313"/>
      <c r="G154" s="34">
        <v>2223</v>
      </c>
      <c r="H154" s="310"/>
      <c r="I154" s="310"/>
      <c r="J154" s="325"/>
      <c r="K154" s="326"/>
      <c r="L154" s="326"/>
      <c r="M154" s="326"/>
      <c r="N154" s="326"/>
      <c r="O154" s="326"/>
      <c r="P154" s="326"/>
      <c r="Q154" s="326"/>
      <c r="R154" s="326"/>
      <c r="S154" s="326"/>
      <c r="T154" s="326"/>
      <c r="U154" s="326"/>
      <c r="V154" s="327"/>
    </row>
    <row r="155" spans="2:22" x14ac:dyDescent="0.3">
      <c r="B155" s="307"/>
      <c r="C155" s="313"/>
      <c r="D155" s="272" t="s">
        <v>845</v>
      </c>
      <c r="E155" s="313"/>
      <c r="F155" s="313"/>
      <c r="G155" s="34">
        <v>3321</v>
      </c>
      <c r="H155" s="310"/>
      <c r="I155" s="310"/>
      <c r="J155" s="325"/>
      <c r="K155" s="326"/>
      <c r="L155" s="326"/>
      <c r="M155" s="326"/>
      <c r="N155" s="326"/>
      <c r="O155" s="326"/>
      <c r="P155" s="326"/>
      <c r="Q155" s="326"/>
      <c r="R155" s="326"/>
      <c r="S155" s="326"/>
      <c r="T155" s="326"/>
      <c r="U155" s="326"/>
      <c r="V155" s="327"/>
    </row>
    <row r="156" spans="2:22" x14ac:dyDescent="0.3">
      <c r="B156" s="307"/>
      <c r="C156" s="313"/>
      <c r="D156" s="272" t="s">
        <v>957</v>
      </c>
      <c r="E156" s="313"/>
      <c r="F156" s="313"/>
      <c r="G156" s="34">
        <v>2405</v>
      </c>
      <c r="H156" s="310"/>
      <c r="I156" s="310"/>
      <c r="J156" s="325"/>
      <c r="K156" s="326"/>
      <c r="L156" s="326"/>
      <c r="M156" s="326"/>
      <c r="N156" s="326"/>
      <c r="O156" s="326"/>
      <c r="P156" s="326"/>
      <c r="Q156" s="326"/>
      <c r="R156" s="326"/>
      <c r="S156" s="326"/>
      <c r="T156" s="326"/>
      <c r="U156" s="326"/>
      <c r="V156" s="327"/>
    </row>
    <row r="157" spans="2:22" x14ac:dyDescent="0.3">
      <c r="B157" s="307"/>
      <c r="C157" s="313"/>
      <c r="D157" s="272" t="s">
        <v>958</v>
      </c>
      <c r="E157" s="313"/>
      <c r="F157" s="313"/>
      <c r="G157" s="34">
        <v>4596</v>
      </c>
      <c r="H157" s="310"/>
      <c r="I157" s="310"/>
      <c r="J157" s="325"/>
      <c r="K157" s="326"/>
      <c r="L157" s="326"/>
      <c r="M157" s="326"/>
      <c r="N157" s="326"/>
      <c r="O157" s="326"/>
      <c r="P157" s="326"/>
      <c r="Q157" s="326"/>
      <c r="R157" s="326"/>
      <c r="S157" s="326"/>
      <c r="T157" s="326"/>
      <c r="U157" s="326"/>
      <c r="V157" s="327"/>
    </row>
    <row r="158" spans="2:22" x14ac:dyDescent="0.3">
      <c r="B158" s="307"/>
      <c r="C158" s="313"/>
      <c r="D158" s="272" t="s">
        <v>665</v>
      </c>
      <c r="E158" s="313"/>
      <c r="F158" s="313"/>
      <c r="G158" s="33">
        <v>1788</v>
      </c>
      <c r="H158" s="310"/>
      <c r="I158" s="310"/>
      <c r="J158" s="325"/>
      <c r="K158" s="326"/>
      <c r="L158" s="326"/>
      <c r="M158" s="326"/>
      <c r="N158" s="326"/>
      <c r="O158" s="326"/>
      <c r="P158" s="326"/>
      <c r="Q158" s="326"/>
      <c r="R158" s="326"/>
      <c r="S158" s="326"/>
      <c r="T158" s="326"/>
      <c r="U158" s="326"/>
      <c r="V158" s="327"/>
    </row>
    <row r="159" spans="2:22" ht="28.8" x14ac:dyDescent="0.3">
      <c r="B159" s="308"/>
      <c r="C159" s="314"/>
      <c r="D159" s="242" t="s">
        <v>961</v>
      </c>
      <c r="E159" s="314"/>
      <c r="F159" s="314"/>
      <c r="G159" s="33">
        <v>3561</v>
      </c>
      <c r="H159" s="311"/>
      <c r="I159" s="311"/>
      <c r="J159" s="328"/>
      <c r="K159" s="329"/>
      <c r="L159" s="329"/>
      <c r="M159" s="329"/>
      <c r="N159" s="329"/>
      <c r="O159" s="329"/>
      <c r="P159" s="329"/>
      <c r="Q159" s="329"/>
      <c r="R159" s="329"/>
      <c r="S159" s="329"/>
      <c r="T159" s="329"/>
      <c r="U159" s="329"/>
      <c r="V159" s="330"/>
    </row>
    <row r="160" spans="2:22" ht="15" customHeight="1" x14ac:dyDescent="0.3">
      <c r="B160" s="306" t="s">
        <v>1372</v>
      </c>
      <c r="C160" s="312" t="s">
        <v>951</v>
      </c>
      <c r="D160" s="242" t="s">
        <v>952</v>
      </c>
      <c r="E160" s="242"/>
      <c r="F160" s="242"/>
      <c r="G160" s="277">
        <v>15.4</v>
      </c>
      <c r="H160" s="414" t="s">
        <v>256</v>
      </c>
      <c r="I160" s="414" t="s">
        <v>1365</v>
      </c>
      <c r="J160" s="322" t="s">
        <v>2584</v>
      </c>
      <c r="K160" s="323"/>
      <c r="L160" s="323"/>
      <c r="M160" s="323"/>
      <c r="N160" s="323"/>
      <c r="O160" s="323"/>
      <c r="P160" s="323"/>
      <c r="Q160" s="323"/>
      <c r="R160" s="323"/>
      <c r="S160" s="323"/>
      <c r="T160" s="323"/>
      <c r="U160" s="323"/>
      <c r="V160" s="324"/>
    </row>
    <row r="161" spans="2:22" x14ac:dyDescent="0.3">
      <c r="B161" s="307"/>
      <c r="C161" s="313"/>
      <c r="D161" s="272" t="s">
        <v>962</v>
      </c>
      <c r="E161" s="242"/>
      <c r="F161" s="242"/>
      <c r="G161" s="277">
        <v>24.9</v>
      </c>
      <c r="H161" s="415"/>
      <c r="I161" s="415"/>
      <c r="J161" s="325"/>
      <c r="K161" s="326"/>
      <c r="L161" s="326"/>
      <c r="M161" s="326"/>
      <c r="N161" s="326"/>
      <c r="O161" s="326"/>
      <c r="P161" s="326"/>
      <c r="Q161" s="326"/>
      <c r="R161" s="326"/>
      <c r="S161" s="326"/>
      <c r="T161" s="326"/>
      <c r="U161" s="326"/>
      <c r="V161" s="327"/>
    </row>
    <row r="162" spans="2:22" x14ac:dyDescent="0.3">
      <c r="B162" s="308"/>
      <c r="C162" s="314"/>
      <c r="D162" s="242" t="s">
        <v>963</v>
      </c>
      <c r="E162" s="242"/>
      <c r="F162" s="242"/>
      <c r="G162" s="277">
        <v>19.100000000000001</v>
      </c>
      <c r="H162" s="416"/>
      <c r="I162" s="416"/>
      <c r="J162" s="328"/>
      <c r="K162" s="329"/>
      <c r="L162" s="329"/>
      <c r="M162" s="329"/>
      <c r="N162" s="329"/>
      <c r="O162" s="329"/>
      <c r="P162" s="329"/>
      <c r="Q162" s="329"/>
      <c r="R162" s="329"/>
      <c r="S162" s="329"/>
      <c r="T162" s="329"/>
      <c r="U162" s="329"/>
      <c r="V162" s="330"/>
    </row>
    <row r="163" spans="2:22" x14ac:dyDescent="0.3">
      <c r="B163" s="250" t="s">
        <v>1406</v>
      </c>
      <c r="C163" s="242"/>
      <c r="D163" s="272"/>
      <c r="E163" s="242"/>
      <c r="F163" s="242"/>
      <c r="G163" s="34">
        <v>3142</v>
      </c>
      <c r="H163" s="221" t="s">
        <v>256</v>
      </c>
      <c r="I163" s="221" t="s">
        <v>934</v>
      </c>
      <c r="J163" s="288" t="s">
        <v>2585</v>
      </c>
      <c r="K163" s="289"/>
      <c r="L163" s="289"/>
      <c r="M163" s="289"/>
      <c r="N163" s="289"/>
      <c r="O163" s="289"/>
      <c r="P163" s="289"/>
      <c r="Q163" s="289"/>
      <c r="R163" s="289"/>
      <c r="S163" s="289"/>
      <c r="T163" s="289"/>
      <c r="U163" s="289"/>
      <c r="V163" s="290"/>
    </row>
    <row r="164" spans="2:22" x14ac:dyDescent="0.3">
      <c r="B164" s="250" t="s">
        <v>2586</v>
      </c>
      <c r="C164" s="242"/>
      <c r="D164" s="242"/>
      <c r="E164" s="242"/>
      <c r="F164" s="242"/>
      <c r="G164" s="242"/>
      <c r="H164" s="221" t="s">
        <v>264</v>
      </c>
      <c r="I164" s="45"/>
      <c r="J164" s="288" t="s">
        <v>2621</v>
      </c>
      <c r="K164" s="289"/>
      <c r="L164" s="289"/>
      <c r="M164" s="289"/>
      <c r="N164" s="289"/>
      <c r="O164" s="289"/>
      <c r="P164" s="289"/>
      <c r="Q164" s="289"/>
      <c r="R164" s="289"/>
      <c r="S164" s="289"/>
      <c r="T164" s="289"/>
      <c r="U164" s="289"/>
      <c r="V164" s="290"/>
    </row>
    <row r="165" spans="2:22" ht="15" customHeight="1" x14ac:dyDescent="0.3">
      <c r="B165" s="250" t="s">
        <v>876</v>
      </c>
      <c r="C165" s="242"/>
      <c r="D165" s="272"/>
      <c r="E165" s="242"/>
      <c r="F165" s="242"/>
      <c r="G165" s="34"/>
      <c r="H165" s="221" t="s">
        <v>497</v>
      </c>
      <c r="I165" s="221" t="s">
        <v>877</v>
      </c>
      <c r="J165" s="288" t="s">
        <v>2622</v>
      </c>
      <c r="K165" s="289"/>
      <c r="L165" s="289"/>
      <c r="M165" s="289"/>
      <c r="N165" s="289"/>
      <c r="O165" s="289"/>
      <c r="P165" s="289"/>
      <c r="Q165" s="289"/>
      <c r="R165" s="289"/>
      <c r="S165" s="289"/>
      <c r="T165" s="289"/>
      <c r="U165" s="289"/>
      <c r="V165" s="290"/>
    </row>
    <row r="166" spans="2:22" ht="15" customHeight="1" x14ac:dyDescent="0.3">
      <c r="B166" s="250" t="s">
        <v>1230</v>
      </c>
      <c r="C166" s="242"/>
      <c r="D166" s="272"/>
      <c r="E166" s="242"/>
      <c r="F166" s="242"/>
      <c r="G166" s="54">
        <v>3.1399999999999997E-2</v>
      </c>
      <c r="H166" s="221" t="s">
        <v>256</v>
      </c>
      <c r="I166" s="221"/>
      <c r="J166" s="288" t="s">
        <v>1231</v>
      </c>
      <c r="K166" s="289"/>
      <c r="L166" s="289"/>
      <c r="M166" s="289"/>
      <c r="N166" s="289"/>
      <c r="O166" s="289"/>
      <c r="P166" s="289"/>
      <c r="Q166" s="289"/>
      <c r="R166" s="289"/>
      <c r="S166" s="289"/>
      <c r="T166" s="289"/>
      <c r="U166" s="289"/>
      <c r="V166" s="290"/>
    </row>
    <row r="167" spans="2:22" ht="15" customHeight="1" x14ac:dyDescent="0.3">
      <c r="B167" s="250" t="s">
        <v>1232</v>
      </c>
      <c r="C167" s="242"/>
      <c r="D167" s="272"/>
      <c r="E167" s="242"/>
      <c r="F167" s="242"/>
      <c r="G167" s="277">
        <v>29.3</v>
      </c>
      <c r="H167" s="221" t="s">
        <v>256</v>
      </c>
      <c r="I167" s="221" t="s">
        <v>1234</v>
      </c>
      <c r="J167" s="288" t="s">
        <v>1234</v>
      </c>
      <c r="K167" s="289"/>
      <c r="L167" s="289"/>
      <c r="M167" s="289"/>
      <c r="N167" s="289"/>
      <c r="O167" s="289"/>
      <c r="P167" s="289"/>
      <c r="Q167" s="289"/>
      <c r="R167" s="289"/>
      <c r="S167" s="289"/>
      <c r="T167" s="289"/>
      <c r="U167" s="289"/>
      <c r="V167" s="290"/>
    </row>
    <row r="168" spans="2:22" x14ac:dyDescent="0.3">
      <c r="B168" s="306" t="s">
        <v>272</v>
      </c>
      <c r="C168" s="312" t="s">
        <v>657</v>
      </c>
      <c r="D168" s="242" t="s">
        <v>840</v>
      </c>
      <c r="E168" s="242"/>
      <c r="F168" s="242"/>
      <c r="G168" s="37">
        <v>0.92300000000000004</v>
      </c>
      <c r="H168" s="309" t="s">
        <v>256</v>
      </c>
      <c r="I168" s="309"/>
      <c r="J168" s="322" t="s">
        <v>2589</v>
      </c>
      <c r="K168" s="323"/>
      <c r="L168" s="323"/>
      <c r="M168" s="323"/>
      <c r="N168" s="323"/>
      <c r="O168" s="323"/>
      <c r="P168" s="323"/>
      <c r="Q168" s="323"/>
      <c r="R168" s="323"/>
      <c r="S168" s="323"/>
      <c r="T168" s="323"/>
      <c r="U168" s="323"/>
      <c r="V168" s="324"/>
    </row>
    <row r="169" spans="2:22" x14ac:dyDescent="0.3">
      <c r="B169" s="307"/>
      <c r="C169" s="313"/>
      <c r="D169" s="242" t="s">
        <v>749</v>
      </c>
      <c r="E169" s="242"/>
      <c r="F169" s="242"/>
      <c r="G169" s="37">
        <v>0.96699999999999997</v>
      </c>
      <c r="H169" s="310"/>
      <c r="I169" s="310"/>
      <c r="J169" s="325"/>
      <c r="K169" s="347"/>
      <c r="L169" s="347"/>
      <c r="M169" s="347"/>
      <c r="N169" s="347"/>
      <c r="O169" s="347"/>
      <c r="P169" s="347"/>
      <c r="Q169" s="347"/>
      <c r="R169" s="347"/>
      <c r="S169" s="347"/>
      <c r="T169" s="347"/>
      <c r="U169" s="347"/>
      <c r="V169" s="327"/>
    </row>
    <row r="170" spans="2:22" x14ac:dyDescent="0.3">
      <c r="B170" s="307"/>
      <c r="C170" s="313"/>
      <c r="D170" s="242" t="s">
        <v>664</v>
      </c>
      <c r="E170" s="242"/>
      <c r="F170" s="242"/>
      <c r="G170" s="37">
        <v>1</v>
      </c>
      <c r="H170" s="310"/>
      <c r="I170" s="310"/>
      <c r="J170" s="325"/>
      <c r="K170" s="347"/>
      <c r="L170" s="347"/>
      <c r="M170" s="347"/>
      <c r="N170" s="347"/>
      <c r="O170" s="347"/>
      <c r="P170" s="347"/>
      <c r="Q170" s="347"/>
      <c r="R170" s="347"/>
      <c r="S170" s="347"/>
      <c r="T170" s="347"/>
      <c r="U170" s="347"/>
      <c r="V170" s="327"/>
    </row>
    <row r="171" spans="2:22" x14ac:dyDescent="0.3">
      <c r="B171" s="307"/>
      <c r="C171" s="313"/>
      <c r="D171" s="272" t="s">
        <v>668</v>
      </c>
      <c r="E171" s="242"/>
      <c r="F171" s="242"/>
      <c r="G171" s="37">
        <v>1</v>
      </c>
      <c r="H171" s="310"/>
      <c r="I171" s="310"/>
      <c r="J171" s="325"/>
      <c r="K171" s="347"/>
      <c r="L171" s="347"/>
      <c r="M171" s="347"/>
      <c r="N171" s="347"/>
      <c r="O171" s="347"/>
      <c r="P171" s="347"/>
      <c r="Q171" s="347"/>
      <c r="R171" s="347"/>
      <c r="S171" s="347"/>
      <c r="T171" s="347"/>
      <c r="U171" s="347"/>
      <c r="V171" s="327"/>
    </row>
    <row r="172" spans="2:22" x14ac:dyDescent="0.3">
      <c r="B172" s="307"/>
      <c r="C172" s="313"/>
      <c r="D172" s="272" t="s">
        <v>954</v>
      </c>
      <c r="E172" s="242"/>
      <c r="F172" s="242"/>
      <c r="G172" s="37">
        <v>0.98599999999999999</v>
      </c>
      <c r="H172" s="310"/>
      <c r="I172" s="310"/>
      <c r="J172" s="325"/>
      <c r="K172" s="347"/>
      <c r="L172" s="347"/>
      <c r="M172" s="347"/>
      <c r="N172" s="347"/>
      <c r="O172" s="347"/>
      <c r="P172" s="347"/>
      <c r="Q172" s="347"/>
      <c r="R172" s="347"/>
      <c r="S172" s="347"/>
      <c r="T172" s="347"/>
      <c r="U172" s="347"/>
      <c r="V172" s="327"/>
    </row>
    <row r="173" spans="2:22" x14ac:dyDescent="0.3">
      <c r="B173" s="307"/>
      <c r="C173" s="313"/>
      <c r="D173" s="272" t="s">
        <v>959</v>
      </c>
      <c r="E173" s="242"/>
      <c r="F173" s="242"/>
      <c r="G173" s="41">
        <v>0.44600000000000001</v>
      </c>
      <c r="H173" s="310"/>
      <c r="I173" s="310"/>
      <c r="J173" s="325"/>
      <c r="K173" s="347"/>
      <c r="L173" s="347"/>
      <c r="M173" s="347"/>
      <c r="N173" s="347"/>
      <c r="O173" s="347"/>
      <c r="P173" s="347"/>
      <c r="Q173" s="347"/>
      <c r="R173" s="347"/>
      <c r="S173" s="347"/>
      <c r="T173" s="347"/>
      <c r="U173" s="347"/>
      <c r="V173" s="327"/>
    </row>
    <row r="174" spans="2:22" x14ac:dyDescent="0.3">
      <c r="B174" s="307"/>
      <c r="C174" s="313"/>
      <c r="D174" s="242" t="s">
        <v>843</v>
      </c>
      <c r="E174" s="242"/>
      <c r="F174" s="242"/>
      <c r="G174" s="37">
        <v>0.97399999999999998</v>
      </c>
      <c r="H174" s="310"/>
      <c r="I174" s="310"/>
      <c r="J174" s="325"/>
      <c r="K174" s="347"/>
      <c r="L174" s="347"/>
      <c r="M174" s="347"/>
      <c r="N174" s="347"/>
      <c r="O174" s="347"/>
      <c r="P174" s="347"/>
      <c r="Q174" s="347"/>
      <c r="R174" s="347"/>
      <c r="S174" s="347"/>
      <c r="T174" s="347"/>
      <c r="U174" s="347"/>
      <c r="V174" s="327"/>
    </row>
    <row r="175" spans="2:22" x14ac:dyDescent="0.3">
      <c r="B175" s="307"/>
      <c r="C175" s="313"/>
      <c r="D175" s="272" t="s">
        <v>848</v>
      </c>
      <c r="E175" s="242"/>
      <c r="F175" s="242"/>
      <c r="G175" s="37">
        <v>1</v>
      </c>
      <c r="H175" s="310"/>
      <c r="I175" s="310"/>
      <c r="J175" s="325"/>
      <c r="K175" s="347"/>
      <c r="L175" s="347"/>
      <c r="M175" s="347"/>
      <c r="N175" s="347"/>
      <c r="O175" s="347"/>
      <c r="P175" s="347"/>
      <c r="Q175" s="347"/>
      <c r="R175" s="347"/>
      <c r="S175" s="347"/>
      <c r="T175" s="347"/>
      <c r="U175" s="347"/>
      <c r="V175" s="327"/>
    </row>
    <row r="176" spans="2:22" x14ac:dyDescent="0.3">
      <c r="B176" s="307"/>
      <c r="C176" s="313"/>
      <c r="D176" s="272" t="s">
        <v>955</v>
      </c>
      <c r="E176" s="242"/>
      <c r="F176" s="242"/>
      <c r="G176" s="37">
        <v>0.98799999999999999</v>
      </c>
      <c r="H176" s="310"/>
      <c r="I176" s="310"/>
      <c r="J176" s="325"/>
      <c r="K176" s="347"/>
      <c r="L176" s="347"/>
      <c r="M176" s="347"/>
      <c r="N176" s="347"/>
      <c r="O176" s="347"/>
      <c r="P176" s="347"/>
      <c r="Q176" s="347"/>
      <c r="R176" s="347"/>
      <c r="S176" s="347"/>
      <c r="T176" s="347"/>
      <c r="U176" s="347"/>
      <c r="V176" s="327"/>
    </row>
    <row r="177" spans="2:22" x14ac:dyDescent="0.3">
      <c r="B177" s="307"/>
      <c r="C177" s="313"/>
      <c r="D177" s="272" t="s">
        <v>956</v>
      </c>
      <c r="E177" s="242"/>
      <c r="F177" s="242"/>
      <c r="G177" s="37">
        <v>1</v>
      </c>
      <c r="H177" s="310"/>
      <c r="I177" s="310"/>
      <c r="J177" s="325"/>
      <c r="K177" s="347"/>
      <c r="L177" s="347"/>
      <c r="M177" s="347"/>
      <c r="N177" s="347"/>
      <c r="O177" s="347"/>
      <c r="P177" s="347"/>
      <c r="Q177" s="347"/>
      <c r="R177" s="347"/>
      <c r="S177" s="347"/>
      <c r="T177" s="347"/>
      <c r="U177" s="347"/>
      <c r="V177" s="327"/>
    </row>
    <row r="178" spans="2:22" x14ac:dyDescent="0.3">
      <c r="B178" s="307"/>
      <c r="C178" s="313"/>
      <c r="D178" s="272" t="s">
        <v>960</v>
      </c>
      <c r="E178" s="242"/>
      <c r="F178" s="242"/>
      <c r="G178" s="37">
        <v>0.94299999999999995</v>
      </c>
      <c r="H178" s="310"/>
      <c r="I178" s="310"/>
      <c r="J178" s="325"/>
      <c r="K178" s="347"/>
      <c r="L178" s="347"/>
      <c r="M178" s="347"/>
      <c r="N178" s="347"/>
      <c r="O178" s="347"/>
      <c r="P178" s="347"/>
      <c r="Q178" s="347"/>
      <c r="R178" s="347"/>
      <c r="S178" s="347"/>
      <c r="T178" s="347"/>
      <c r="U178" s="347"/>
      <c r="V178" s="327"/>
    </row>
    <row r="179" spans="2:22" x14ac:dyDescent="0.3">
      <c r="B179" s="307"/>
      <c r="C179" s="313"/>
      <c r="D179" s="272" t="s">
        <v>845</v>
      </c>
      <c r="E179" s="242"/>
      <c r="F179" s="242"/>
      <c r="G179" s="37">
        <v>0.996</v>
      </c>
      <c r="H179" s="310"/>
      <c r="I179" s="310"/>
      <c r="J179" s="325"/>
      <c r="K179" s="347"/>
      <c r="L179" s="347"/>
      <c r="M179" s="347"/>
      <c r="N179" s="347"/>
      <c r="O179" s="347"/>
      <c r="P179" s="347"/>
      <c r="Q179" s="347"/>
      <c r="R179" s="347"/>
      <c r="S179" s="347"/>
      <c r="T179" s="347"/>
      <c r="U179" s="347"/>
      <c r="V179" s="327"/>
    </row>
    <row r="180" spans="2:22" x14ac:dyDescent="0.3">
      <c r="B180" s="307"/>
      <c r="C180" s="313"/>
      <c r="D180" s="272" t="s">
        <v>957</v>
      </c>
      <c r="E180" s="242"/>
      <c r="F180" s="242"/>
      <c r="G180" s="37">
        <v>0.876</v>
      </c>
      <c r="H180" s="310"/>
      <c r="I180" s="310"/>
      <c r="J180" s="325"/>
      <c r="K180" s="347"/>
      <c r="L180" s="347"/>
      <c r="M180" s="347"/>
      <c r="N180" s="347"/>
      <c r="O180" s="347"/>
      <c r="P180" s="347"/>
      <c r="Q180" s="347"/>
      <c r="R180" s="347"/>
      <c r="S180" s="347"/>
      <c r="T180" s="347"/>
      <c r="U180" s="347"/>
      <c r="V180" s="327"/>
    </row>
    <row r="181" spans="2:22" x14ac:dyDescent="0.3">
      <c r="B181" s="307"/>
      <c r="C181" s="313"/>
      <c r="D181" s="272" t="s">
        <v>958</v>
      </c>
      <c r="E181" s="242"/>
      <c r="F181" s="242"/>
      <c r="G181" s="37">
        <v>1</v>
      </c>
      <c r="H181" s="310"/>
      <c r="I181" s="310"/>
      <c r="J181" s="325"/>
      <c r="K181" s="347"/>
      <c r="L181" s="347"/>
      <c r="M181" s="347"/>
      <c r="N181" s="347"/>
      <c r="O181" s="347"/>
      <c r="P181" s="347"/>
      <c r="Q181" s="347"/>
      <c r="R181" s="347"/>
      <c r="S181" s="347"/>
      <c r="T181" s="347"/>
      <c r="U181" s="347"/>
      <c r="V181" s="327"/>
    </row>
    <row r="182" spans="2:22" x14ac:dyDescent="0.3">
      <c r="B182" s="307"/>
      <c r="C182" s="313"/>
      <c r="D182" s="272" t="s">
        <v>665</v>
      </c>
      <c r="E182" s="242"/>
      <c r="F182" s="242"/>
      <c r="G182" s="37">
        <v>0.77900000000000003</v>
      </c>
      <c r="H182" s="310"/>
      <c r="I182" s="310"/>
      <c r="J182" s="325"/>
      <c r="K182" s="347"/>
      <c r="L182" s="347"/>
      <c r="M182" s="347"/>
      <c r="N182" s="347"/>
      <c r="O182" s="347"/>
      <c r="P182" s="347"/>
      <c r="Q182" s="347"/>
      <c r="R182" s="347"/>
      <c r="S182" s="347"/>
      <c r="T182" s="347"/>
      <c r="U182" s="347"/>
      <c r="V182" s="327"/>
    </row>
    <row r="183" spans="2:22" ht="28.8" x14ac:dyDescent="0.3">
      <c r="B183" s="308"/>
      <c r="C183" s="314"/>
      <c r="D183" s="242" t="s">
        <v>961</v>
      </c>
      <c r="E183" s="242"/>
      <c r="F183" s="242"/>
      <c r="G183" s="37">
        <v>0.92300000000000004</v>
      </c>
      <c r="H183" s="311"/>
      <c r="I183" s="311"/>
      <c r="J183" s="328"/>
      <c r="K183" s="329"/>
      <c r="L183" s="329"/>
      <c r="M183" s="329"/>
      <c r="N183" s="329"/>
      <c r="O183" s="329"/>
      <c r="P183" s="329"/>
      <c r="Q183" s="329"/>
      <c r="R183" s="329"/>
      <c r="S183" s="329"/>
      <c r="T183" s="329"/>
      <c r="U183" s="329"/>
      <c r="V183" s="330"/>
    </row>
    <row r="184" spans="2:22" x14ac:dyDescent="0.3">
      <c r="B184" s="250" t="s">
        <v>721</v>
      </c>
      <c r="C184" s="242"/>
      <c r="D184" s="272"/>
      <c r="E184" s="242"/>
      <c r="F184" s="242"/>
      <c r="G184" s="34">
        <v>100000</v>
      </c>
      <c r="H184" s="221" t="s">
        <v>256</v>
      </c>
      <c r="I184" s="221" t="s">
        <v>2377</v>
      </c>
      <c r="J184" s="288" t="s">
        <v>2378</v>
      </c>
      <c r="K184" s="289"/>
      <c r="L184" s="289"/>
      <c r="M184" s="289"/>
      <c r="N184" s="289"/>
      <c r="O184" s="289"/>
      <c r="P184" s="289"/>
      <c r="Q184" s="289"/>
      <c r="R184" s="289"/>
      <c r="S184" s="289"/>
      <c r="T184" s="289"/>
      <c r="U184" s="289"/>
      <c r="V184" s="290"/>
    </row>
    <row r="185" spans="2:22" x14ac:dyDescent="0.3">
      <c r="B185" s="250" t="s">
        <v>2590</v>
      </c>
      <c r="C185" s="242"/>
      <c r="D185" s="242"/>
      <c r="E185" s="242"/>
      <c r="F185" s="242"/>
      <c r="G185" s="242"/>
      <c r="H185" s="221" t="s">
        <v>264</v>
      </c>
      <c r="I185" s="45"/>
      <c r="J185" s="288" t="s">
        <v>2632</v>
      </c>
      <c r="K185" s="289"/>
      <c r="L185" s="289"/>
      <c r="M185" s="289"/>
      <c r="N185" s="289"/>
      <c r="O185" s="289"/>
      <c r="P185" s="289"/>
      <c r="Q185" s="289"/>
      <c r="R185" s="289"/>
      <c r="S185" s="289"/>
      <c r="T185" s="289"/>
      <c r="U185" s="289"/>
      <c r="V185" s="290"/>
    </row>
    <row r="186" spans="2:22" x14ac:dyDescent="0.3">
      <c r="B186" s="250" t="s">
        <v>1216</v>
      </c>
      <c r="C186" s="242"/>
      <c r="D186" s="272"/>
      <c r="E186" s="242"/>
      <c r="F186" s="242"/>
      <c r="G186" s="34"/>
      <c r="H186" s="221" t="s">
        <v>497</v>
      </c>
      <c r="I186" s="221" t="s">
        <v>1217</v>
      </c>
      <c r="J186" s="288" t="s">
        <v>2542</v>
      </c>
      <c r="K186" s="289"/>
      <c r="L186" s="289"/>
      <c r="M186" s="289"/>
      <c r="N186" s="289"/>
      <c r="O186" s="289"/>
      <c r="P186" s="289"/>
      <c r="Q186" s="289"/>
      <c r="R186" s="289"/>
      <c r="S186" s="289"/>
      <c r="T186" s="289"/>
      <c r="U186" s="289"/>
      <c r="V186" s="290"/>
    </row>
    <row r="187" spans="2:22" x14ac:dyDescent="0.3">
      <c r="B187" s="306" t="s">
        <v>977</v>
      </c>
      <c r="C187" s="312" t="s">
        <v>657</v>
      </c>
      <c r="D187" s="242" t="s">
        <v>840</v>
      </c>
      <c r="E187" s="242"/>
      <c r="F187" s="242"/>
      <c r="G187" s="53">
        <v>1.6482E-2</v>
      </c>
      <c r="H187" s="309" t="s">
        <v>256</v>
      </c>
      <c r="I187" s="309"/>
      <c r="J187" s="322" t="s">
        <v>979</v>
      </c>
      <c r="K187" s="323"/>
      <c r="L187" s="323"/>
      <c r="M187" s="323"/>
      <c r="N187" s="323"/>
      <c r="O187" s="323"/>
      <c r="P187" s="323"/>
      <c r="Q187" s="323"/>
      <c r="R187" s="323"/>
      <c r="S187" s="323"/>
      <c r="T187" s="323"/>
      <c r="U187" s="323"/>
      <c r="V187" s="324"/>
    </row>
    <row r="188" spans="2:22" x14ac:dyDescent="0.3">
      <c r="B188" s="307"/>
      <c r="C188" s="313"/>
      <c r="D188" s="242" t="s">
        <v>749</v>
      </c>
      <c r="E188" s="242"/>
      <c r="F188" s="242"/>
      <c r="G188" s="53">
        <v>1.1480000000000001E-2</v>
      </c>
      <c r="H188" s="310"/>
      <c r="I188" s="310"/>
      <c r="J188" s="325"/>
      <c r="K188" s="347"/>
      <c r="L188" s="347"/>
      <c r="M188" s="347"/>
      <c r="N188" s="347"/>
      <c r="O188" s="347"/>
      <c r="P188" s="347"/>
      <c r="Q188" s="347"/>
      <c r="R188" s="347"/>
      <c r="S188" s="347"/>
      <c r="T188" s="347"/>
      <c r="U188" s="347"/>
      <c r="V188" s="327"/>
    </row>
    <row r="189" spans="2:22" x14ac:dyDescent="0.3">
      <c r="B189" s="307"/>
      <c r="C189" s="313"/>
      <c r="D189" s="242" t="s">
        <v>664</v>
      </c>
      <c r="E189" s="242"/>
      <c r="F189" s="242"/>
      <c r="G189" s="53">
        <v>1.3082999999999999E-2</v>
      </c>
      <c r="H189" s="310"/>
      <c r="I189" s="310"/>
      <c r="J189" s="325"/>
      <c r="K189" s="347"/>
      <c r="L189" s="347"/>
      <c r="M189" s="347"/>
      <c r="N189" s="347"/>
      <c r="O189" s="347"/>
      <c r="P189" s="347"/>
      <c r="Q189" s="347"/>
      <c r="R189" s="347"/>
      <c r="S189" s="347"/>
      <c r="T189" s="347"/>
      <c r="U189" s="347"/>
      <c r="V189" s="327"/>
    </row>
    <row r="190" spans="2:22" x14ac:dyDescent="0.3">
      <c r="B190" s="307"/>
      <c r="C190" s="313"/>
      <c r="D190" s="272" t="s">
        <v>668</v>
      </c>
      <c r="E190" s="242"/>
      <c r="F190" s="242"/>
      <c r="G190" s="53">
        <v>1.0179000000000001E-2</v>
      </c>
      <c r="H190" s="310"/>
      <c r="I190" s="310"/>
      <c r="J190" s="325"/>
      <c r="K190" s="347"/>
      <c r="L190" s="347"/>
      <c r="M190" s="347"/>
      <c r="N190" s="347"/>
      <c r="O190" s="347"/>
      <c r="P190" s="347"/>
      <c r="Q190" s="347"/>
      <c r="R190" s="347"/>
      <c r="S190" s="347"/>
      <c r="T190" s="347"/>
      <c r="U190" s="347"/>
      <c r="V190" s="327"/>
    </row>
    <row r="191" spans="2:22" x14ac:dyDescent="0.3">
      <c r="B191" s="307"/>
      <c r="C191" s="313"/>
      <c r="D191" s="272" t="s">
        <v>954</v>
      </c>
      <c r="E191" s="242"/>
      <c r="F191" s="242"/>
      <c r="G191" s="53">
        <v>1.5543E-2</v>
      </c>
      <c r="H191" s="310"/>
      <c r="I191" s="310"/>
      <c r="J191" s="325"/>
      <c r="K191" s="347"/>
      <c r="L191" s="347"/>
      <c r="M191" s="347"/>
      <c r="N191" s="347"/>
      <c r="O191" s="347"/>
      <c r="P191" s="347"/>
      <c r="Q191" s="347"/>
      <c r="R191" s="347"/>
      <c r="S191" s="347"/>
      <c r="T191" s="347"/>
      <c r="U191" s="347"/>
      <c r="V191" s="327"/>
    </row>
    <row r="192" spans="2:22" x14ac:dyDescent="0.3">
      <c r="B192" s="307"/>
      <c r="C192" s="313"/>
      <c r="D192" s="272" t="s">
        <v>959</v>
      </c>
      <c r="E192" s="242"/>
      <c r="F192" s="242"/>
      <c r="G192" s="53">
        <v>1.4296E-2</v>
      </c>
      <c r="H192" s="310"/>
      <c r="I192" s="310"/>
      <c r="J192" s="325"/>
      <c r="K192" s="347"/>
      <c r="L192" s="347"/>
      <c r="M192" s="347"/>
      <c r="N192" s="347"/>
      <c r="O192" s="347"/>
      <c r="P192" s="347"/>
      <c r="Q192" s="347"/>
      <c r="R192" s="347"/>
      <c r="S192" s="347"/>
      <c r="T192" s="347"/>
      <c r="U192" s="347"/>
      <c r="V192" s="327"/>
    </row>
    <row r="193" spans="2:22" x14ac:dyDescent="0.3">
      <c r="B193" s="307"/>
      <c r="C193" s="313"/>
      <c r="D193" s="242" t="s">
        <v>843</v>
      </c>
      <c r="E193" s="242"/>
      <c r="F193" s="242"/>
      <c r="G193" s="53">
        <v>1.3205E-2</v>
      </c>
      <c r="H193" s="310"/>
      <c r="I193" s="310"/>
      <c r="J193" s="325"/>
      <c r="K193" s="347"/>
      <c r="L193" s="347"/>
      <c r="M193" s="347"/>
      <c r="N193" s="347"/>
      <c r="O193" s="347"/>
      <c r="P193" s="347"/>
      <c r="Q193" s="347"/>
      <c r="R193" s="347"/>
      <c r="S193" s="347"/>
      <c r="T193" s="347"/>
      <c r="U193" s="347"/>
      <c r="V193" s="327"/>
    </row>
    <row r="194" spans="2:22" x14ac:dyDescent="0.3">
      <c r="B194" s="307"/>
      <c r="C194" s="313"/>
      <c r="D194" s="272" t="s">
        <v>848</v>
      </c>
      <c r="E194" s="242"/>
      <c r="F194" s="242"/>
      <c r="G194" s="53">
        <v>1.2267999999999999E-2</v>
      </c>
      <c r="H194" s="310"/>
      <c r="I194" s="310"/>
      <c r="J194" s="325"/>
      <c r="K194" s="347"/>
      <c r="L194" s="347"/>
      <c r="M194" s="347"/>
      <c r="N194" s="347"/>
      <c r="O194" s="347"/>
      <c r="P194" s="347"/>
      <c r="Q194" s="347"/>
      <c r="R194" s="347"/>
      <c r="S194" s="347"/>
      <c r="T194" s="347"/>
      <c r="U194" s="347"/>
      <c r="V194" s="327"/>
    </row>
    <row r="195" spans="2:22" x14ac:dyDescent="0.3">
      <c r="B195" s="307"/>
      <c r="C195" s="313"/>
      <c r="D195" s="272" t="s">
        <v>955</v>
      </c>
      <c r="E195" s="242"/>
      <c r="F195" s="242"/>
      <c r="G195" s="53">
        <v>1.3082E-2</v>
      </c>
      <c r="H195" s="310"/>
      <c r="I195" s="310"/>
      <c r="J195" s="325"/>
      <c r="K195" s="347"/>
      <c r="L195" s="347"/>
      <c r="M195" s="347"/>
      <c r="N195" s="347"/>
      <c r="O195" s="347"/>
      <c r="P195" s="347"/>
      <c r="Q195" s="347"/>
      <c r="R195" s="347"/>
      <c r="S195" s="347"/>
      <c r="T195" s="347"/>
      <c r="U195" s="347"/>
      <c r="V195" s="327"/>
    </row>
    <row r="196" spans="2:22" x14ac:dyDescent="0.3">
      <c r="B196" s="307"/>
      <c r="C196" s="313"/>
      <c r="D196" s="272" t="s">
        <v>956</v>
      </c>
      <c r="E196" s="242"/>
      <c r="F196" s="242"/>
      <c r="G196" s="53">
        <v>1.6718E-2</v>
      </c>
      <c r="H196" s="310"/>
      <c r="I196" s="310"/>
      <c r="J196" s="325"/>
      <c r="K196" s="347"/>
      <c r="L196" s="347"/>
      <c r="M196" s="347"/>
      <c r="N196" s="347"/>
      <c r="O196" s="347"/>
      <c r="P196" s="347"/>
      <c r="Q196" s="347"/>
      <c r="R196" s="347"/>
      <c r="S196" s="347"/>
      <c r="T196" s="347"/>
      <c r="U196" s="347"/>
      <c r="V196" s="327"/>
    </row>
    <row r="197" spans="2:22" x14ac:dyDescent="0.3">
      <c r="B197" s="307"/>
      <c r="C197" s="313"/>
      <c r="D197" s="272" t="s">
        <v>960</v>
      </c>
      <c r="E197" s="242"/>
      <c r="F197" s="242"/>
      <c r="G197" s="53">
        <v>1.1964000000000001E-2</v>
      </c>
      <c r="H197" s="310"/>
      <c r="I197" s="310"/>
      <c r="J197" s="325"/>
      <c r="K197" s="347"/>
      <c r="L197" s="347"/>
      <c r="M197" s="347"/>
      <c r="N197" s="347"/>
      <c r="O197" s="347"/>
      <c r="P197" s="347"/>
      <c r="Q197" s="347"/>
      <c r="R197" s="347"/>
      <c r="S197" s="347"/>
      <c r="T197" s="347"/>
      <c r="U197" s="347"/>
      <c r="V197" s="327"/>
    </row>
    <row r="198" spans="2:22" x14ac:dyDescent="0.3">
      <c r="B198" s="307"/>
      <c r="C198" s="313"/>
      <c r="D198" s="272" t="s">
        <v>845</v>
      </c>
      <c r="E198" s="242"/>
      <c r="F198" s="242"/>
      <c r="G198" s="53">
        <v>1.5262E-2</v>
      </c>
      <c r="H198" s="310"/>
      <c r="I198" s="310"/>
      <c r="J198" s="325"/>
      <c r="K198" s="347"/>
      <c r="L198" s="347"/>
      <c r="M198" s="347"/>
      <c r="N198" s="347"/>
      <c r="O198" s="347"/>
      <c r="P198" s="347"/>
      <c r="Q198" s="347"/>
      <c r="R198" s="347"/>
      <c r="S198" s="347"/>
      <c r="T198" s="347"/>
      <c r="U198" s="347"/>
      <c r="V198" s="327"/>
    </row>
    <row r="199" spans="2:22" x14ac:dyDescent="0.3">
      <c r="B199" s="307"/>
      <c r="C199" s="313"/>
      <c r="D199" s="272" t="s">
        <v>957</v>
      </c>
      <c r="E199" s="242"/>
      <c r="F199" s="242"/>
      <c r="G199" s="53">
        <v>1.3280999999999999E-2</v>
      </c>
      <c r="H199" s="310"/>
      <c r="I199" s="310"/>
      <c r="J199" s="325"/>
      <c r="K199" s="347"/>
      <c r="L199" s="347"/>
      <c r="M199" s="347"/>
      <c r="N199" s="347"/>
      <c r="O199" s="347"/>
      <c r="P199" s="347"/>
      <c r="Q199" s="347"/>
      <c r="R199" s="347"/>
      <c r="S199" s="347"/>
      <c r="T199" s="347"/>
      <c r="U199" s="347"/>
      <c r="V199" s="327"/>
    </row>
    <row r="200" spans="2:22" x14ac:dyDescent="0.3">
      <c r="B200" s="307"/>
      <c r="C200" s="313"/>
      <c r="D200" s="272" t="s">
        <v>958</v>
      </c>
      <c r="E200" s="242"/>
      <c r="F200" s="242"/>
      <c r="G200" s="53">
        <v>1.4055E-2</v>
      </c>
      <c r="H200" s="310"/>
      <c r="I200" s="310"/>
      <c r="J200" s="325"/>
      <c r="K200" s="347"/>
      <c r="L200" s="347"/>
      <c r="M200" s="347"/>
      <c r="N200" s="347"/>
      <c r="O200" s="347"/>
      <c r="P200" s="347"/>
      <c r="Q200" s="347"/>
      <c r="R200" s="347"/>
      <c r="S200" s="347"/>
      <c r="T200" s="347"/>
      <c r="U200" s="347"/>
      <c r="V200" s="327"/>
    </row>
    <row r="201" spans="2:22" x14ac:dyDescent="0.3">
      <c r="B201" s="307"/>
      <c r="C201" s="313"/>
      <c r="D201" s="272" t="s">
        <v>665</v>
      </c>
      <c r="E201" s="242"/>
      <c r="F201" s="242"/>
      <c r="G201" s="53">
        <v>1.5677E-2</v>
      </c>
      <c r="H201" s="310"/>
      <c r="I201" s="310"/>
      <c r="J201" s="325"/>
      <c r="K201" s="347"/>
      <c r="L201" s="347"/>
      <c r="M201" s="347"/>
      <c r="N201" s="347"/>
      <c r="O201" s="347"/>
      <c r="P201" s="347"/>
      <c r="Q201" s="347"/>
      <c r="R201" s="347"/>
      <c r="S201" s="347"/>
      <c r="T201" s="347"/>
      <c r="U201" s="347"/>
      <c r="V201" s="327"/>
    </row>
    <row r="202" spans="2:22" ht="28.8" x14ac:dyDescent="0.3">
      <c r="B202" s="308"/>
      <c r="C202" s="314"/>
      <c r="D202" s="242" t="s">
        <v>961</v>
      </c>
      <c r="E202" s="242"/>
      <c r="F202" s="242"/>
      <c r="G202" s="53">
        <v>1.4657999999999999E-2</v>
      </c>
      <c r="H202" s="311"/>
      <c r="I202" s="311"/>
      <c r="J202" s="328"/>
      <c r="K202" s="329"/>
      <c r="L202" s="329"/>
      <c r="M202" s="329"/>
      <c r="N202" s="329"/>
      <c r="O202" s="329"/>
      <c r="P202" s="329"/>
      <c r="Q202" s="329"/>
      <c r="R202" s="329"/>
      <c r="S202" s="329"/>
      <c r="T202" s="329"/>
      <c r="U202" s="329"/>
      <c r="V202" s="330"/>
    </row>
  </sheetData>
  <mergeCells count="81">
    <mergeCell ref="B55:B56"/>
    <mergeCell ref="E46:I46"/>
    <mergeCell ref="B45:B46"/>
    <mergeCell ref="B53:V53"/>
    <mergeCell ref="J54:V54"/>
    <mergeCell ref="J184:V184"/>
    <mergeCell ref="J186:V186"/>
    <mergeCell ref="B187:B202"/>
    <mergeCell ref="C187:C202"/>
    <mergeCell ref="H187:H202"/>
    <mergeCell ref="I187:I202"/>
    <mergeCell ref="J187:V202"/>
    <mergeCell ref="J185:V185"/>
    <mergeCell ref="J163:V163"/>
    <mergeCell ref="J164:V164"/>
    <mergeCell ref="J165:V165"/>
    <mergeCell ref="J166:V166"/>
    <mergeCell ref="J167:V167"/>
    <mergeCell ref="B168:B183"/>
    <mergeCell ref="C168:C183"/>
    <mergeCell ref="H168:H183"/>
    <mergeCell ref="I168:I183"/>
    <mergeCell ref="J168:V183"/>
    <mergeCell ref="J160:V162"/>
    <mergeCell ref="J110:V110"/>
    <mergeCell ref="J111:V111"/>
    <mergeCell ref="B112:B159"/>
    <mergeCell ref="C112:C159"/>
    <mergeCell ref="E112:E159"/>
    <mergeCell ref="F112:F127"/>
    <mergeCell ref="H112:H159"/>
    <mergeCell ref="I112:I159"/>
    <mergeCell ref="J112:V159"/>
    <mergeCell ref="F128:F143"/>
    <mergeCell ref="F144:F159"/>
    <mergeCell ref="B160:B162"/>
    <mergeCell ref="C160:C162"/>
    <mergeCell ref="H160:H162"/>
    <mergeCell ref="I160:I162"/>
    <mergeCell ref="J59:V106"/>
    <mergeCell ref="F75:F90"/>
    <mergeCell ref="F91:F106"/>
    <mergeCell ref="B107:B109"/>
    <mergeCell ref="C107:C109"/>
    <mergeCell ref="H107:H109"/>
    <mergeCell ref="I107:I109"/>
    <mergeCell ref="J107:V109"/>
    <mergeCell ref="B59:B106"/>
    <mergeCell ref="C59:C106"/>
    <mergeCell ref="E59:E106"/>
    <mergeCell ref="F59:F74"/>
    <mergeCell ref="H59:H106"/>
    <mergeCell ref="I59:I106"/>
    <mergeCell ref="J57:V57"/>
    <mergeCell ref="J58:V58"/>
    <mergeCell ref="C40:H40"/>
    <mergeCell ref="E43:I43"/>
    <mergeCell ref="E44:I44"/>
    <mergeCell ref="C45:C46"/>
    <mergeCell ref="E45:I45"/>
    <mergeCell ref="C55:C56"/>
    <mergeCell ref="H55:H56"/>
    <mergeCell ref="I55:I56"/>
    <mergeCell ref="J55:V56"/>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5 C57:G58 D56:G56">
    <cfRule type="cellIs" dxfId="149" priority="41" operator="notEqual">
      <formula>""</formula>
    </cfRule>
  </conditionalFormatting>
  <conditionalFormatting sqref="C111:G111">
    <cfRule type="cellIs" dxfId="148" priority="36" operator="notEqual">
      <formula>""</formula>
    </cfRule>
  </conditionalFormatting>
  <conditionalFormatting sqref="C110:G110">
    <cfRule type="cellIs" dxfId="147" priority="35" operator="notEqual">
      <formula>""</formula>
    </cfRule>
  </conditionalFormatting>
  <conditionalFormatting sqref="C186:G186">
    <cfRule type="cellIs" dxfId="146" priority="23" operator="notEqual">
      <formula>""</formula>
    </cfRule>
  </conditionalFormatting>
  <conditionalFormatting sqref="E187:F202">
    <cfRule type="cellIs" dxfId="145" priority="22" operator="notEqual">
      <formula>""</formula>
    </cfRule>
  </conditionalFormatting>
  <conditionalFormatting sqref="C163:G163">
    <cfRule type="cellIs" dxfId="144" priority="31" operator="notEqual">
      <formula>""</formula>
    </cfRule>
  </conditionalFormatting>
  <conditionalFormatting sqref="C165:G165">
    <cfRule type="cellIs" dxfId="143" priority="30" operator="notEqual">
      <formula>""</formula>
    </cfRule>
  </conditionalFormatting>
  <conditionalFormatting sqref="C166:G166">
    <cfRule type="cellIs" dxfId="142" priority="29" operator="notEqual">
      <formula>""</formula>
    </cfRule>
  </conditionalFormatting>
  <conditionalFormatting sqref="C167:G167">
    <cfRule type="cellIs" dxfId="141" priority="28" operator="notEqual">
      <formula>""</formula>
    </cfRule>
  </conditionalFormatting>
  <conditionalFormatting sqref="C168 E168:F183">
    <cfRule type="cellIs" dxfId="140" priority="27" operator="notEqual">
      <formula>""</formula>
    </cfRule>
  </conditionalFormatting>
  <conditionalFormatting sqref="D168:D183">
    <cfRule type="cellIs" dxfId="139" priority="26" operator="notEqual">
      <formula>""</formula>
    </cfRule>
  </conditionalFormatting>
  <conditionalFormatting sqref="D187:D202">
    <cfRule type="cellIs" dxfId="138" priority="20" operator="notEqual">
      <formula>""</formula>
    </cfRule>
  </conditionalFormatting>
  <conditionalFormatting sqref="C184:F184">
    <cfRule type="cellIs" dxfId="137" priority="25" operator="notEqual">
      <formula>""</formula>
    </cfRule>
  </conditionalFormatting>
  <conditionalFormatting sqref="G184">
    <cfRule type="cellIs" dxfId="136" priority="24" operator="notEqual">
      <formula>""</formula>
    </cfRule>
  </conditionalFormatting>
  <conditionalFormatting sqref="C187">
    <cfRule type="cellIs" dxfId="135" priority="21" operator="notEqual">
      <formula>""</formula>
    </cfRule>
  </conditionalFormatting>
  <conditionalFormatting sqref="C164:G164">
    <cfRule type="cellIs" dxfId="134" priority="19" operator="notEqual">
      <formula>""</formula>
    </cfRule>
  </conditionalFormatting>
  <conditionalFormatting sqref="C185:G185">
    <cfRule type="cellIs" dxfId="133" priority="18" operator="notEqual">
      <formula>""</formula>
    </cfRule>
  </conditionalFormatting>
  <conditionalFormatting sqref="C59:G59 G60:G74 G76:G90 F75:G75">
    <cfRule type="cellIs" dxfId="132" priority="3" operator="notEqual">
      <formula>""</formula>
    </cfRule>
  </conditionalFormatting>
  <conditionalFormatting sqref="C112:E112 D113:D159 G112:G127">
    <cfRule type="cellIs" dxfId="131" priority="11" operator="notEqual">
      <formula>""</formula>
    </cfRule>
  </conditionalFormatting>
  <conditionalFormatting sqref="G168:G183">
    <cfRule type="cellIs" dxfId="130" priority="13" operator="notEqual">
      <formula>""</formula>
    </cfRule>
  </conditionalFormatting>
  <conditionalFormatting sqref="G187:G202">
    <cfRule type="cellIs" dxfId="129" priority="12" operator="notEqual">
      <formula>""</formula>
    </cfRule>
  </conditionalFormatting>
  <conditionalFormatting sqref="C160 E160:G162">
    <cfRule type="cellIs" dxfId="128" priority="10" operator="notEqual">
      <formula>""</formula>
    </cfRule>
  </conditionalFormatting>
  <conditionalFormatting sqref="G128:G143">
    <cfRule type="cellIs" dxfId="127" priority="9" operator="notEqual">
      <formula>""</formula>
    </cfRule>
  </conditionalFormatting>
  <conditionalFormatting sqref="G144:G159">
    <cfRule type="cellIs" dxfId="126" priority="8" operator="notEqual">
      <formula>""</formula>
    </cfRule>
  </conditionalFormatting>
  <conditionalFormatting sqref="F112 F128">
    <cfRule type="cellIs" dxfId="125" priority="7" operator="notEqual">
      <formula>""</formula>
    </cfRule>
  </conditionalFormatting>
  <conditionalFormatting sqref="F144">
    <cfRule type="cellIs" dxfId="124" priority="6" operator="notEqual">
      <formula>""</formula>
    </cfRule>
  </conditionalFormatting>
  <conditionalFormatting sqref="D160:D162">
    <cfRule type="cellIs" dxfId="123" priority="5" operator="notEqual">
      <formula>""</formula>
    </cfRule>
  </conditionalFormatting>
  <conditionalFormatting sqref="C107 D60:D90 E107:G109">
    <cfRule type="cellIs" dxfId="122" priority="4" operator="notEqual">
      <formula>""</formula>
    </cfRule>
  </conditionalFormatting>
  <conditionalFormatting sqref="G92:G106 D91:D106 F91:G91">
    <cfRule type="cellIs" dxfId="121" priority="2" operator="notEqual">
      <formula>""</formula>
    </cfRule>
  </conditionalFormatting>
  <conditionalFormatting sqref="D107:D109">
    <cfRule type="cellIs" dxfId="120"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7"/>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163</v>
      </c>
    </row>
    <row r="2" spans="2:9" x14ac:dyDescent="0.3">
      <c r="B2" s="18" t="s">
        <v>191</v>
      </c>
      <c r="C2" s="44" t="s">
        <v>2659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8</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33" t="s">
        <v>206</v>
      </c>
      <c r="C13" s="222" t="s">
        <v>242</v>
      </c>
      <c r="D13" s="222"/>
      <c r="E13" s="222" t="s">
        <v>280</v>
      </c>
      <c r="G13" s="222"/>
      <c r="H13" s="222"/>
      <c r="I13" s="5"/>
    </row>
    <row r="14" spans="2:9" x14ac:dyDescent="0.3">
      <c r="B14" s="333"/>
      <c r="C14" s="222" t="s">
        <v>252</v>
      </c>
      <c r="D14" s="38"/>
      <c r="E14" s="38">
        <v>60</v>
      </c>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2660</v>
      </c>
      <c r="D26" s="345"/>
      <c r="E26" s="345"/>
      <c r="F26" s="345"/>
      <c r="G26" s="345"/>
      <c r="H26" s="346"/>
      <c r="P26" s="31"/>
      <c r="Q26" s="31"/>
    </row>
    <row r="27" spans="1:17" x14ac:dyDescent="0.3">
      <c r="A27" s="301"/>
      <c r="B27" s="30" t="s">
        <v>212</v>
      </c>
      <c r="C27" s="344" t="s">
        <v>2661</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442" t="s">
        <v>2335</v>
      </c>
      <c r="C55" s="312" t="s">
        <v>301</v>
      </c>
      <c r="D55" s="272" t="s">
        <v>2662</v>
      </c>
      <c r="E55" s="242"/>
      <c r="F55" s="242"/>
      <c r="G55" s="39">
        <v>290.8</v>
      </c>
      <c r="H55" s="309" t="s">
        <v>497</v>
      </c>
      <c r="I55" s="309" t="s">
        <v>434</v>
      </c>
      <c r="J55" s="322" t="s">
        <v>2663</v>
      </c>
      <c r="K55" s="323"/>
      <c r="L55" s="323"/>
      <c r="M55" s="323"/>
      <c r="N55" s="323"/>
      <c r="O55" s="323"/>
      <c r="P55" s="323"/>
      <c r="Q55" s="323"/>
      <c r="R55" s="323"/>
      <c r="S55" s="323"/>
      <c r="T55" s="323"/>
      <c r="U55" s="323"/>
      <c r="V55" s="324"/>
    </row>
    <row r="56" spans="2:22" ht="15" customHeight="1" x14ac:dyDescent="0.3">
      <c r="B56" s="444"/>
      <c r="C56" s="314"/>
      <c r="D56" s="242" t="s">
        <v>2664</v>
      </c>
      <c r="E56" s="242"/>
      <c r="F56" s="242"/>
      <c r="G56" s="39">
        <v>331.4</v>
      </c>
      <c r="H56" s="311"/>
      <c r="I56" s="311"/>
      <c r="J56" s="328"/>
      <c r="K56" s="329"/>
      <c r="L56" s="329"/>
      <c r="M56" s="329"/>
      <c r="N56" s="329"/>
      <c r="O56" s="329"/>
      <c r="P56" s="329"/>
      <c r="Q56" s="329"/>
      <c r="R56" s="329"/>
      <c r="S56" s="329"/>
      <c r="T56" s="329"/>
      <c r="U56" s="329"/>
      <c r="V56" s="330"/>
    </row>
    <row r="57" spans="2:22" ht="15" customHeight="1" x14ac:dyDescent="0.3">
      <c r="B57" s="250" t="s">
        <v>2018</v>
      </c>
      <c r="C57" s="242"/>
      <c r="D57" s="242"/>
      <c r="E57" s="242"/>
      <c r="F57" s="242"/>
      <c r="G57" s="48">
        <v>0.09</v>
      </c>
      <c r="H57" s="221" t="s">
        <v>264</v>
      </c>
      <c r="I57" s="221" t="s">
        <v>713</v>
      </c>
      <c r="J57" s="288" t="s">
        <v>2665</v>
      </c>
      <c r="K57" s="289"/>
      <c r="L57" s="289"/>
      <c r="M57" s="289"/>
      <c r="N57" s="289"/>
      <c r="O57" s="289"/>
      <c r="P57" s="289"/>
      <c r="Q57" s="289"/>
      <c r="R57" s="289"/>
      <c r="S57" s="289"/>
      <c r="T57" s="289"/>
      <c r="U57" s="289"/>
      <c r="V57" s="290"/>
    </row>
    <row r="58" spans="2:22" ht="15" customHeight="1" x14ac:dyDescent="0.3">
      <c r="B58" s="250" t="s">
        <v>261</v>
      </c>
      <c r="C58" s="242"/>
      <c r="D58" s="242"/>
      <c r="E58" s="242"/>
      <c r="F58" s="242"/>
      <c r="G58" s="34">
        <v>6575</v>
      </c>
      <c r="H58" s="221" t="s">
        <v>264</v>
      </c>
      <c r="I58" s="221" t="s">
        <v>371</v>
      </c>
      <c r="J58" s="288" t="s">
        <v>2666</v>
      </c>
      <c r="K58" s="289"/>
      <c r="L58" s="289"/>
      <c r="M58" s="289"/>
      <c r="N58" s="289"/>
      <c r="O58" s="289"/>
      <c r="P58" s="289"/>
      <c r="Q58" s="289"/>
      <c r="R58" s="289"/>
      <c r="S58" s="289"/>
      <c r="T58" s="289"/>
      <c r="U58" s="289"/>
      <c r="V58" s="290"/>
    </row>
    <row r="59" spans="2:22" ht="15" customHeight="1" x14ac:dyDescent="0.3">
      <c r="B59" s="250" t="s">
        <v>2667</v>
      </c>
      <c r="C59" s="242"/>
      <c r="D59" s="272"/>
      <c r="E59" s="242"/>
      <c r="F59" s="242"/>
      <c r="G59" s="43">
        <v>0.4</v>
      </c>
      <c r="H59" s="221" t="s">
        <v>264</v>
      </c>
      <c r="I59" s="221"/>
      <c r="J59" s="288" t="s">
        <v>2668</v>
      </c>
      <c r="K59" s="289"/>
      <c r="L59" s="289"/>
      <c r="M59" s="289"/>
      <c r="N59" s="289"/>
      <c r="O59" s="289"/>
      <c r="P59" s="289"/>
      <c r="Q59" s="289"/>
      <c r="R59" s="289"/>
      <c r="S59" s="289"/>
      <c r="T59" s="289"/>
      <c r="U59" s="289"/>
      <c r="V59" s="290"/>
    </row>
    <row r="60" spans="2:22" ht="15" customHeight="1" x14ac:dyDescent="0.3">
      <c r="B60" s="250" t="s">
        <v>2669</v>
      </c>
      <c r="C60" s="242"/>
      <c r="D60" s="272"/>
      <c r="E60" s="242"/>
      <c r="F60" s="242"/>
      <c r="G60" s="272">
        <v>0.8</v>
      </c>
      <c r="H60" s="221" t="s">
        <v>256</v>
      </c>
      <c r="I60" s="221"/>
      <c r="J60" s="288" t="s">
        <v>2670</v>
      </c>
      <c r="K60" s="289"/>
      <c r="L60" s="289"/>
      <c r="M60" s="289"/>
      <c r="N60" s="289"/>
      <c r="O60" s="289"/>
      <c r="P60" s="289"/>
      <c r="Q60" s="289"/>
      <c r="R60" s="289"/>
      <c r="S60" s="289"/>
      <c r="T60" s="289"/>
      <c r="U60" s="289"/>
      <c r="V60" s="290"/>
    </row>
    <row r="61" spans="2:22" ht="15" customHeight="1" x14ac:dyDescent="0.3">
      <c r="B61" s="306" t="s">
        <v>2671</v>
      </c>
      <c r="C61" s="312" t="s">
        <v>301</v>
      </c>
      <c r="D61" s="272" t="s">
        <v>2662</v>
      </c>
      <c r="E61" s="242"/>
      <c r="F61" s="242"/>
      <c r="G61" s="277">
        <v>3.5</v>
      </c>
      <c r="H61" s="309" t="s">
        <v>264</v>
      </c>
      <c r="I61" s="309"/>
      <c r="J61" s="322" t="s">
        <v>2672</v>
      </c>
      <c r="K61" s="323"/>
      <c r="L61" s="323"/>
      <c r="M61" s="323"/>
      <c r="N61" s="323"/>
      <c r="O61" s="323"/>
      <c r="P61" s="323"/>
      <c r="Q61" s="323"/>
      <c r="R61" s="323"/>
      <c r="S61" s="323"/>
      <c r="T61" s="323"/>
      <c r="U61" s="323"/>
      <c r="V61" s="324"/>
    </row>
    <row r="62" spans="2:22" ht="15" customHeight="1" x14ac:dyDescent="0.3">
      <c r="B62" s="308"/>
      <c r="C62" s="314"/>
      <c r="D62" s="242" t="s">
        <v>2664</v>
      </c>
      <c r="E62" s="242"/>
      <c r="F62" s="242"/>
      <c r="G62" s="39">
        <v>2</v>
      </c>
      <c r="H62" s="311"/>
      <c r="I62" s="311"/>
      <c r="J62" s="328"/>
      <c r="K62" s="329"/>
      <c r="L62" s="329"/>
      <c r="M62" s="329"/>
      <c r="N62" s="329"/>
      <c r="O62" s="329"/>
      <c r="P62" s="329"/>
      <c r="Q62" s="329"/>
      <c r="R62" s="329"/>
      <c r="S62" s="329"/>
      <c r="T62" s="329"/>
      <c r="U62" s="329"/>
      <c r="V62" s="330"/>
    </row>
    <row r="63" spans="2:22" ht="15" customHeight="1" x14ac:dyDescent="0.3">
      <c r="B63" s="250" t="s">
        <v>272</v>
      </c>
      <c r="C63" s="242"/>
      <c r="D63" s="272"/>
      <c r="E63" s="242"/>
      <c r="F63" s="242"/>
      <c r="G63" s="277">
        <v>1</v>
      </c>
      <c r="H63" s="221" t="s">
        <v>256</v>
      </c>
      <c r="I63" s="221"/>
      <c r="J63" s="288" t="s">
        <v>2673</v>
      </c>
      <c r="K63" s="289"/>
      <c r="L63" s="289"/>
      <c r="M63" s="289"/>
      <c r="N63" s="289"/>
      <c r="O63" s="289"/>
      <c r="P63" s="289"/>
      <c r="Q63" s="289"/>
      <c r="R63" s="289"/>
      <c r="S63" s="289"/>
      <c r="T63" s="289"/>
      <c r="U63" s="289"/>
      <c r="V63" s="290"/>
    </row>
    <row r="65" ht="45" customHeight="1" x14ac:dyDescent="0.3"/>
    <row r="66" ht="15" customHeight="1" x14ac:dyDescent="0.3"/>
    <row r="67" ht="15" customHeight="1" x14ac:dyDescent="0.3"/>
  </sheetData>
  <mergeCells count="36">
    <mergeCell ref="H61:H62"/>
    <mergeCell ref="I61:I62"/>
    <mergeCell ref="B61:B62"/>
    <mergeCell ref="C61:C62"/>
    <mergeCell ref="C40:H40"/>
    <mergeCell ref="B53:V53"/>
    <mergeCell ref="J54:V54"/>
    <mergeCell ref="J58:V58"/>
    <mergeCell ref="J57:V57"/>
    <mergeCell ref="H55:H56"/>
    <mergeCell ref="I55:I56"/>
    <mergeCell ref="J55:V56"/>
    <mergeCell ref="J59:V59"/>
    <mergeCell ref="C38:H38"/>
    <mergeCell ref="C39:H39"/>
    <mergeCell ref="B55:B56"/>
    <mergeCell ref="J60:V60"/>
    <mergeCell ref="B13:B14"/>
    <mergeCell ref="C25:H25"/>
    <mergeCell ref="C36:H36"/>
    <mergeCell ref="J63:V63"/>
    <mergeCell ref="J61:V62"/>
    <mergeCell ref="C55:C56"/>
    <mergeCell ref="A26:A30"/>
    <mergeCell ref="C26:H26"/>
    <mergeCell ref="C27:H27"/>
    <mergeCell ref="C28:H28"/>
    <mergeCell ref="C29:H29"/>
    <mergeCell ref="C30:H30"/>
    <mergeCell ref="A31:A40"/>
    <mergeCell ref="C31:H31"/>
    <mergeCell ref="C32:H32"/>
    <mergeCell ref="C33:H33"/>
    <mergeCell ref="C34:H34"/>
    <mergeCell ref="C35:H35"/>
    <mergeCell ref="C37:H37"/>
  </mergeCells>
  <conditionalFormatting sqref="E55:G56 D62:G62 C63:G63 C58:G61">
    <cfRule type="cellIs" dxfId="119" priority="3" operator="notEqual">
      <formula>""</formula>
    </cfRule>
  </conditionalFormatting>
  <conditionalFormatting sqref="C57:G57">
    <cfRule type="cellIs" dxfId="118" priority="2" operator="notEqual">
      <formula>""</formula>
    </cfRule>
  </conditionalFormatting>
  <conditionalFormatting sqref="D56 C55:D55">
    <cfRule type="cellIs" dxfId="117"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3"/>
  <sheetViews>
    <sheetView topLeftCell="A10" workbookViewId="0">
      <selection activeCell="C28" sqref="C28:H28"/>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Heat Lamp</v>
      </c>
    </row>
    <row r="2" spans="2:9" x14ac:dyDescent="0.3">
      <c r="B2" s="18" t="s">
        <v>191</v>
      </c>
      <c r="C2" s="24" t="s">
        <v>363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v>0</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364</v>
      </c>
      <c r="D26" s="345"/>
      <c r="E26" s="345"/>
      <c r="F26" s="345"/>
      <c r="G26" s="345"/>
      <c r="H26" s="346"/>
      <c r="P26" s="31"/>
      <c r="Q26" s="31"/>
    </row>
    <row r="27" spans="1:17" x14ac:dyDescent="0.3">
      <c r="A27" s="301"/>
      <c r="B27" s="30" t="s">
        <v>212</v>
      </c>
      <c r="C27" s="351" t="s">
        <v>365</v>
      </c>
      <c r="D27" s="352"/>
      <c r="E27" s="352"/>
      <c r="F27" s="352"/>
      <c r="G27" s="352"/>
      <c r="H27" s="353"/>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366</v>
      </c>
      <c r="C55" s="242"/>
      <c r="D55" s="242"/>
      <c r="E55" s="242"/>
      <c r="F55" s="242"/>
      <c r="G55" s="33">
        <v>175</v>
      </c>
      <c r="H55" s="221" t="s">
        <v>256</v>
      </c>
      <c r="I55" s="221" t="s">
        <v>367</v>
      </c>
      <c r="J55" s="288" t="s">
        <v>368</v>
      </c>
      <c r="K55" s="289"/>
      <c r="L55" s="289"/>
      <c r="M55" s="289"/>
      <c r="N55" s="289"/>
      <c r="O55" s="289"/>
      <c r="P55" s="289"/>
      <c r="Q55" s="289"/>
      <c r="R55" s="289"/>
      <c r="S55" s="289"/>
      <c r="T55" s="289"/>
      <c r="U55" s="289"/>
      <c r="V55" s="290"/>
    </row>
    <row r="56" spans="2:22" ht="15" customHeight="1" x14ac:dyDescent="0.3">
      <c r="B56" s="250" t="s">
        <v>369</v>
      </c>
      <c r="C56" s="242"/>
      <c r="D56" s="242"/>
      <c r="E56" s="242"/>
      <c r="F56" s="242"/>
      <c r="G56" s="33">
        <v>125</v>
      </c>
      <c r="H56" s="221" t="s">
        <v>264</v>
      </c>
      <c r="I56" s="221" t="s">
        <v>367</v>
      </c>
      <c r="J56" s="288" t="s">
        <v>370</v>
      </c>
      <c r="K56" s="289"/>
      <c r="L56" s="289"/>
      <c r="M56" s="289"/>
      <c r="N56" s="289"/>
      <c r="O56" s="289"/>
      <c r="P56" s="289"/>
      <c r="Q56" s="289"/>
      <c r="R56" s="289"/>
      <c r="S56" s="289"/>
      <c r="T56" s="289"/>
      <c r="U56" s="289"/>
      <c r="V56" s="290"/>
    </row>
    <row r="57" spans="2:22" ht="15" customHeight="1" x14ac:dyDescent="0.3">
      <c r="B57" s="250" t="s">
        <v>261</v>
      </c>
      <c r="C57" s="242"/>
      <c r="D57" s="242"/>
      <c r="E57" s="242"/>
      <c r="F57" s="242"/>
      <c r="G57" s="34">
        <v>5105</v>
      </c>
      <c r="H57" s="221" t="s">
        <v>256</v>
      </c>
      <c r="I57" s="221" t="s">
        <v>371</v>
      </c>
      <c r="J57" s="288" t="s">
        <v>372</v>
      </c>
      <c r="K57" s="289"/>
      <c r="L57" s="289"/>
      <c r="M57" s="289"/>
      <c r="N57" s="289"/>
      <c r="O57" s="289"/>
      <c r="P57" s="289"/>
      <c r="Q57" s="289"/>
      <c r="R57" s="289"/>
      <c r="S57" s="289"/>
      <c r="T57" s="289"/>
      <c r="U57" s="289"/>
      <c r="V57" s="290"/>
    </row>
    <row r="58" spans="2:22" ht="15" customHeight="1" x14ac:dyDescent="0.3">
      <c r="B58" s="250" t="s">
        <v>360</v>
      </c>
      <c r="C58" s="242"/>
      <c r="D58" s="242"/>
      <c r="E58" s="242"/>
      <c r="F58" s="242"/>
      <c r="G58" s="34">
        <v>1000</v>
      </c>
      <c r="H58" s="221" t="s">
        <v>256</v>
      </c>
      <c r="I58" s="221" t="s">
        <v>373</v>
      </c>
      <c r="J58" s="288" t="s">
        <v>361</v>
      </c>
      <c r="K58" s="289"/>
      <c r="L58" s="289"/>
      <c r="M58" s="289"/>
      <c r="N58" s="289"/>
      <c r="O58" s="289"/>
      <c r="P58" s="289"/>
      <c r="Q58" s="289"/>
      <c r="R58" s="289"/>
      <c r="S58" s="289"/>
      <c r="T58" s="289"/>
      <c r="U58" s="289"/>
      <c r="V58" s="290"/>
    </row>
    <row r="59" spans="2:22" ht="15" customHeight="1" x14ac:dyDescent="0.3">
      <c r="B59" s="250" t="s">
        <v>374</v>
      </c>
      <c r="C59" s="242"/>
      <c r="D59" s="272"/>
      <c r="E59" s="242"/>
      <c r="F59" s="242"/>
      <c r="G59" s="272"/>
      <c r="H59" s="221" t="s">
        <v>264</v>
      </c>
      <c r="I59" s="221" t="s">
        <v>375</v>
      </c>
      <c r="J59" s="288" t="s">
        <v>376</v>
      </c>
      <c r="K59" s="289"/>
      <c r="L59" s="289"/>
      <c r="M59" s="289"/>
      <c r="N59" s="289"/>
      <c r="O59" s="289"/>
      <c r="P59" s="289"/>
      <c r="Q59" s="289"/>
      <c r="R59" s="289"/>
      <c r="S59" s="289"/>
      <c r="T59" s="289"/>
      <c r="U59" s="289"/>
      <c r="V59" s="290"/>
    </row>
    <row r="61" spans="2:22" ht="45" customHeight="1" x14ac:dyDescent="0.3"/>
    <row r="62" spans="2:22" ht="15" customHeight="1" x14ac:dyDescent="0.3"/>
    <row r="63" spans="2:22" ht="15" customHeight="1" x14ac:dyDescent="0.3"/>
  </sheetData>
  <mergeCells count="25">
    <mergeCell ref="J58:V58"/>
    <mergeCell ref="J59:V59"/>
    <mergeCell ref="C40:H40"/>
    <mergeCell ref="B53:V53"/>
    <mergeCell ref="J54:V54"/>
    <mergeCell ref="J55:V55"/>
    <mergeCell ref="J56:V56"/>
    <mergeCell ref="J57:V57"/>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7 C59:G59">
    <cfRule type="cellIs" dxfId="1885" priority="2" operator="notEqual">
      <formula>""</formula>
    </cfRule>
  </conditionalFormatting>
  <conditionalFormatting sqref="C58:G58">
    <cfRule type="cellIs" dxfId="1884"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71"/>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165</v>
      </c>
    </row>
    <row r="2" spans="2:9" x14ac:dyDescent="0.3">
      <c r="B2" s="18" t="s">
        <v>191</v>
      </c>
      <c r="C2" s="44" t="s">
        <v>2674</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33" t="s">
        <v>241</v>
      </c>
      <c r="C13" s="222" t="s">
        <v>242</v>
      </c>
      <c r="D13" s="26"/>
      <c r="E13" s="222" t="s">
        <v>280</v>
      </c>
      <c r="G13" s="222"/>
      <c r="H13" s="222"/>
      <c r="I13" s="5"/>
    </row>
    <row r="14" spans="2:9" ht="26.4" x14ac:dyDescent="0.3">
      <c r="B14" s="333"/>
      <c r="C14" s="222" t="s">
        <v>252</v>
      </c>
      <c r="D14" s="26"/>
      <c r="E14" s="38" t="s">
        <v>2675</v>
      </c>
    </row>
    <row r="15" spans="2:9" x14ac:dyDescent="0.3">
      <c r="B15" s="4"/>
      <c r="C15" s="4"/>
      <c r="D15" s="4"/>
      <c r="E15" s="4"/>
    </row>
    <row r="16" spans="2:9" x14ac:dyDescent="0.3">
      <c r="B16" s="4"/>
      <c r="C16" s="4"/>
      <c r="D16" s="4"/>
      <c r="E16" s="4"/>
      <c r="F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303" t="s">
        <v>209</v>
      </c>
      <c r="D26" s="304"/>
      <c r="E26" s="304"/>
      <c r="F26" s="304"/>
      <c r="G26" s="304"/>
      <c r="H26" s="305"/>
    </row>
    <row r="27" spans="1:17" ht="15" customHeight="1" x14ac:dyDescent="0.3">
      <c r="A27" s="300" t="s">
        <v>210</v>
      </c>
      <c r="B27" s="30" t="s">
        <v>211</v>
      </c>
      <c r="C27" s="344" t="s">
        <v>2676</v>
      </c>
      <c r="D27" s="345"/>
      <c r="E27" s="345"/>
      <c r="F27" s="345"/>
      <c r="G27" s="345"/>
      <c r="H27" s="346"/>
      <c r="P27" s="31"/>
      <c r="Q27" s="31"/>
    </row>
    <row r="28" spans="1:17" x14ac:dyDescent="0.3">
      <c r="A28" s="301"/>
      <c r="B28" s="30" t="s">
        <v>212</v>
      </c>
      <c r="C28" s="344" t="s">
        <v>2661</v>
      </c>
      <c r="D28" s="345"/>
      <c r="E28" s="345"/>
      <c r="F28" s="345"/>
      <c r="G28" s="345"/>
      <c r="H28" s="346"/>
      <c r="P28" s="31"/>
      <c r="Q28" s="31"/>
    </row>
    <row r="29" spans="1:17" x14ac:dyDescent="0.3">
      <c r="A29" s="301"/>
      <c r="B29" s="30" t="s">
        <v>213</v>
      </c>
      <c r="C29" s="291"/>
      <c r="D29" s="292"/>
      <c r="E29" s="292"/>
      <c r="F29" s="292"/>
      <c r="G29" s="292"/>
      <c r="H29" s="293"/>
      <c r="P29" s="31"/>
      <c r="Q29" s="31"/>
    </row>
    <row r="30" spans="1:17" x14ac:dyDescent="0.3">
      <c r="A30" s="301"/>
      <c r="B30" s="30" t="s">
        <v>214</v>
      </c>
      <c r="C30" s="291"/>
      <c r="D30" s="292"/>
      <c r="E30" s="292"/>
      <c r="F30" s="292"/>
      <c r="G30" s="292"/>
      <c r="H30" s="293"/>
      <c r="P30" s="1"/>
      <c r="Q30" s="1"/>
    </row>
    <row r="31" spans="1:17" x14ac:dyDescent="0.3">
      <c r="A31" s="302"/>
      <c r="B31" s="30" t="s">
        <v>215</v>
      </c>
      <c r="C31" s="291"/>
      <c r="D31" s="292"/>
      <c r="E31" s="292"/>
      <c r="F31" s="292"/>
      <c r="G31" s="292"/>
      <c r="H31" s="293"/>
      <c r="P31" s="31"/>
      <c r="Q31" s="31"/>
    </row>
    <row r="32" spans="1:17" ht="15" customHeight="1" x14ac:dyDescent="0.3">
      <c r="A32" s="300" t="s">
        <v>216</v>
      </c>
      <c r="B32" s="30" t="s">
        <v>217</v>
      </c>
      <c r="C32" s="291"/>
      <c r="D32" s="292"/>
      <c r="E32" s="292"/>
      <c r="F32" s="292"/>
      <c r="G32" s="292"/>
      <c r="H32" s="293"/>
      <c r="P32" s="31"/>
      <c r="Q32" s="31"/>
    </row>
    <row r="33" spans="1:17" x14ac:dyDescent="0.3">
      <c r="A33" s="301"/>
      <c r="B33" s="30" t="s">
        <v>218</v>
      </c>
      <c r="C33" s="291"/>
      <c r="D33" s="292"/>
      <c r="E33" s="292"/>
      <c r="F33" s="292"/>
      <c r="G33" s="292"/>
      <c r="H33" s="293"/>
      <c r="P33" s="31"/>
      <c r="Q33" s="31"/>
    </row>
    <row r="34" spans="1:17" x14ac:dyDescent="0.3">
      <c r="A34" s="301"/>
      <c r="B34" s="30" t="s">
        <v>219</v>
      </c>
      <c r="C34" s="291"/>
      <c r="D34" s="292"/>
      <c r="E34" s="292"/>
      <c r="F34" s="292"/>
      <c r="G34" s="292"/>
      <c r="H34" s="293"/>
      <c r="P34" s="31"/>
      <c r="Q34" s="31"/>
    </row>
    <row r="35" spans="1:17" x14ac:dyDescent="0.3">
      <c r="A35" s="301"/>
      <c r="B35" s="30" t="s">
        <v>220</v>
      </c>
      <c r="C35" s="291"/>
      <c r="D35" s="292"/>
      <c r="E35" s="292"/>
      <c r="F35" s="292"/>
      <c r="G35" s="292"/>
      <c r="H35" s="293"/>
      <c r="P35" s="31"/>
      <c r="Q35" s="31"/>
    </row>
    <row r="36" spans="1:17" x14ac:dyDescent="0.3">
      <c r="A36" s="301"/>
      <c r="B36" s="30" t="s">
        <v>221</v>
      </c>
      <c r="C36" s="291"/>
      <c r="D36" s="292"/>
      <c r="E36" s="292"/>
      <c r="F36" s="292"/>
      <c r="G36" s="292"/>
      <c r="H36" s="293"/>
      <c r="P36" s="31"/>
      <c r="Q36" s="31"/>
    </row>
    <row r="37" spans="1:17" x14ac:dyDescent="0.3">
      <c r="A37" s="301"/>
      <c r="B37" s="30" t="s">
        <v>222</v>
      </c>
      <c r="C37" s="291"/>
      <c r="D37" s="292"/>
      <c r="E37" s="292"/>
      <c r="F37" s="292"/>
      <c r="G37" s="292"/>
      <c r="H37" s="293"/>
      <c r="P37" s="31"/>
      <c r="Q37" s="31"/>
    </row>
    <row r="38" spans="1:17" x14ac:dyDescent="0.3">
      <c r="A38" s="301"/>
      <c r="B38" s="30" t="s">
        <v>223</v>
      </c>
      <c r="C38" s="291"/>
      <c r="D38" s="292"/>
      <c r="E38" s="292"/>
      <c r="F38" s="292"/>
      <c r="G38" s="292"/>
      <c r="H38" s="293"/>
      <c r="P38" s="31"/>
      <c r="Q38" s="31"/>
    </row>
    <row r="39" spans="1:17" x14ac:dyDescent="0.3">
      <c r="A39" s="301"/>
      <c r="B39" s="30" t="s">
        <v>224</v>
      </c>
      <c r="C39" s="291"/>
      <c r="D39" s="292"/>
      <c r="E39" s="292"/>
      <c r="F39" s="292"/>
      <c r="G39" s="292"/>
      <c r="H39" s="293"/>
    </row>
    <row r="40" spans="1:17" x14ac:dyDescent="0.3">
      <c r="A40" s="301"/>
      <c r="B40" s="30" t="s">
        <v>225</v>
      </c>
      <c r="C40" s="291"/>
      <c r="D40" s="292"/>
      <c r="E40" s="292"/>
      <c r="F40" s="292"/>
      <c r="G40" s="292"/>
      <c r="H40" s="293"/>
    </row>
    <row r="41" spans="1:17" x14ac:dyDescent="0.3">
      <c r="A41" s="302"/>
      <c r="B41" s="30" t="s">
        <v>226</v>
      </c>
      <c r="C41" s="291"/>
      <c r="D41" s="292"/>
      <c r="E41" s="292"/>
      <c r="F41" s="292"/>
      <c r="G41" s="292"/>
      <c r="H41" s="293"/>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294" t="s">
        <v>230</v>
      </c>
      <c r="C54" s="295"/>
      <c r="D54" s="295"/>
      <c r="E54" s="295"/>
      <c r="F54" s="295"/>
      <c r="G54" s="295"/>
      <c r="H54" s="295"/>
      <c r="I54" s="295"/>
      <c r="J54" s="295"/>
      <c r="K54" s="295"/>
      <c r="L54" s="295"/>
      <c r="M54" s="295"/>
      <c r="N54" s="295"/>
      <c r="O54" s="295"/>
      <c r="P54" s="295"/>
      <c r="Q54" s="295"/>
      <c r="R54" s="295"/>
      <c r="S54" s="295"/>
      <c r="T54" s="295"/>
      <c r="U54" s="295"/>
      <c r="V54" s="296"/>
    </row>
    <row r="55" spans="2:22" ht="33" customHeight="1" x14ac:dyDescent="0.3">
      <c r="B55" s="228" t="s">
        <v>231</v>
      </c>
      <c r="C55" s="17" t="s">
        <v>200</v>
      </c>
      <c r="D55" s="17" t="s">
        <v>195</v>
      </c>
      <c r="E55" s="17" t="s">
        <v>232</v>
      </c>
      <c r="F55" s="17" t="s">
        <v>233</v>
      </c>
      <c r="G55" s="17" t="s">
        <v>234</v>
      </c>
      <c r="H55" s="17" t="s">
        <v>235</v>
      </c>
      <c r="I55" s="228" t="s">
        <v>236</v>
      </c>
      <c r="J55" s="297" t="s">
        <v>237</v>
      </c>
      <c r="K55" s="298"/>
      <c r="L55" s="298"/>
      <c r="M55" s="298"/>
      <c r="N55" s="298"/>
      <c r="O55" s="298"/>
      <c r="P55" s="298"/>
      <c r="Q55" s="298"/>
      <c r="R55" s="298"/>
      <c r="S55" s="298"/>
      <c r="T55" s="298"/>
      <c r="U55" s="298"/>
      <c r="V55" s="299"/>
    </row>
    <row r="56" spans="2:22" ht="15" customHeight="1" x14ac:dyDescent="0.3">
      <c r="B56" s="306" t="s">
        <v>2335</v>
      </c>
      <c r="C56" s="312" t="s">
        <v>301</v>
      </c>
      <c r="D56" s="242" t="s">
        <v>2662</v>
      </c>
      <c r="E56" s="242"/>
      <c r="F56" s="242"/>
      <c r="G56" s="39">
        <v>838.4</v>
      </c>
      <c r="H56" s="309" t="s">
        <v>497</v>
      </c>
      <c r="I56" s="309" t="s">
        <v>434</v>
      </c>
      <c r="J56" s="322" t="s">
        <v>2663</v>
      </c>
      <c r="K56" s="323"/>
      <c r="L56" s="323"/>
      <c r="M56" s="323"/>
      <c r="N56" s="323"/>
      <c r="O56" s="323"/>
      <c r="P56" s="323"/>
      <c r="Q56" s="323"/>
      <c r="R56" s="323"/>
      <c r="S56" s="323"/>
      <c r="T56" s="323"/>
      <c r="U56" s="323"/>
      <c r="V56" s="324"/>
    </row>
    <row r="57" spans="2:22" ht="15" customHeight="1" x14ac:dyDescent="0.3">
      <c r="B57" s="308"/>
      <c r="C57" s="314"/>
      <c r="D57" s="242" t="s">
        <v>2664</v>
      </c>
      <c r="E57" s="242"/>
      <c r="F57" s="242"/>
      <c r="G57" s="39">
        <v>1020.5</v>
      </c>
      <c r="H57" s="311"/>
      <c r="I57" s="311"/>
      <c r="J57" s="328"/>
      <c r="K57" s="329"/>
      <c r="L57" s="329"/>
      <c r="M57" s="329"/>
      <c r="N57" s="329"/>
      <c r="O57" s="329"/>
      <c r="P57" s="329"/>
      <c r="Q57" s="329"/>
      <c r="R57" s="329"/>
      <c r="S57" s="329"/>
      <c r="T57" s="329"/>
      <c r="U57" s="329"/>
      <c r="V57" s="330"/>
    </row>
    <row r="58" spans="2:22" ht="15" customHeight="1" x14ac:dyDescent="0.3">
      <c r="B58" s="306" t="s">
        <v>2677</v>
      </c>
      <c r="C58" s="312" t="s">
        <v>301</v>
      </c>
      <c r="D58" s="242" t="s">
        <v>2662</v>
      </c>
      <c r="E58" s="242"/>
      <c r="F58" s="242"/>
      <c r="G58" s="35">
        <v>0.109</v>
      </c>
      <c r="H58" s="309" t="s">
        <v>264</v>
      </c>
      <c r="I58" s="309" t="s">
        <v>713</v>
      </c>
      <c r="J58" s="288" t="s">
        <v>2678</v>
      </c>
      <c r="K58" s="289"/>
      <c r="L58" s="289"/>
      <c r="M58" s="289"/>
      <c r="N58" s="289"/>
      <c r="O58" s="289"/>
      <c r="P58" s="289"/>
      <c r="Q58" s="289"/>
      <c r="R58" s="289"/>
      <c r="S58" s="289"/>
      <c r="T58" s="289"/>
      <c r="U58" s="289"/>
      <c r="V58" s="290"/>
    </row>
    <row r="59" spans="2:22" ht="15" customHeight="1" x14ac:dyDescent="0.3">
      <c r="B59" s="308"/>
      <c r="C59" s="314"/>
      <c r="D59" s="242" t="s">
        <v>2664</v>
      </c>
      <c r="E59" s="242"/>
      <c r="F59" s="242"/>
      <c r="G59" s="35">
        <v>0.191</v>
      </c>
      <c r="H59" s="311"/>
      <c r="I59" s="311"/>
      <c r="J59" s="288"/>
      <c r="K59" s="289"/>
      <c r="L59" s="289"/>
      <c r="M59" s="289"/>
      <c r="N59" s="289"/>
      <c r="O59" s="289"/>
      <c r="P59" s="289"/>
      <c r="Q59" s="289"/>
      <c r="R59" s="289"/>
      <c r="S59" s="289"/>
      <c r="T59" s="289"/>
      <c r="U59" s="289"/>
      <c r="V59" s="290"/>
    </row>
    <row r="60" spans="2:22" ht="15" customHeight="1" x14ac:dyDescent="0.3">
      <c r="B60" s="250" t="s">
        <v>2679</v>
      </c>
      <c r="C60" s="242"/>
      <c r="D60" s="272"/>
      <c r="E60" s="242"/>
      <c r="F60" s="242"/>
      <c r="G60" s="277">
        <v>2.5</v>
      </c>
      <c r="H60" s="221" t="s">
        <v>264</v>
      </c>
      <c r="I60" s="221" t="s">
        <v>617</v>
      </c>
      <c r="J60" s="288" t="s">
        <v>2680</v>
      </c>
      <c r="K60" s="289"/>
      <c r="L60" s="289"/>
      <c r="M60" s="289"/>
      <c r="N60" s="289"/>
      <c r="O60" s="289"/>
      <c r="P60" s="289"/>
      <c r="Q60" s="289"/>
      <c r="R60" s="289"/>
      <c r="S60" s="289"/>
      <c r="T60" s="289"/>
      <c r="U60" s="289"/>
      <c r="V60" s="290"/>
    </row>
    <row r="61" spans="2:22" ht="15" customHeight="1" x14ac:dyDescent="0.3">
      <c r="B61" s="250" t="s">
        <v>261</v>
      </c>
      <c r="C61" s="242"/>
      <c r="D61" s="272"/>
      <c r="E61" s="242"/>
      <c r="F61" s="242"/>
      <c r="G61" s="34">
        <v>8776</v>
      </c>
      <c r="H61" s="221" t="s">
        <v>264</v>
      </c>
      <c r="I61" s="221" t="s">
        <v>265</v>
      </c>
      <c r="J61" s="288" t="s">
        <v>2681</v>
      </c>
      <c r="K61" s="289"/>
      <c r="L61" s="289"/>
      <c r="M61" s="289"/>
      <c r="N61" s="289"/>
      <c r="O61" s="289"/>
      <c r="P61" s="289"/>
      <c r="Q61" s="289"/>
      <c r="R61" s="289"/>
      <c r="S61" s="289"/>
      <c r="T61" s="289"/>
      <c r="U61" s="289"/>
      <c r="V61" s="290"/>
    </row>
    <row r="62" spans="2:22" ht="15" customHeight="1" x14ac:dyDescent="0.3">
      <c r="B62" s="306" t="s">
        <v>2682</v>
      </c>
      <c r="C62" s="312" t="s">
        <v>301</v>
      </c>
      <c r="D62" s="242" t="s">
        <v>2662</v>
      </c>
      <c r="E62" s="242"/>
      <c r="F62" s="242"/>
      <c r="G62" s="59">
        <v>0.74</v>
      </c>
      <c r="H62" s="309" t="s">
        <v>264</v>
      </c>
      <c r="I62" s="309"/>
      <c r="J62" s="322" t="s">
        <v>2683</v>
      </c>
      <c r="K62" s="323"/>
      <c r="L62" s="323"/>
      <c r="M62" s="323"/>
      <c r="N62" s="323"/>
      <c r="O62" s="323"/>
      <c r="P62" s="323"/>
      <c r="Q62" s="323"/>
      <c r="R62" s="323"/>
      <c r="S62" s="323"/>
      <c r="T62" s="323"/>
      <c r="U62" s="323"/>
      <c r="V62" s="324"/>
    </row>
    <row r="63" spans="2:22" ht="15" customHeight="1" x14ac:dyDescent="0.3">
      <c r="B63" s="308"/>
      <c r="C63" s="314"/>
      <c r="D63" s="242" t="s">
        <v>2664</v>
      </c>
      <c r="E63" s="242"/>
      <c r="F63" s="242"/>
      <c r="G63" s="43">
        <v>0.46</v>
      </c>
      <c r="H63" s="311"/>
      <c r="I63" s="311"/>
      <c r="J63" s="328"/>
      <c r="K63" s="329"/>
      <c r="L63" s="329"/>
      <c r="M63" s="329"/>
      <c r="N63" s="329"/>
      <c r="O63" s="329"/>
      <c r="P63" s="329"/>
      <c r="Q63" s="329"/>
      <c r="R63" s="329"/>
      <c r="S63" s="329"/>
      <c r="T63" s="329"/>
      <c r="U63" s="329"/>
      <c r="V63" s="330"/>
    </row>
    <row r="64" spans="2:22" ht="32.25" customHeight="1" x14ac:dyDescent="0.3">
      <c r="B64" s="250" t="s">
        <v>2684</v>
      </c>
      <c r="C64" s="242"/>
      <c r="D64" s="272"/>
      <c r="E64" s="242"/>
      <c r="F64" s="242"/>
      <c r="G64" s="272">
        <v>0.65</v>
      </c>
      <c r="H64" s="221" t="s">
        <v>264</v>
      </c>
      <c r="I64" s="221"/>
      <c r="J64" s="288" t="s">
        <v>2685</v>
      </c>
      <c r="K64" s="289"/>
      <c r="L64" s="289"/>
      <c r="M64" s="289"/>
      <c r="N64" s="289"/>
      <c r="O64" s="289"/>
      <c r="P64" s="289"/>
      <c r="Q64" s="289"/>
      <c r="R64" s="289"/>
      <c r="S64" s="289"/>
      <c r="T64" s="289"/>
      <c r="U64" s="289"/>
      <c r="V64" s="290"/>
    </row>
    <row r="65" spans="2:22" ht="15" customHeight="1" x14ac:dyDescent="0.3">
      <c r="B65" s="306" t="s">
        <v>2671</v>
      </c>
      <c r="C65" s="312" t="s">
        <v>301</v>
      </c>
      <c r="D65" s="242" t="s">
        <v>2662</v>
      </c>
      <c r="E65" s="242"/>
      <c r="F65" s="242"/>
      <c r="G65" s="39">
        <v>3.5</v>
      </c>
      <c r="H65" s="309" t="s">
        <v>264</v>
      </c>
      <c r="I65" s="309"/>
      <c r="J65" s="322" t="s">
        <v>2686</v>
      </c>
      <c r="K65" s="323"/>
      <c r="L65" s="323"/>
      <c r="M65" s="323"/>
      <c r="N65" s="323"/>
      <c r="O65" s="323"/>
      <c r="P65" s="323"/>
      <c r="Q65" s="323"/>
      <c r="R65" s="323"/>
      <c r="S65" s="323"/>
      <c r="T65" s="323"/>
      <c r="U65" s="323"/>
      <c r="V65" s="324"/>
    </row>
    <row r="66" spans="2:22" ht="15" customHeight="1" x14ac:dyDescent="0.3">
      <c r="B66" s="308"/>
      <c r="C66" s="314"/>
      <c r="D66" s="242" t="s">
        <v>2664</v>
      </c>
      <c r="E66" s="242"/>
      <c r="F66" s="242"/>
      <c r="G66" s="39">
        <v>2</v>
      </c>
      <c r="H66" s="311"/>
      <c r="I66" s="311"/>
      <c r="J66" s="328"/>
      <c r="K66" s="329"/>
      <c r="L66" s="329"/>
      <c r="M66" s="329"/>
      <c r="N66" s="329"/>
      <c r="O66" s="329"/>
      <c r="P66" s="329"/>
      <c r="Q66" s="329"/>
      <c r="R66" s="329"/>
      <c r="S66" s="329"/>
      <c r="T66" s="329"/>
      <c r="U66" s="329"/>
      <c r="V66" s="330"/>
    </row>
    <row r="67" spans="2:22" ht="15" customHeight="1" x14ac:dyDescent="0.3">
      <c r="B67" s="250" t="s">
        <v>272</v>
      </c>
      <c r="C67" s="242"/>
      <c r="D67" s="272"/>
      <c r="E67" s="242"/>
      <c r="F67" s="272"/>
      <c r="G67" s="35">
        <v>0.96399999999999997</v>
      </c>
      <c r="H67" s="221" t="s">
        <v>256</v>
      </c>
      <c r="I67" s="221"/>
      <c r="J67" s="288" t="s">
        <v>2268</v>
      </c>
      <c r="K67" s="289"/>
      <c r="L67" s="289"/>
      <c r="M67" s="289"/>
      <c r="N67" s="289"/>
      <c r="O67" s="289"/>
      <c r="P67" s="289"/>
      <c r="Q67" s="289"/>
      <c r="R67" s="289"/>
      <c r="S67" s="289"/>
      <c r="T67" s="289"/>
      <c r="U67" s="289"/>
      <c r="V67" s="290"/>
    </row>
    <row r="69" spans="2:22" ht="45" customHeight="1" x14ac:dyDescent="0.3"/>
    <row r="70" spans="2:22" ht="15" customHeight="1" x14ac:dyDescent="0.3"/>
    <row r="71" spans="2:22" ht="15" customHeight="1" x14ac:dyDescent="0.3"/>
  </sheetData>
  <mergeCells count="46">
    <mergeCell ref="B13:B14"/>
    <mergeCell ref="J62:V63"/>
    <mergeCell ref="B62:B63"/>
    <mergeCell ref="B65:B66"/>
    <mergeCell ref="C65:C66"/>
    <mergeCell ref="H65:H66"/>
    <mergeCell ref="I65:I66"/>
    <mergeCell ref="J65:V66"/>
    <mergeCell ref="I58:I59"/>
    <mergeCell ref="B58:B59"/>
    <mergeCell ref="C62:C63"/>
    <mergeCell ref="H62:H63"/>
    <mergeCell ref="I62:I63"/>
    <mergeCell ref="C26:H26"/>
    <mergeCell ref="J67:V67"/>
    <mergeCell ref="J64:V64"/>
    <mergeCell ref="C41:H41"/>
    <mergeCell ref="B54:V54"/>
    <mergeCell ref="J55:V55"/>
    <mergeCell ref="J58:V58"/>
    <mergeCell ref="J59:V59"/>
    <mergeCell ref="J60:V60"/>
    <mergeCell ref="J61:V61"/>
    <mergeCell ref="C56:C57"/>
    <mergeCell ref="H56:H57"/>
    <mergeCell ref="I56:I57"/>
    <mergeCell ref="J56:V57"/>
    <mergeCell ref="B56:B57"/>
    <mergeCell ref="C58:C59"/>
    <mergeCell ref="H58:H59"/>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s>
  <conditionalFormatting sqref="C56:G56 C60:G61 D57:G57 E58:G59 C64:G64 E62:G63 C67:G67">
    <cfRule type="cellIs" dxfId="116" priority="7" operator="notEqual">
      <formula>""</formula>
    </cfRule>
  </conditionalFormatting>
  <conditionalFormatting sqref="D58:D59">
    <cfRule type="cellIs" dxfId="115" priority="6" operator="notEqual">
      <formula>""</formula>
    </cfRule>
  </conditionalFormatting>
  <conditionalFormatting sqref="D62:D63">
    <cfRule type="cellIs" dxfId="114" priority="5" operator="notEqual">
      <formula>""</formula>
    </cfRule>
  </conditionalFormatting>
  <conditionalFormatting sqref="D65:G66">
    <cfRule type="cellIs" dxfId="113" priority="4" operator="notEqual">
      <formula>""</formula>
    </cfRule>
  </conditionalFormatting>
  <conditionalFormatting sqref="C58">
    <cfRule type="cellIs" dxfId="112" priority="3" operator="notEqual">
      <formula>""</formula>
    </cfRule>
  </conditionalFormatting>
  <conditionalFormatting sqref="C62">
    <cfRule type="cellIs" dxfId="111" priority="2" operator="notEqual">
      <formula>""</formula>
    </cfRule>
  </conditionalFormatting>
  <conditionalFormatting sqref="C65">
    <cfRule type="cellIs" dxfId="110"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80"/>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4.1093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11" ht="23.4" x14ac:dyDescent="0.3">
      <c r="B1" s="23" t="s">
        <v>2687</v>
      </c>
    </row>
    <row r="2" spans="2:11" x14ac:dyDescent="0.3">
      <c r="B2" s="18" t="s">
        <v>191</v>
      </c>
      <c r="C2" s="44" t="s">
        <v>2688</v>
      </c>
    </row>
    <row r="4" spans="2:11" x14ac:dyDescent="0.3">
      <c r="B4" s="24" t="s">
        <v>192</v>
      </c>
      <c r="I4" s="24" t="s">
        <v>193</v>
      </c>
    </row>
    <row r="5" spans="2:11" ht="39.6" x14ac:dyDescent="0.3">
      <c r="B5" s="284" t="s">
        <v>194</v>
      </c>
      <c r="C5" s="284" t="s">
        <v>195</v>
      </c>
      <c r="D5" s="25" t="s">
        <v>196</v>
      </c>
      <c r="I5" s="284" t="s">
        <v>194</v>
      </c>
      <c r="J5" s="284" t="s">
        <v>195</v>
      </c>
      <c r="K5" s="25" t="s">
        <v>197</v>
      </c>
    </row>
    <row r="6" spans="2:11" ht="15" customHeight="1" x14ac:dyDescent="0.3">
      <c r="B6" s="26"/>
      <c r="C6" s="26"/>
      <c r="D6" s="221">
        <v>15</v>
      </c>
      <c r="I6" s="26"/>
      <c r="J6" s="26"/>
      <c r="K6" s="221"/>
    </row>
    <row r="7" spans="2:11" x14ac:dyDescent="0.3">
      <c r="D7" s="27"/>
    </row>
    <row r="11" spans="2:11" x14ac:dyDescent="0.3">
      <c r="B11" s="24" t="s">
        <v>198</v>
      </c>
      <c r="C11" s="28"/>
      <c r="D11" s="27"/>
      <c r="I11" s="24" t="s">
        <v>199</v>
      </c>
      <c r="J11" s="4"/>
      <c r="K11" s="4"/>
    </row>
    <row r="12" spans="2:11" ht="55.5" customHeight="1" x14ac:dyDescent="0.3">
      <c r="B12" s="284" t="s">
        <v>200</v>
      </c>
      <c r="C12" s="284" t="s">
        <v>195</v>
      </c>
      <c r="D12" s="284" t="s">
        <v>232</v>
      </c>
      <c r="E12" s="284" t="s">
        <v>239</v>
      </c>
      <c r="F12" s="25" t="s">
        <v>201</v>
      </c>
      <c r="G12" s="25" t="s">
        <v>202</v>
      </c>
      <c r="I12" s="284" t="s">
        <v>194</v>
      </c>
      <c r="J12" s="284" t="s">
        <v>195</v>
      </c>
      <c r="K12" s="25" t="s">
        <v>203</v>
      </c>
    </row>
    <row r="13" spans="2:11" x14ac:dyDescent="0.3">
      <c r="B13" s="333" t="s">
        <v>241</v>
      </c>
      <c r="C13" s="222" t="s">
        <v>242</v>
      </c>
      <c r="D13" s="26"/>
      <c r="E13" s="26"/>
      <c r="F13" s="38"/>
      <c r="G13" s="221" t="s">
        <v>280</v>
      </c>
      <c r="I13" s="222"/>
      <c r="J13" s="222"/>
      <c r="K13" s="5"/>
    </row>
    <row r="14" spans="2:11" x14ac:dyDescent="0.3">
      <c r="B14" s="333"/>
      <c r="C14" s="333" t="s">
        <v>252</v>
      </c>
      <c r="D14" s="332" t="s">
        <v>2689</v>
      </c>
      <c r="E14" s="221" t="s">
        <v>2690</v>
      </c>
      <c r="F14" s="26"/>
      <c r="G14" s="38">
        <v>245</v>
      </c>
    </row>
    <row r="15" spans="2:11" x14ac:dyDescent="0.3">
      <c r="B15" s="333"/>
      <c r="C15" s="333"/>
      <c r="D15" s="332"/>
      <c r="E15" s="222" t="s">
        <v>2691</v>
      </c>
      <c r="F15" s="26"/>
      <c r="G15" s="38">
        <v>170</v>
      </c>
    </row>
    <row r="16" spans="2:11" x14ac:dyDescent="0.3">
      <c r="B16" s="4"/>
      <c r="C16" s="4"/>
      <c r="D16" s="4"/>
      <c r="E16" s="4"/>
      <c r="F16" s="4"/>
    </row>
    <row r="17" spans="1:17" x14ac:dyDescent="0.3">
      <c r="B17" s="4"/>
      <c r="C17" s="4"/>
      <c r="D17" s="4"/>
      <c r="E17" s="4"/>
      <c r="F17" s="4"/>
    </row>
    <row r="18" spans="1:17" x14ac:dyDescent="0.3">
      <c r="B18" s="24" t="s">
        <v>204</v>
      </c>
      <c r="E18" s="4"/>
      <c r="F18" s="4"/>
    </row>
    <row r="19" spans="1:17" x14ac:dyDescent="0.3">
      <c r="E19" s="4"/>
      <c r="F19" s="4"/>
    </row>
    <row r="20" spans="1:17" ht="39.6" x14ac:dyDescent="0.3">
      <c r="B20" s="284" t="s">
        <v>200</v>
      </c>
      <c r="C20" s="284" t="s">
        <v>195</v>
      </c>
      <c r="D20" s="20" t="s">
        <v>205</v>
      </c>
      <c r="E20" s="20" t="s">
        <v>206</v>
      </c>
      <c r="F20" s="4"/>
    </row>
    <row r="21" spans="1:17" x14ac:dyDescent="0.3">
      <c r="B21" s="21"/>
      <c r="C21" s="26"/>
      <c r="D21" s="221"/>
      <c r="E21" s="268"/>
    </row>
    <row r="22" spans="1:17" x14ac:dyDescent="0.3">
      <c r="B22" s="21"/>
      <c r="C22" s="26"/>
      <c r="D22" s="221"/>
      <c r="E22" s="221"/>
    </row>
    <row r="23" spans="1:17" x14ac:dyDescent="0.3">
      <c r="B23" s="2"/>
    </row>
    <row r="24" spans="1:17" x14ac:dyDescent="0.3">
      <c r="B24" s="2"/>
    </row>
    <row r="25" spans="1:17" x14ac:dyDescent="0.3">
      <c r="B25" s="24" t="s">
        <v>207</v>
      </c>
    </row>
    <row r="26" spans="1:17" x14ac:dyDescent="0.3">
      <c r="B26" s="29" t="s">
        <v>208</v>
      </c>
      <c r="C26" s="303" t="s">
        <v>209</v>
      </c>
      <c r="D26" s="304"/>
      <c r="E26" s="304"/>
      <c r="F26" s="304"/>
      <c r="G26" s="304"/>
      <c r="H26" s="305"/>
    </row>
    <row r="27" spans="1:17" ht="15" customHeight="1" x14ac:dyDescent="0.3">
      <c r="A27" s="300" t="s">
        <v>210</v>
      </c>
      <c r="B27" s="30" t="s">
        <v>211</v>
      </c>
      <c r="C27" s="344" t="s">
        <v>2692</v>
      </c>
      <c r="D27" s="345"/>
      <c r="E27" s="345"/>
      <c r="F27" s="345"/>
      <c r="G27" s="345"/>
      <c r="H27" s="346"/>
      <c r="P27" s="31"/>
      <c r="Q27" s="31"/>
    </row>
    <row r="28" spans="1:17" x14ac:dyDescent="0.3">
      <c r="A28" s="301"/>
      <c r="B28" s="30" t="s">
        <v>212</v>
      </c>
      <c r="C28" s="344" t="s">
        <v>2661</v>
      </c>
      <c r="D28" s="345"/>
      <c r="E28" s="345"/>
      <c r="F28" s="345"/>
      <c r="G28" s="345"/>
      <c r="H28" s="346"/>
      <c r="P28" s="31"/>
      <c r="Q28" s="31"/>
    </row>
    <row r="29" spans="1:17" x14ac:dyDescent="0.3">
      <c r="A29" s="301"/>
      <c r="B29" s="30" t="s">
        <v>213</v>
      </c>
      <c r="C29" s="291"/>
      <c r="D29" s="292"/>
      <c r="E29" s="292"/>
      <c r="F29" s="292"/>
      <c r="G29" s="292"/>
      <c r="H29" s="293"/>
      <c r="P29" s="31"/>
      <c r="Q29" s="31"/>
    </row>
    <row r="30" spans="1:17" x14ac:dyDescent="0.3">
      <c r="A30" s="301"/>
      <c r="B30" s="30" t="s">
        <v>214</v>
      </c>
      <c r="C30" s="291"/>
      <c r="D30" s="292"/>
      <c r="E30" s="292"/>
      <c r="F30" s="292"/>
      <c r="G30" s="292"/>
      <c r="H30" s="293"/>
      <c r="P30" s="1"/>
      <c r="Q30" s="1"/>
    </row>
    <row r="31" spans="1:17" x14ac:dyDescent="0.3">
      <c r="A31" s="302"/>
      <c r="B31" s="30" t="s">
        <v>215</v>
      </c>
      <c r="C31" s="291"/>
      <c r="D31" s="292"/>
      <c r="E31" s="292"/>
      <c r="F31" s="292"/>
      <c r="G31" s="292"/>
      <c r="H31" s="293"/>
      <c r="P31" s="31"/>
      <c r="Q31" s="31"/>
    </row>
    <row r="32" spans="1:17" ht="15" customHeight="1" x14ac:dyDescent="0.3">
      <c r="A32" s="300" t="s">
        <v>216</v>
      </c>
      <c r="B32" s="30" t="s">
        <v>217</v>
      </c>
      <c r="C32" s="291"/>
      <c r="D32" s="292"/>
      <c r="E32" s="292"/>
      <c r="F32" s="292"/>
      <c r="G32" s="292"/>
      <c r="H32" s="293"/>
      <c r="P32" s="31"/>
      <c r="Q32" s="31"/>
    </row>
    <row r="33" spans="1:17" x14ac:dyDescent="0.3">
      <c r="A33" s="301"/>
      <c r="B33" s="30" t="s">
        <v>218</v>
      </c>
      <c r="C33" s="291"/>
      <c r="D33" s="292"/>
      <c r="E33" s="292"/>
      <c r="F33" s="292"/>
      <c r="G33" s="292"/>
      <c r="H33" s="293"/>
      <c r="P33" s="31"/>
      <c r="Q33" s="31"/>
    </row>
    <row r="34" spans="1:17" x14ac:dyDescent="0.3">
      <c r="A34" s="301"/>
      <c r="B34" s="30" t="s">
        <v>219</v>
      </c>
      <c r="C34" s="291"/>
      <c r="D34" s="292"/>
      <c r="E34" s="292"/>
      <c r="F34" s="292"/>
      <c r="G34" s="292"/>
      <c r="H34" s="293"/>
      <c r="P34" s="31"/>
      <c r="Q34" s="31"/>
    </row>
    <row r="35" spans="1:17" x14ac:dyDescent="0.3">
      <c r="A35" s="301"/>
      <c r="B35" s="30" t="s">
        <v>220</v>
      </c>
      <c r="C35" s="291"/>
      <c r="D35" s="292"/>
      <c r="E35" s="292"/>
      <c r="F35" s="292"/>
      <c r="G35" s="292"/>
      <c r="H35" s="293"/>
      <c r="P35" s="31"/>
      <c r="Q35" s="31"/>
    </row>
    <row r="36" spans="1:17" x14ac:dyDescent="0.3">
      <c r="A36" s="301"/>
      <c r="B36" s="30" t="s">
        <v>221</v>
      </c>
      <c r="C36" s="291"/>
      <c r="D36" s="292"/>
      <c r="E36" s="292"/>
      <c r="F36" s="292"/>
      <c r="G36" s="292"/>
      <c r="H36" s="293"/>
      <c r="P36" s="31"/>
      <c r="Q36" s="31"/>
    </row>
    <row r="37" spans="1:17" x14ac:dyDescent="0.3">
      <c r="A37" s="301"/>
      <c r="B37" s="30" t="s">
        <v>222</v>
      </c>
      <c r="C37" s="291"/>
      <c r="D37" s="292"/>
      <c r="E37" s="292"/>
      <c r="F37" s="292"/>
      <c r="G37" s="292"/>
      <c r="H37" s="293"/>
      <c r="P37" s="31"/>
      <c r="Q37" s="31"/>
    </row>
    <row r="38" spans="1:17" x14ac:dyDescent="0.3">
      <c r="A38" s="301"/>
      <c r="B38" s="30" t="s">
        <v>223</v>
      </c>
      <c r="C38" s="291"/>
      <c r="D38" s="292"/>
      <c r="E38" s="292"/>
      <c r="F38" s="292"/>
      <c r="G38" s="292"/>
      <c r="H38" s="293"/>
      <c r="P38" s="31"/>
      <c r="Q38" s="31"/>
    </row>
    <row r="39" spans="1:17" x14ac:dyDescent="0.3">
      <c r="A39" s="301"/>
      <c r="B39" s="30" t="s">
        <v>224</v>
      </c>
      <c r="C39" s="291"/>
      <c r="D39" s="292"/>
      <c r="E39" s="292"/>
      <c r="F39" s="292"/>
      <c r="G39" s="292"/>
      <c r="H39" s="293"/>
    </row>
    <row r="40" spans="1:17" x14ac:dyDescent="0.3">
      <c r="A40" s="301"/>
      <c r="B40" s="30" t="s">
        <v>225</v>
      </c>
      <c r="C40" s="291"/>
      <c r="D40" s="292"/>
      <c r="E40" s="292"/>
      <c r="F40" s="292"/>
      <c r="G40" s="292"/>
      <c r="H40" s="293"/>
    </row>
    <row r="41" spans="1:17" x14ac:dyDescent="0.3">
      <c r="A41" s="302"/>
      <c r="B41" s="30" t="s">
        <v>226</v>
      </c>
      <c r="C41" s="291"/>
      <c r="D41" s="292"/>
      <c r="E41" s="292"/>
      <c r="F41" s="292"/>
      <c r="G41" s="292"/>
      <c r="H41" s="293"/>
    </row>
    <row r="42" spans="1:17" x14ac:dyDescent="0.3">
      <c r="L42" s="31"/>
      <c r="M42" s="31"/>
    </row>
    <row r="43" spans="1:17" x14ac:dyDescent="0.3">
      <c r="B43" s="24" t="s">
        <v>227</v>
      </c>
      <c r="L43" s="31"/>
      <c r="M43" s="31"/>
    </row>
    <row r="44" spans="1:17" ht="26.4" x14ac:dyDescent="0.3">
      <c r="B44" s="29" t="s">
        <v>228</v>
      </c>
      <c r="C44" s="284" t="s">
        <v>194</v>
      </c>
      <c r="D44" s="284" t="s">
        <v>195</v>
      </c>
      <c r="E44" s="284" t="s">
        <v>229</v>
      </c>
      <c r="F44" s="284"/>
      <c r="G44" s="284"/>
      <c r="H44" s="284"/>
      <c r="I44" s="284"/>
      <c r="L44" s="31"/>
      <c r="M44" s="31"/>
    </row>
    <row r="45" spans="1:17" ht="15" customHeight="1" x14ac:dyDescent="0.3">
      <c r="B45" s="32"/>
      <c r="C45" s="26"/>
      <c r="D45" s="26"/>
      <c r="E45" s="243"/>
      <c r="F45" s="247"/>
      <c r="G45" s="247"/>
      <c r="H45" s="247"/>
      <c r="I45" s="248"/>
      <c r="L45" s="1"/>
      <c r="M45" s="1"/>
    </row>
    <row r="46" spans="1:17" x14ac:dyDescent="0.3">
      <c r="L46" s="31"/>
      <c r="M46" s="31"/>
    </row>
    <row r="49" spans="2:24" x14ac:dyDescent="0.3">
      <c r="L49" s="31"/>
      <c r="M49" s="31"/>
    </row>
    <row r="50" spans="2:24" x14ac:dyDescent="0.3">
      <c r="L50" s="1"/>
      <c r="M50" s="1"/>
    </row>
    <row r="51" spans="2:24" x14ac:dyDescent="0.3">
      <c r="L51" s="31"/>
      <c r="M51" s="31"/>
    </row>
    <row r="52" spans="2:24" x14ac:dyDescent="0.3">
      <c r="L52" s="31"/>
      <c r="M52" s="31"/>
    </row>
    <row r="54" spans="2:24" x14ac:dyDescent="0.3">
      <c r="B54" s="544" t="s">
        <v>230</v>
      </c>
      <c r="C54" s="545"/>
      <c r="D54" s="545"/>
      <c r="E54" s="545"/>
      <c r="F54" s="545"/>
      <c r="G54" s="545"/>
      <c r="H54" s="545"/>
      <c r="I54" s="545"/>
      <c r="J54" s="545"/>
      <c r="K54" s="545"/>
      <c r="L54" s="545"/>
      <c r="M54" s="545"/>
      <c r="N54" s="545"/>
      <c r="O54" s="545"/>
      <c r="P54" s="545"/>
      <c r="Q54" s="545"/>
      <c r="R54" s="545"/>
      <c r="S54" s="545"/>
      <c r="T54" s="545"/>
      <c r="U54" s="545"/>
      <c r="V54" s="545"/>
      <c r="W54" s="545"/>
      <c r="X54" s="545"/>
    </row>
    <row r="55" spans="2:24" ht="65.25" customHeight="1" x14ac:dyDescent="0.3">
      <c r="B55" s="228" t="s">
        <v>231</v>
      </c>
      <c r="C55" s="17" t="s">
        <v>200</v>
      </c>
      <c r="D55" s="17" t="s">
        <v>195</v>
      </c>
      <c r="E55" s="17" t="s">
        <v>232</v>
      </c>
      <c r="F55" s="17" t="s">
        <v>233</v>
      </c>
      <c r="G55" s="17" t="s">
        <v>773</v>
      </c>
      <c r="H55" s="17" t="s">
        <v>947</v>
      </c>
      <c r="I55" s="17" t="s">
        <v>234</v>
      </c>
      <c r="J55" s="17" t="s">
        <v>235</v>
      </c>
      <c r="K55" s="228" t="s">
        <v>236</v>
      </c>
      <c r="L55" s="297" t="s">
        <v>237</v>
      </c>
      <c r="M55" s="298"/>
      <c r="N55" s="298"/>
      <c r="O55" s="298"/>
      <c r="P55" s="298"/>
      <c r="Q55" s="298"/>
      <c r="R55" s="298"/>
      <c r="S55" s="298"/>
      <c r="T55" s="298"/>
      <c r="U55" s="298"/>
      <c r="V55" s="298"/>
      <c r="W55" s="298"/>
      <c r="X55" s="299"/>
    </row>
    <row r="56" spans="2:24" ht="15" customHeight="1" x14ac:dyDescent="0.3">
      <c r="B56" s="306" t="s">
        <v>2335</v>
      </c>
      <c r="C56" s="312" t="s">
        <v>2693</v>
      </c>
      <c r="D56" s="312" t="s">
        <v>2662</v>
      </c>
      <c r="E56" s="312" t="s">
        <v>1290</v>
      </c>
      <c r="F56" s="312" t="s">
        <v>2694</v>
      </c>
      <c r="G56" s="312" t="s">
        <v>2695</v>
      </c>
      <c r="H56" s="242" t="s">
        <v>2690</v>
      </c>
      <c r="I56" s="39">
        <v>293.10000000000002</v>
      </c>
      <c r="J56" s="309" t="s">
        <v>497</v>
      </c>
      <c r="K56" s="309" t="s">
        <v>434</v>
      </c>
      <c r="L56" s="322" t="s">
        <v>2696</v>
      </c>
      <c r="M56" s="323"/>
      <c r="N56" s="323"/>
      <c r="O56" s="323"/>
      <c r="P56" s="323"/>
      <c r="Q56" s="323"/>
      <c r="R56" s="323"/>
      <c r="S56" s="323"/>
      <c r="T56" s="323"/>
      <c r="U56" s="323"/>
      <c r="V56" s="323"/>
      <c r="W56" s="323"/>
      <c r="X56" s="324"/>
    </row>
    <row r="57" spans="2:24" ht="15" customHeight="1" x14ac:dyDescent="0.3">
      <c r="B57" s="307"/>
      <c r="C57" s="313"/>
      <c r="D57" s="313"/>
      <c r="E57" s="313"/>
      <c r="F57" s="314"/>
      <c r="G57" s="313"/>
      <c r="H57" s="242" t="s">
        <v>2691</v>
      </c>
      <c r="I57" s="39">
        <v>315.5</v>
      </c>
      <c r="J57" s="310"/>
      <c r="K57" s="310"/>
      <c r="L57" s="325"/>
      <c r="M57" s="347"/>
      <c r="N57" s="347"/>
      <c r="O57" s="347"/>
      <c r="P57" s="347"/>
      <c r="Q57" s="347"/>
      <c r="R57" s="347"/>
      <c r="S57" s="347"/>
      <c r="T57" s="347"/>
      <c r="U57" s="347"/>
      <c r="V57" s="347"/>
      <c r="W57" s="347"/>
      <c r="X57" s="327"/>
    </row>
    <row r="58" spans="2:24" ht="15" customHeight="1" x14ac:dyDescent="0.3">
      <c r="B58" s="307"/>
      <c r="C58" s="313"/>
      <c r="D58" s="313"/>
      <c r="E58" s="313"/>
      <c r="F58" s="312" t="s">
        <v>2697</v>
      </c>
      <c r="G58" s="313"/>
      <c r="H58" s="242" t="s">
        <v>2690</v>
      </c>
      <c r="I58" s="39">
        <v>823.6</v>
      </c>
      <c r="J58" s="310"/>
      <c r="K58" s="310"/>
      <c r="L58" s="325"/>
      <c r="M58" s="347"/>
      <c r="N58" s="347"/>
      <c r="O58" s="347"/>
      <c r="P58" s="347"/>
      <c r="Q58" s="347"/>
      <c r="R58" s="347"/>
      <c r="S58" s="347"/>
      <c r="T58" s="347"/>
      <c r="U58" s="347"/>
      <c r="V58" s="347"/>
      <c r="W58" s="347"/>
      <c r="X58" s="327"/>
    </row>
    <row r="59" spans="2:24" ht="15" customHeight="1" x14ac:dyDescent="0.3">
      <c r="B59" s="307"/>
      <c r="C59" s="313"/>
      <c r="D59" s="314"/>
      <c r="E59" s="313"/>
      <c r="F59" s="314"/>
      <c r="G59" s="313"/>
      <c r="H59" s="242" t="s">
        <v>2691</v>
      </c>
      <c r="I59" s="39">
        <v>886.3</v>
      </c>
      <c r="J59" s="310"/>
      <c r="K59" s="310"/>
      <c r="L59" s="325"/>
      <c r="M59" s="347"/>
      <c r="N59" s="347"/>
      <c r="O59" s="347"/>
      <c r="P59" s="347"/>
      <c r="Q59" s="347"/>
      <c r="R59" s="347"/>
      <c r="S59" s="347"/>
      <c r="T59" s="347"/>
      <c r="U59" s="347"/>
      <c r="V59" s="347"/>
      <c r="W59" s="347"/>
      <c r="X59" s="327"/>
    </row>
    <row r="60" spans="2:24" ht="15" customHeight="1" x14ac:dyDescent="0.3">
      <c r="B60" s="307"/>
      <c r="C60" s="313"/>
      <c r="D60" s="312" t="s">
        <v>2664</v>
      </c>
      <c r="E60" s="313"/>
      <c r="F60" s="312" t="s">
        <v>2694</v>
      </c>
      <c r="G60" s="313"/>
      <c r="H60" s="242" t="s">
        <v>2690</v>
      </c>
      <c r="I60" s="39">
        <v>321.5</v>
      </c>
      <c r="J60" s="310"/>
      <c r="K60" s="310"/>
      <c r="L60" s="325"/>
      <c r="M60" s="347"/>
      <c r="N60" s="347"/>
      <c r="O60" s="347"/>
      <c r="P60" s="347"/>
      <c r="Q60" s="347"/>
      <c r="R60" s="347"/>
      <c r="S60" s="347"/>
      <c r="T60" s="347"/>
      <c r="U60" s="347"/>
      <c r="V60" s="347"/>
      <c r="W60" s="347"/>
      <c r="X60" s="327"/>
    </row>
    <row r="61" spans="2:24" ht="15" customHeight="1" x14ac:dyDescent="0.3">
      <c r="B61" s="307"/>
      <c r="C61" s="313"/>
      <c r="D61" s="313"/>
      <c r="E61" s="313"/>
      <c r="F61" s="314"/>
      <c r="G61" s="313"/>
      <c r="H61" s="242" t="s">
        <v>2691</v>
      </c>
      <c r="I61" s="39">
        <v>346</v>
      </c>
      <c r="J61" s="310"/>
      <c r="K61" s="310"/>
      <c r="L61" s="325"/>
      <c r="M61" s="347"/>
      <c r="N61" s="347"/>
      <c r="O61" s="347"/>
      <c r="P61" s="347"/>
      <c r="Q61" s="347"/>
      <c r="R61" s="347"/>
      <c r="S61" s="347"/>
      <c r="T61" s="347"/>
      <c r="U61" s="347"/>
      <c r="V61" s="347"/>
      <c r="W61" s="347"/>
      <c r="X61" s="327"/>
    </row>
    <row r="62" spans="2:24" ht="15" customHeight="1" x14ac:dyDescent="0.3">
      <c r="B62" s="307"/>
      <c r="C62" s="313"/>
      <c r="D62" s="313"/>
      <c r="E62" s="313"/>
      <c r="F62" s="312" t="s">
        <v>2697</v>
      </c>
      <c r="G62" s="313"/>
      <c r="H62" s="242" t="s">
        <v>2690</v>
      </c>
      <c r="I62" s="39">
        <v>903.2</v>
      </c>
      <c r="J62" s="310"/>
      <c r="K62" s="310"/>
      <c r="L62" s="325"/>
      <c r="M62" s="347"/>
      <c r="N62" s="347"/>
      <c r="O62" s="347"/>
      <c r="P62" s="347"/>
      <c r="Q62" s="347"/>
      <c r="R62" s="347"/>
      <c r="S62" s="347"/>
      <c r="T62" s="347"/>
      <c r="U62" s="347"/>
      <c r="V62" s="347"/>
      <c r="W62" s="347"/>
      <c r="X62" s="327"/>
    </row>
    <row r="63" spans="2:24" ht="14.25" customHeight="1" x14ac:dyDescent="0.3">
      <c r="B63" s="308"/>
      <c r="C63" s="314"/>
      <c r="D63" s="314"/>
      <c r="E63" s="314"/>
      <c r="F63" s="314"/>
      <c r="G63" s="314"/>
      <c r="H63" s="242" t="s">
        <v>2691</v>
      </c>
      <c r="I63" s="39">
        <v>971.9</v>
      </c>
      <c r="J63" s="311"/>
      <c r="K63" s="311"/>
      <c r="L63" s="328"/>
      <c r="M63" s="329"/>
      <c r="N63" s="329"/>
      <c r="O63" s="329"/>
      <c r="P63" s="329"/>
      <c r="Q63" s="329"/>
      <c r="R63" s="329"/>
      <c r="S63" s="329"/>
      <c r="T63" s="329"/>
      <c r="U63" s="329"/>
      <c r="V63" s="329"/>
      <c r="W63" s="329"/>
      <c r="X63" s="330"/>
    </row>
    <row r="64" spans="2:24" ht="15" customHeight="1" x14ac:dyDescent="0.3">
      <c r="B64" s="306" t="s">
        <v>2698</v>
      </c>
      <c r="C64" s="312" t="s">
        <v>1290</v>
      </c>
      <c r="D64" s="242" t="s">
        <v>2694</v>
      </c>
      <c r="E64" s="242"/>
      <c r="F64" s="242"/>
      <c r="G64" s="242"/>
      <c r="H64" s="242"/>
      <c r="I64" s="272">
        <v>14.95</v>
      </c>
      <c r="J64" s="309" t="s">
        <v>264</v>
      </c>
      <c r="K64" s="309" t="s">
        <v>538</v>
      </c>
      <c r="L64" s="322" t="s">
        <v>2699</v>
      </c>
      <c r="M64" s="323"/>
      <c r="N64" s="323"/>
      <c r="O64" s="323"/>
      <c r="P64" s="323"/>
      <c r="Q64" s="323"/>
      <c r="R64" s="323"/>
      <c r="S64" s="323"/>
      <c r="T64" s="323"/>
      <c r="U64" s="323"/>
      <c r="V64" s="323"/>
      <c r="W64" s="323"/>
      <c r="X64" s="324"/>
    </row>
    <row r="65" spans="2:24" ht="15" customHeight="1" x14ac:dyDescent="0.3">
      <c r="B65" s="308"/>
      <c r="C65" s="314"/>
      <c r="D65" s="242" t="s">
        <v>2697</v>
      </c>
      <c r="E65" s="242"/>
      <c r="F65" s="242"/>
      <c r="G65" s="242"/>
      <c r="H65" s="242"/>
      <c r="I65" s="272">
        <v>42</v>
      </c>
      <c r="J65" s="311"/>
      <c r="K65" s="311"/>
      <c r="L65" s="328"/>
      <c r="M65" s="329"/>
      <c r="N65" s="329"/>
      <c r="O65" s="329"/>
      <c r="P65" s="329"/>
      <c r="Q65" s="329"/>
      <c r="R65" s="329"/>
      <c r="S65" s="329"/>
      <c r="T65" s="329"/>
      <c r="U65" s="329"/>
      <c r="V65" s="329"/>
      <c r="W65" s="329"/>
      <c r="X65" s="330"/>
    </row>
    <row r="66" spans="2:24" ht="15" customHeight="1" x14ac:dyDescent="0.3">
      <c r="B66" s="250" t="s">
        <v>2700</v>
      </c>
      <c r="C66" s="242"/>
      <c r="D66" s="272"/>
      <c r="E66" s="242"/>
      <c r="F66" s="242"/>
      <c r="G66" s="242"/>
      <c r="H66" s="242"/>
      <c r="I66" s="43">
        <v>0.28999999999999998</v>
      </c>
      <c r="J66" s="221" t="s">
        <v>264</v>
      </c>
      <c r="K66" s="221"/>
      <c r="L66" s="288" t="s">
        <v>2701</v>
      </c>
      <c r="M66" s="289"/>
      <c r="N66" s="289"/>
      <c r="O66" s="289"/>
      <c r="P66" s="289"/>
      <c r="Q66" s="289"/>
      <c r="R66" s="289"/>
      <c r="S66" s="289"/>
      <c r="T66" s="289"/>
      <c r="U66" s="289"/>
      <c r="V66" s="289"/>
      <c r="W66" s="289"/>
      <c r="X66" s="290"/>
    </row>
    <row r="67" spans="2:24" ht="15" customHeight="1" x14ac:dyDescent="0.3">
      <c r="B67" s="306" t="s">
        <v>2702</v>
      </c>
      <c r="C67" s="312" t="s">
        <v>2689</v>
      </c>
      <c r="D67" s="272" t="s">
        <v>2690</v>
      </c>
      <c r="E67" s="242"/>
      <c r="F67" s="242"/>
      <c r="G67" s="242"/>
      <c r="H67" s="242"/>
      <c r="I67" s="43">
        <v>0.66</v>
      </c>
      <c r="J67" s="309" t="s">
        <v>264</v>
      </c>
      <c r="K67" s="309"/>
      <c r="L67" s="322" t="s">
        <v>2703</v>
      </c>
      <c r="M67" s="323"/>
      <c r="N67" s="323"/>
      <c r="O67" s="323"/>
      <c r="P67" s="323"/>
      <c r="Q67" s="323"/>
      <c r="R67" s="323"/>
      <c r="S67" s="323"/>
      <c r="T67" s="323"/>
      <c r="U67" s="323"/>
      <c r="V67" s="323"/>
      <c r="W67" s="323"/>
      <c r="X67" s="324"/>
    </row>
    <row r="68" spans="2:24" ht="15" customHeight="1" x14ac:dyDescent="0.3">
      <c r="B68" s="308"/>
      <c r="C68" s="314"/>
      <c r="D68" s="272" t="s">
        <v>2704</v>
      </c>
      <c r="E68" s="242"/>
      <c r="F68" s="242"/>
      <c r="G68" s="242"/>
      <c r="H68" s="242"/>
      <c r="I68" s="37">
        <v>0.73099999999999998</v>
      </c>
      <c r="J68" s="311"/>
      <c r="K68" s="311"/>
      <c r="L68" s="328"/>
      <c r="M68" s="329"/>
      <c r="N68" s="329"/>
      <c r="O68" s="329"/>
      <c r="P68" s="329"/>
      <c r="Q68" s="329"/>
      <c r="R68" s="329"/>
      <c r="S68" s="329"/>
      <c r="T68" s="329"/>
      <c r="U68" s="329"/>
      <c r="V68" s="329"/>
      <c r="W68" s="329"/>
      <c r="X68" s="330"/>
    </row>
    <row r="69" spans="2:24" ht="15" customHeight="1" x14ac:dyDescent="0.3">
      <c r="B69" s="250" t="s">
        <v>360</v>
      </c>
      <c r="C69" s="242"/>
      <c r="D69" s="272"/>
      <c r="E69" s="242"/>
      <c r="F69" s="242"/>
      <c r="G69" s="242"/>
      <c r="H69" s="242"/>
      <c r="I69" s="34">
        <v>1000</v>
      </c>
      <c r="J69" s="221" t="s">
        <v>256</v>
      </c>
      <c r="K69" s="221" t="s">
        <v>2204</v>
      </c>
      <c r="L69" s="288" t="s">
        <v>361</v>
      </c>
      <c r="M69" s="289"/>
      <c r="N69" s="289"/>
      <c r="O69" s="289"/>
      <c r="P69" s="289"/>
      <c r="Q69" s="289"/>
      <c r="R69" s="289"/>
      <c r="S69" s="289"/>
      <c r="T69" s="289"/>
      <c r="U69" s="289"/>
      <c r="V69" s="289"/>
      <c r="W69" s="289"/>
      <c r="X69" s="290"/>
    </row>
    <row r="70" spans="2:24" ht="15" customHeight="1" x14ac:dyDescent="0.3">
      <c r="B70" s="250" t="s">
        <v>261</v>
      </c>
      <c r="C70" s="242"/>
      <c r="D70" s="242"/>
      <c r="E70" s="242"/>
      <c r="F70" s="242"/>
      <c r="G70" s="242"/>
      <c r="H70" s="242"/>
      <c r="I70" s="33">
        <v>8766</v>
      </c>
      <c r="J70" s="221" t="s">
        <v>256</v>
      </c>
      <c r="K70" s="221" t="s">
        <v>265</v>
      </c>
      <c r="L70" s="288" t="s">
        <v>2681</v>
      </c>
      <c r="M70" s="289"/>
      <c r="N70" s="289"/>
      <c r="O70" s="289"/>
      <c r="P70" s="289"/>
      <c r="Q70" s="289"/>
      <c r="R70" s="289"/>
      <c r="S70" s="289"/>
      <c r="T70" s="289"/>
      <c r="U70" s="289"/>
      <c r="V70" s="289"/>
      <c r="W70" s="289"/>
      <c r="X70" s="290"/>
    </row>
    <row r="71" spans="2:24" ht="15" customHeight="1" x14ac:dyDescent="0.3">
      <c r="B71" s="250" t="s">
        <v>1313</v>
      </c>
      <c r="C71" s="242"/>
      <c r="D71" s="272"/>
      <c r="E71" s="242"/>
      <c r="F71" s="242"/>
      <c r="G71" s="242"/>
      <c r="H71" s="242"/>
      <c r="I71" s="272">
        <v>0.9</v>
      </c>
      <c r="J71" s="221" t="s">
        <v>264</v>
      </c>
      <c r="K71" s="221"/>
      <c r="L71" s="288" t="s">
        <v>2705</v>
      </c>
      <c r="M71" s="289"/>
      <c r="N71" s="289"/>
      <c r="O71" s="289"/>
      <c r="P71" s="289"/>
      <c r="Q71" s="289"/>
      <c r="R71" s="289"/>
      <c r="S71" s="289"/>
      <c r="T71" s="289"/>
      <c r="U71" s="289"/>
      <c r="V71" s="289"/>
      <c r="W71" s="289"/>
      <c r="X71" s="290"/>
    </row>
    <row r="72" spans="2:24" ht="15" customHeight="1" x14ac:dyDescent="0.3">
      <c r="B72" s="306" t="s">
        <v>2706</v>
      </c>
      <c r="C72" s="312" t="s">
        <v>2693</v>
      </c>
      <c r="D72" s="242" t="s">
        <v>2662</v>
      </c>
      <c r="E72" s="242"/>
      <c r="F72" s="242"/>
      <c r="G72" s="242"/>
      <c r="H72" s="242"/>
      <c r="I72" s="43">
        <v>1</v>
      </c>
      <c r="J72" s="309" t="s">
        <v>264</v>
      </c>
      <c r="K72" s="309"/>
      <c r="L72" s="322" t="s">
        <v>2707</v>
      </c>
      <c r="M72" s="323"/>
      <c r="N72" s="323"/>
      <c r="O72" s="323"/>
      <c r="P72" s="323"/>
      <c r="Q72" s="323"/>
      <c r="R72" s="323"/>
      <c r="S72" s="323"/>
      <c r="T72" s="323"/>
      <c r="U72" s="323"/>
      <c r="V72" s="323"/>
      <c r="W72" s="323"/>
      <c r="X72" s="324"/>
    </row>
    <row r="73" spans="2:24" ht="15" customHeight="1" x14ac:dyDescent="0.3">
      <c r="B73" s="308"/>
      <c r="C73" s="314"/>
      <c r="D73" s="242" t="s">
        <v>2664</v>
      </c>
      <c r="E73" s="242"/>
      <c r="F73" s="242"/>
      <c r="G73" s="242"/>
      <c r="H73" s="242"/>
      <c r="I73" s="43">
        <v>0.94</v>
      </c>
      <c r="J73" s="311"/>
      <c r="K73" s="311"/>
      <c r="L73" s="328"/>
      <c r="M73" s="329"/>
      <c r="N73" s="329"/>
      <c r="O73" s="329"/>
      <c r="P73" s="329"/>
      <c r="Q73" s="329"/>
      <c r="R73" s="329"/>
      <c r="S73" s="329"/>
      <c r="T73" s="329"/>
      <c r="U73" s="329"/>
      <c r="V73" s="329"/>
      <c r="W73" s="329"/>
      <c r="X73" s="330"/>
    </row>
    <row r="74" spans="2:24" ht="15" customHeight="1" x14ac:dyDescent="0.3">
      <c r="B74" s="306" t="s">
        <v>2671</v>
      </c>
      <c r="C74" s="312" t="s">
        <v>2693</v>
      </c>
      <c r="D74" s="242" t="s">
        <v>2662</v>
      </c>
      <c r="E74" s="242"/>
      <c r="F74" s="242"/>
      <c r="G74" s="242"/>
      <c r="H74" s="242"/>
      <c r="I74" s="82">
        <v>3.5</v>
      </c>
      <c r="J74" s="309" t="s">
        <v>256</v>
      </c>
      <c r="K74" s="309"/>
      <c r="L74" s="322" t="s">
        <v>2672</v>
      </c>
      <c r="M74" s="323"/>
      <c r="N74" s="323"/>
      <c r="O74" s="323"/>
      <c r="P74" s="323"/>
      <c r="Q74" s="323"/>
      <c r="R74" s="323"/>
      <c r="S74" s="323"/>
      <c r="T74" s="323"/>
      <c r="U74" s="323"/>
      <c r="V74" s="323"/>
      <c r="W74" s="323"/>
      <c r="X74" s="324"/>
    </row>
    <row r="75" spans="2:24" ht="15" customHeight="1" x14ac:dyDescent="0.3">
      <c r="B75" s="308"/>
      <c r="C75" s="314"/>
      <c r="D75" s="242" t="s">
        <v>2664</v>
      </c>
      <c r="E75" s="242"/>
      <c r="F75" s="242"/>
      <c r="G75" s="242"/>
      <c r="H75" s="242"/>
      <c r="I75" s="82">
        <v>2</v>
      </c>
      <c r="J75" s="311"/>
      <c r="K75" s="311"/>
      <c r="L75" s="328"/>
      <c r="M75" s="329"/>
      <c r="N75" s="329"/>
      <c r="O75" s="329"/>
      <c r="P75" s="329"/>
      <c r="Q75" s="329"/>
      <c r="R75" s="329"/>
      <c r="S75" s="329"/>
      <c r="T75" s="329"/>
      <c r="U75" s="329"/>
      <c r="V75" s="329"/>
      <c r="W75" s="329"/>
      <c r="X75" s="330"/>
    </row>
    <row r="76" spans="2:24" ht="15" customHeight="1" x14ac:dyDescent="0.3">
      <c r="B76" s="250" t="s">
        <v>272</v>
      </c>
      <c r="C76" s="242"/>
      <c r="D76" s="272"/>
      <c r="E76" s="242"/>
      <c r="F76" s="272"/>
      <c r="G76" s="242"/>
      <c r="H76" s="272"/>
      <c r="I76" s="35">
        <v>0.96399999999999997</v>
      </c>
      <c r="J76" s="221" t="s">
        <v>256</v>
      </c>
      <c r="K76" s="221"/>
      <c r="L76" s="288" t="s">
        <v>2268</v>
      </c>
      <c r="M76" s="289"/>
      <c r="N76" s="289"/>
      <c r="O76" s="289"/>
      <c r="P76" s="289"/>
      <c r="Q76" s="289"/>
      <c r="R76" s="289"/>
      <c r="S76" s="289"/>
      <c r="T76" s="289"/>
      <c r="U76" s="289"/>
      <c r="V76" s="289"/>
      <c r="W76" s="289"/>
      <c r="X76" s="290"/>
    </row>
    <row r="78" spans="2:24" ht="45" customHeight="1" x14ac:dyDescent="0.3"/>
    <row r="79" spans="2:24" ht="15" customHeight="1" x14ac:dyDescent="0.3"/>
    <row r="80" spans="2:24" ht="15" customHeight="1" x14ac:dyDescent="0.3"/>
  </sheetData>
  <mergeCells count="61">
    <mergeCell ref="F62:F63"/>
    <mergeCell ref="K56:K63"/>
    <mergeCell ref="L56:X63"/>
    <mergeCell ref="L66:X66"/>
    <mergeCell ref="K67:K68"/>
    <mergeCell ref="L67:X68"/>
    <mergeCell ref="J64:J65"/>
    <mergeCell ref="B67:B68"/>
    <mergeCell ref="C67:C68"/>
    <mergeCell ref="J67:J68"/>
    <mergeCell ref="L74:X75"/>
    <mergeCell ref="L76:X76"/>
    <mergeCell ref="K72:K73"/>
    <mergeCell ref="K74:K75"/>
    <mergeCell ref="L69:X69"/>
    <mergeCell ref="L70:X70"/>
    <mergeCell ref="L71:X71"/>
    <mergeCell ref="L72:X73"/>
    <mergeCell ref="C72:C73"/>
    <mergeCell ref="J72:J73"/>
    <mergeCell ref="B72:B73"/>
    <mergeCell ref="B74:B75"/>
    <mergeCell ref="C74:C75"/>
    <mergeCell ref="C14:C15"/>
    <mergeCell ref="D14:D15"/>
    <mergeCell ref="B13:B15"/>
    <mergeCell ref="B56:B63"/>
    <mergeCell ref="C56:C63"/>
    <mergeCell ref="C26:H26"/>
    <mergeCell ref="G56:G63"/>
    <mergeCell ref="B54:X54"/>
    <mergeCell ref="L55:X55"/>
    <mergeCell ref="F56:F57"/>
    <mergeCell ref="D56:D59"/>
    <mergeCell ref="F58:F59"/>
    <mergeCell ref="E56:E63"/>
    <mergeCell ref="J56:J63"/>
    <mergeCell ref="D60:D63"/>
    <mergeCell ref="F60:F61"/>
    <mergeCell ref="J74:J75"/>
    <mergeCell ref="K64:K65"/>
    <mergeCell ref="L64:X65"/>
    <mergeCell ref="A32:A41"/>
    <mergeCell ref="C32:H32"/>
    <mergeCell ref="C33:H33"/>
    <mergeCell ref="C34:H34"/>
    <mergeCell ref="C35:H35"/>
    <mergeCell ref="C36:H36"/>
    <mergeCell ref="C37:H37"/>
    <mergeCell ref="C38:H38"/>
    <mergeCell ref="C39:H39"/>
    <mergeCell ref="C40:H40"/>
    <mergeCell ref="C41:H41"/>
    <mergeCell ref="C64:C65"/>
    <mergeCell ref="B64:B65"/>
    <mergeCell ref="A27:A31"/>
    <mergeCell ref="C27:H27"/>
    <mergeCell ref="C28:H28"/>
    <mergeCell ref="C29:H29"/>
    <mergeCell ref="C30:H30"/>
    <mergeCell ref="C31:H31"/>
  </mergeCells>
  <conditionalFormatting sqref="C56:F56 C64:F64 F58 C69:F71 D68:F68 C66:F67 E72:F75 C76:F76 I56:I76 D65:F65 C57 E57 D60 F60">
    <cfRule type="cellIs" dxfId="109" priority="12" operator="notEqual">
      <formula>""</formula>
    </cfRule>
  </conditionalFormatting>
  <conditionalFormatting sqref="C72:D72 D73">
    <cfRule type="cellIs" dxfId="108" priority="11" operator="notEqual">
      <formula>""</formula>
    </cfRule>
  </conditionalFormatting>
  <conditionalFormatting sqref="D74:D75">
    <cfRule type="cellIs" dxfId="107" priority="9" operator="notEqual">
      <formula>""</formula>
    </cfRule>
  </conditionalFormatting>
  <conditionalFormatting sqref="G56:H57 G64:H76 H58:H59">
    <cfRule type="cellIs" dxfId="106" priority="5" operator="notEqual">
      <formula>""</formula>
    </cfRule>
  </conditionalFormatting>
  <conditionalFormatting sqref="C74">
    <cfRule type="cellIs" dxfId="105" priority="6" operator="notEqual">
      <formula>""</formula>
    </cfRule>
  </conditionalFormatting>
  <conditionalFormatting sqref="F62">
    <cfRule type="cellIs" dxfId="104" priority="2" operator="notEqual">
      <formula>""</formula>
    </cfRule>
  </conditionalFormatting>
  <conditionalFormatting sqref="H60:H63">
    <cfRule type="cellIs" dxfId="103"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4"/>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167</v>
      </c>
    </row>
    <row r="2" spans="2:9" x14ac:dyDescent="0.3">
      <c r="B2" s="18" t="s">
        <v>191</v>
      </c>
      <c r="C2" s="44" t="s">
        <v>2708</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38"/>
      <c r="E13" s="221" t="s">
        <v>280</v>
      </c>
      <c r="G13" s="222"/>
      <c r="H13" s="222"/>
      <c r="I13" s="5"/>
    </row>
    <row r="14" spans="2:9" x14ac:dyDescent="0.3">
      <c r="B14" s="360"/>
      <c r="C14" s="222" t="s">
        <v>252</v>
      </c>
      <c r="D14" s="222"/>
      <c r="E14" s="38" t="s">
        <v>2709</v>
      </c>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2710</v>
      </c>
      <c r="D26" s="345"/>
      <c r="E26" s="345"/>
      <c r="F26" s="345"/>
      <c r="G26" s="345"/>
      <c r="H26" s="346"/>
      <c r="P26" s="31"/>
      <c r="Q26" s="31"/>
    </row>
    <row r="27" spans="1:17" x14ac:dyDescent="0.3">
      <c r="A27" s="301"/>
      <c r="B27" s="30" t="s">
        <v>212</v>
      </c>
      <c r="C27" s="291"/>
      <c r="D27" s="292"/>
      <c r="E27" s="292"/>
      <c r="F27" s="292"/>
      <c r="G27" s="292"/>
      <c r="H27" s="293"/>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250" t="s">
        <v>2711</v>
      </c>
      <c r="C55" s="242"/>
      <c r="D55" s="242"/>
      <c r="E55" s="242"/>
      <c r="F55" s="242"/>
      <c r="G55" s="242"/>
      <c r="H55" s="221" t="s">
        <v>264</v>
      </c>
      <c r="I55" s="221" t="s">
        <v>617</v>
      </c>
      <c r="J55" s="288" t="s">
        <v>2712</v>
      </c>
      <c r="K55" s="289"/>
      <c r="L55" s="289"/>
      <c r="M55" s="289"/>
      <c r="N55" s="289"/>
      <c r="O55" s="289"/>
      <c r="P55" s="289"/>
      <c r="Q55" s="289"/>
      <c r="R55" s="289"/>
      <c r="S55" s="289"/>
      <c r="T55" s="289"/>
      <c r="U55" s="289"/>
      <c r="V55" s="290"/>
    </row>
    <row r="56" spans="2:22" ht="15" customHeight="1" x14ac:dyDescent="0.3">
      <c r="B56" s="306" t="s">
        <v>2713</v>
      </c>
      <c r="C56" s="312" t="s">
        <v>2714</v>
      </c>
      <c r="D56" s="242" t="s">
        <v>2715</v>
      </c>
      <c r="E56" s="242"/>
      <c r="F56" s="242"/>
      <c r="G56" s="242">
        <v>0.03</v>
      </c>
      <c r="H56" s="309" t="s">
        <v>264</v>
      </c>
      <c r="I56" s="309" t="s">
        <v>1415</v>
      </c>
      <c r="J56" s="322" t="s">
        <v>2716</v>
      </c>
      <c r="K56" s="323"/>
      <c r="L56" s="323"/>
      <c r="M56" s="323"/>
      <c r="N56" s="323"/>
      <c r="O56" s="323"/>
      <c r="P56" s="323"/>
      <c r="Q56" s="323"/>
      <c r="R56" s="323"/>
      <c r="S56" s="323"/>
      <c r="T56" s="323"/>
      <c r="U56" s="323"/>
      <c r="V56" s="324"/>
    </row>
    <row r="57" spans="2:22" ht="15" customHeight="1" x14ac:dyDescent="0.3">
      <c r="B57" s="307"/>
      <c r="C57" s="313"/>
      <c r="D57" s="242" t="s">
        <v>2717</v>
      </c>
      <c r="E57" s="242"/>
      <c r="F57" s="242"/>
      <c r="G57" s="272">
        <v>0.02</v>
      </c>
      <c r="H57" s="310"/>
      <c r="I57" s="310"/>
      <c r="J57" s="325"/>
      <c r="K57" s="347"/>
      <c r="L57" s="347"/>
      <c r="M57" s="347"/>
      <c r="N57" s="347"/>
      <c r="O57" s="347"/>
      <c r="P57" s="347"/>
      <c r="Q57" s="347"/>
      <c r="R57" s="347"/>
      <c r="S57" s="347"/>
      <c r="T57" s="347"/>
      <c r="U57" s="347"/>
      <c r="V57" s="327"/>
    </row>
    <row r="58" spans="2:22" ht="15" customHeight="1" x14ac:dyDescent="0.3">
      <c r="B58" s="308"/>
      <c r="C58" s="314"/>
      <c r="D58" s="272" t="s">
        <v>2718</v>
      </c>
      <c r="E58" s="242"/>
      <c r="F58" s="242"/>
      <c r="G58" s="272">
        <v>0.01</v>
      </c>
      <c r="H58" s="311"/>
      <c r="I58" s="311"/>
      <c r="J58" s="328"/>
      <c r="K58" s="329"/>
      <c r="L58" s="329"/>
      <c r="M58" s="329"/>
      <c r="N58" s="329"/>
      <c r="O58" s="329"/>
      <c r="P58" s="329"/>
      <c r="Q58" s="329"/>
      <c r="R58" s="329"/>
      <c r="S58" s="329"/>
      <c r="T58" s="329"/>
      <c r="U58" s="329"/>
      <c r="V58" s="330"/>
    </row>
    <row r="59" spans="2:22" ht="15" customHeight="1" x14ac:dyDescent="0.3">
      <c r="B59" s="250" t="s">
        <v>261</v>
      </c>
      <c r="C59" s="242"/>
      <c r="D59" s="272"/>
      <c r="E59" s="242"/>
      <c r="F59" s="242"/>
      <c r="G59" s="34">
        <v>6</v>
      </c>
      <c r="H59" s="221" t="s">
        <v>264</v>
      </c>
      <c r="I59" s="221" t="s">
        <v>265</v>
      </c>
      <c r="J59" s="288" t="s">
        <v>2719</v>
      </c>
      <c r="K59" s="289"/>
      <c r="L59" s="289"/>
      <c r="M59" s="289"/>
      <c r="N59" s="289"/>
      <c r="O59" s="289"/>
      <c r="P59" s="289"/>
      <c r="Q59" s="289"/>
      <c r="R59" s="289"/>
      <c r="S59" s="289"/>
      <c r="T59" s="289"/>
      <c r="U59" s="289"/>
      <c r="V59" s="290"/>
    </row>
    <row r="60" spans="2:22" ht="15" customHeight="1" x14ac:dyDescent="0.3">
      <c r="B60" s="250" t="s">
        <v>404</v>
      </c>
      <c r="C60" s="242"/>
      <c r="D60" s="272"/>
      <c r="E60" s="242"/>
      <c r="F60" s="242"/>
      <c r="G60" s="272">
        <v>365.25</v>
      </c>
      <c r="H60" s="221" t="s">
        <v>264</v>
      </c>
      <c r="I60" s="221" t="s">
        <v>346</v>
      </c>
      <c r="J60" s="288" t="s">
        <v>2720</v>
      </c>
      <c r="K60" s="289"/>
      <c r="L60" s="289"/>
      <c r="M60" s="289"/>
      <c r="N60" s="289"/>
      <c r="O60" s="289"/>
      <c r="P60" s="289"/>
      <c r="Q60" s="289"/>
      <c r="R60" s="289"/>
      <c r="S60" s="289"/>
      <c r="T60" s="289"/>
      <c r="U60" s="289"/>
      <c r="V60" s="290"/>
    </row>
    <row r="62" spans="2:22" ht="45" customHeight="1" x14ac:dyDescent="0.3"/>
    <row r="63" spans="2:22" ht="15" customHeight="1" x14ac:dyDescent="0.3"/>
    <row r="64" spans="2:22" ht="15" customHeight="1" x14ac:dyDescent="0.3"/>
  </sheetData>
  <mergeCells count="29">
    <mergeCell ref="B13:B14"/>
    <mergeCell ref="J60:V60"/>
    <mergeCell ref="C40:H40"/>
    <mergeCell ref="B53:V53"/>
    <mergeCell ref="J54:V54"/>
    <mergeCell ref="J55:V55"/>
    <mergeCell ref="B56:B58"/>
    <mergeCell ref="C56:C58"/>
    <mergeCell ref="I56:I58"/>
    <mergeCell ref="H56:H58"/>
    <mergeCell ref="J56:V58"/>
    <mergeCell ref="J59:V59"/>
    <mergeCell ref="C25:H25"/>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s>
  <conditionalFormatting sqref="C55:G56 C59:G60 D57:G58">
    <cfRule type="cellIs" dxfId="102"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9"/>
  <sheetViews>
    <sheetView workbookViewId="0">
      <selection activeCell="F10" sqref="F10"/>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169</v>
      </c>
    </row>
    <row r="2" spans="2:9" x14ac:dyDescent="0.3">
      <c r="B2" s="18" t="s">
        <v>191</v>
      </c>
      <c r="C2" s="44" t="s">
        <v>2721</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10</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38">
        <v>199</v>
      </c>
      <c r="E13" s="222"/>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2722</v>
      </c>
      <c r="D26" s="345"/>
      <c r="E26" s="345"/>
      <c r="F26" s="345"/>
      <c r="G26" s="345"/>
      <c r="H26" s="346"/>
      <c r="P26" s="31"/>
      <c r="Q26" s="31"/>
    </row>
    <row r="27" spans="1:17" x14ac:dyDescent="0.3">
      <c r="A27" s="301"/>
      <c r="B27" s="30" t="s">
        <v>212</v>
      </c>
      <c r="C27" s="344" t="s">
        <v>2723</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537" t="s">
        <v>229</v>
      </c>
      <c r="F43" s="538"/>
      <c r="G43" s="538"/>
      <c r="H43" s="538"/>
      <c r="I43" s="539"/>
      <c r="L43" s="31"/>
      <c r="M43" s="31"/>
    </row>
    <row r="44" spans="1:17" ht="15" customHeight="1" x14ac:dyDescent="0.3">
      <c r="B44" s="306" t="s">
        <v>2289</v>
      </c>
      <c r="C44" s="312" t="s">
        <v>495</v>
      </c>
      <c r="D44" s="242" t="s">
        <v>2724</v>
      </c>
      <c r="E44" s="434" t="s">
        <v>2725</v>
      </c>
      <c r="F44" s="434"/>
      <c r="G44" s="434"/>
      <c r="H44" s="434"/>
      <c r="I44" s="434"/>
      <c r="L44" s="1"/>
      <c r="M44" s="1"/>
    </row>
    <row r="45" spans="1:17" ht="15" customHeight="1" x14ac:dyDescent="0.3">
      <c r="B45" s="307"/>
      <c r="C45" s="313"/>
      <c r="D45" s="242" t="s">
        <v>2726</v>
      </c>
      <c r="E45" s="434" t="s">
        <v>2727</v>
      </c>
      <c r="F45" s="434"/>
      <c r="G45" s="434"/>
      <c r="H45" s="434"/>
      <c r="I45" s="434"/>
      <c r="L45" s="31"/>
      <c r="M45" s="31"/>
    </row>
    <row r="46" spans="1:17" x14ac:dyDescent="0.3">
      <c r="B46" s="307"/>
      <c r="C46" s="313"/>
      <c r="D46" s="242" t="s">
        <v>2728</v>
      </c>
      <c r="E46" s="434" t="s">
        <v>2729</v>
      </c>
      <c r="F46" s="434"/>
      <c r="G46" s="434"/>
      <c r="H46" s="434"/>
      <c r="I46" s="434"/>
      <c r="L46" s="31"/>
      <c r="M46" s="31"/>
    </row>
    <row r="47" spans="1:17" x14ac:dyDescent="0.3">
      <c r="B47" s="308"/>
      <c r="C47" s="314"/>
      <c r="D47" s="242" t="s">
        <v>2730</v>
      </c>
      <c r="E47" s="434" t="s">
        <v>2731</v>
      </c>
      <c r="F47" s="434"/>
      <c r="G47" s="434"/>
      <c r="H47" s="434"/>
      <c r="I47" s="434"/>
      <c r="L47" s="31"/>
      <c r="M47" s="31"/>
    </row>
    <row r="48" spans="1:17" x14ac:dyDescent="0.3">
      <c r="B48" s="369" t="s">
        <v>2732</v>
      </c>
      <c r="C48" s="343" t="s">
        <v>495</v>
      </c>
      <c r="D48" s="242" t="s">
        <v>2724</v>
      </c>
      <c r="E48" s="434" t="s">
        <v>2733</v>
      </c>
      <c r="F48" s="434"/>
      <c r="G48" s="434"/>
      <c r="H48" s="434"/>
      <c r="I48" s="434"/>
    </row>
    <row r="49" spans="2:22" x14ac:dyDescent="0.3">
      <c r="B49" s="369"/>
      <c r="C49" s="343"/>
      <c r="D49" s="242" t="s">
        <v>2726</v>
      </c>
      <c r="E49" s="434" t="s">
        <v>2734</v>
      </c>
      <c r="F49" s="434"/>
      <c r="G49" s="434"/>
      <c r="H49" s="434"/>
      <c r="I49" s="434"/>
    </row>
    <row r="50" spans="2:22" x14ac:dyDescent="0.3">
      <c r="B50" s="369"/>
      <c r="C50" s="343"/>
      <c r="D50" s="242" t="s">
        <v>2728</v>
      </c>
      <c r="E50" s="434" t="s">
        <v>2735</v>
      </c>
      <c r="F50" s="434"/>
      <c r="G50" s="434"/>
      <c r="H50" s="434"/>
      <c r="I50" s="434"/>
    </row>
    <row r="51" spans="2:22" x14ac:dyDescent="0.3">
      <c r="B51" s="369"/>
      <c r="C51" s="343"/>
      <c r="D51" s="242" t="s">
        <v>2730</v>
      </c>
      <c r="E51" s="434" t="s">
        <v>2736</v>
      </c>
      <c r="F51" s="434"/>
      <c r="G51" s="434"/>
      <c r="H51" s="434"/>
      <c r="I51" s="434"/>
    </row>
    <row r="52" spans="2:22" x14ac:dyDescent="0.3">
      <c r="L52" s="31"/>
      <c r="M52" s="31"/>
    </row>
    <row r="53" spans="2:22" x14ac:dyDescent="0.3">
      <c r="L53" s="1"/>
      <c r="M53" s="1"/>
    </row>
    <row r="54" spans="2:22" x14ac:dyDescent="0.3">
      <c r="L54" s="31"/>
      <c r="M54" s="31"/>
    </row>
    <row r="55" spans="2:22" x14ac:dyDescent="0.3">
      <c r="L55" s="31"/>
      <c r="M55" s="31"/>
    </row>
    <row r="57" spans="2:22" x14ac:dyDescent="0.3">
      <c r="B57" s="294" t="s">
        <v>230</v>
      </c>
      <c r="C57" s="295"/>
      <c r="D57" s="295"/>
      <c r="E57" s="295"/>
      <c r="F57" s="295"/>
      <c r="G57" s="295"/>
      <c r="H57" s="295"/>
      <c r="I57" s="295"/>
      <c r="J57" s="295"/>
      <c r="K57" s="295"/>
      <c r="L57" s="295"/>
      <c r="M57" s="295"/>
      <c r="N57" s="295"/>
      <c r="O57" s="295"/>
      <c r="P57" s="295"/>
      <c r="Q57" s="295"/>
      <c r="R57" s="295"/>
      <c r="S57" s="295"/>
      <c r="T57" s="295"/>
      <c r="U57" s="295"/>
      <c r="V57" s="296"/>
    </row>
    <row r="58" spans="2:22" ht="33" customHeight="1" x14ac:dyDescent="0.3">
      <c r="B58" s="228" t="s">
        <v>231</v>
      </c>
      <c r="C58" s="17" t="s">
        <v>200</v>
      </c>
      <c r="D58" s="17" t="s">
        <v>195</v>
      </c>
      <c r="E58" s="17" t="s">
        <v>232</v>
      </c>
      <c r="F58" s="17" t="s">
        <v>233</v>
      </c>
      <c r="G58" s="17" t="s">
        <v>234</v>
      </c>
      <c r="H58" s="17" t="s">
        <v>235</v>
      </c>
      <c r="I58" s="228" t="s">
        <v>236</v>
      </c>
      <c r="J58" s="297" t="s">
        <v>237</v>
      </c>
      <c r="K58" s="298"/>
      <c r="L58" s="298"/>
      <c r="M58" s="298"/>
      <c r="N58" s="298"/>
      <c r="O58" s="298"/>
      <c r="P58" s="298"/>
      <c r="Q58" s="298"/>
      <c r="R58" s="298"/>
      <c r="S58" s="298"/>
      <c r="T58" s="298"/>
      <c r="U58" s="298"/>
      <c r="V58" s="299"/>
    </row>
    <row r="59" spans="2:22" ht="15" customHeight="1" x14ac:dyDescent="0.3">
      <c r="B59" s="229" t="s">
        <v>2289</v>
      </c>
      <c r="C59" s="272"/>
      <c r="D59" s="272"/>
      <c r="E59" s="242"/>
      <c r="F59" s="242"/>
      <c r="G59" s="273"/>
      <c r="H59" s="235" t="s">
        <v>497</v>
      </c>
      <c r="I59" s="235" t="s">
        <v>2737</v>
      </c>
      <c r="J59" s="322" t="s">
        <v>2738</v>
      </c>
      <c r="K59" s="323"/>
      <c r="L59" s="323"/>
      <c r="M59" s="323"/>
      <c r="N59" s="323"/>
      <c r="O59" s="323"/>
      <c r="P59" s="323"/>
      <c r="Q59" s="323"/>
      <c r="R59" s="323"/>
      <c r="S59" s="323"/>
      <c r="T59" s="323"/>
      <c r="U59" s="323"/>
      <c r="V59" s="324"/>
    </row>
    <row r="60" spans="2:22" ht="15" customHeight="1" x14ac:dyDescent="0.3">
      <c r="B60" s="229" t="s">
        <v>2732</v>
      </c>
      <c r="C60" s="272"/>
      <c r="D60" s="272"/>
      <c r="E60" s="242"/>
      <c r="F60" s="242"/>
      <c r="G60" s="273" t="s">
        <v>280</v>
      </c>
      <c r="H60" s="235" t="s">
        <v>497</v>
      </c>
      <c r="I60" s="235" t="s">
        <v>2737</v>
      </c>
      <c r="J60" s="322" t="s">
        <v>2739</v>
      </c>
      <c r="K60" s="323"/>
      <c r="L60" s="323"/>
      <c r="M60" s="323"/>
      <c r="N60" s="323"/>
      <c r="O60" s="323"/>
      <c r="P60" s="323"/>
      <c r="Q60" s="323"/>
      <c r="R60" s="323"/>
      <c r="S60" s="323"/>
      <c r="T60" s="323"/>
      <c r="U60" s="323"/>
      <c r="V60" s="324"/>
    </row>
    <row r="61" spans="2:22" ht="15" customHeight="1" x14ac:dyDescent="0.3">
      <c r="B61" s="250" t="s">
        <v>2332</v>
      </c>
      <c r="C61" s="242"/>
      <c r="D61" s="272"/>
      <c r="E61" s="242"/>
      <c r="F61" s="242"/>
      <c r="G61" s="272"/>
      <c r="H61" s="221" t="s">
        <v>264</v>
      </c>
      <c r="I61" s="221" t="s">
        <v>2042</v>
      </c>
      <c r="J61" s="288" t="s">
        <v>2740</v>
      </c>
      <c r="K61" s="289"/>
      <c r="L61" s="289"/>
      <c r="M61" s="289"/>
      <c r="N61" s="289"/>
      <c r="O61" s="289"/>
      <c r="P61" s="289"/>
      <c r="Q61" s="289"/>
      <c r="R61" s="289"/>
      <c r="S61" s="289"/>
      <c r="T61" s="289"/>
      <c r="U61" s="289"/>
      <c r="V61" s="290"/>
    </row>
    <row r="62" spans="2:22" ht="15" customHeight="1" x14ac:dyDescent="0.3">
      <c r="B62" s="250" t="s">
        <v>404</v>
      </c>
      <c r="C62" s="242"/>
      <c r="D62" s="272"/>
      <c r="E62" s="242"/>
      <c r="F62" s="242"/>
      <c r="G62" s="272">
        <v>365.25</v>
      </c>
      <c r="H62" s="221" t="s">
        <v>256</v>
      </c>
      <c r="I62" s="221" t="s">
        <v>346</v>
      </c>
      <c r="J62" s="288" t="s">
        <v>2741</v>
      </c>
      <c r="K62" s="289"/>
      <c r="L62" s="289"/>
      <c r="M62" s="289"/>
      <c r="N62" s="289"/>
      <c r="O62" s="289"/>
      <c r="P62" s="289"/>
      <c r="Q62" s="289"/>
      <c r="R62" s="289"/>
      <c r="S62" s="289"/>
      <c r="T62" s="289"/>
      <c r="U62" s="289"/>
      <c r="V62" s="290"/>
    </row>
    <row r="63" spans="2:22" ht="15" customHeight="1" x14ac:dyDescent="0.3">
      <c r="B63" s="250" t="s">
        <v>2335</v>
      </c>
      <c r="C63" s="242"/>
      <c r="D63" s="242"/>
      <c r="E63" s="242"/>
      <c r="F63" s="242"/>
      <c r="G63" s="242"/>
      <c r="H63" s="221" t="s">
        <v>497</v>
      </c>
      <c r="I63" s="221" t="s">
        <v>434</v>
      </c>
      <c r="J63" s="288" t="s">
        <v>2267</v>
      </c>
      <c r="K63" s="289"/>
      <c r="L63" s="289"/>
      <c r="M63" s="289"/>
      <c r="N63" s="289"/>
      <c r="O63" s="289"/>
      <c r="P63" s="289"/>
      <c r="Q63" s="289"/>
      <c r="R63" s="289"/>
      <c r="S63" s="289"/>
      <c r="T63" s="289"/>
      <c r="U63" s="289"/>
      <c r="V63" s="290"/>
    </row>
    <row r="64" spans="2:22" ht="15" customHeight="1" x14ac:dyDescent="0.3">
      <c r="B64" s="250" t="s">
        <v>261</v>
      </c>
      <c r="C64" s="242"/>
      <c r="D64" s="272"/>
      <c r="E64" s="242"/>
      <c r="F64" s="242"/>
      <c r="G64" s="34">
        <v>8766</v>
      </c>
      <c r="H64" s="221" t="s">
        <v>256</v>
      </c>
      <c r="I64" s="221" t="s">
        <v>265</v>
      </c>
      <c r="J64" s="288" t="s">
        <v>2742</v>
      </c>
      <c r="K64" s="289"/>
      <c r="L64" s="289"/>
      <c r="M64" s="289"/>
      <c r="N64" s="289"/>
      <c r="O64" s="289"/>
      <c r="P64" s="289"/>
      <c r="Q64" s="289"/>
      <c r="R64" s="289"/>
      <c r="S64" s="289"/>
      <c r="T64" s="289"/>
      <c r="U64" s="289"/>
      <c r="V64" s="290"/>
    </row>
    <row r="65" spans="2:22" ht="15" customHeight="1" x14ac:dyDescent="0.3">
      <c r="B65" s="250" t="s">
        <v>272</v>
      </c>
      <c r="C65" s="242"/>
      <c r="D65" s="272"/>
      <c r="E65" s="242"/>
      <c r="F65" s="242"/>
      <c r="G65" s="35">
        <v>0.96399999999999997</v>
      </c>
      <c r="H65" s="221" t="s">
        <v>256</v>
      </c>
      <c r="I65" s="221"/>
      <c r="J65" s="288" t="s">
        <v>2268</v>
      </c>
      <c r="K65" s="289"/>
      <c r="L65" s="289"/>
      <c r="M65" s="289"/>
      <c r="N65" s="289"/>
      <c r="O65" s="289"/>
      <c r="P65" s="289"/>
      <c r="Q65" s="289"/>
      <c r="R65" s="289"/>
      <c r="S65" s="289"/>
      <c r="T65" s="289"/>
      <c r="U65" s="289"/>
      <c r="V65" s="290"/>
    </row>
    <row r="67" spans="2:22" ht="45" customHeight="1" x14ac:dyDescent="0.3"/>
    <row r="68" spans="2:22" ht="15" customHeight="1" x14ac:dyDescent="0.3"/>
    <row r="69" spans="2:22" ht="15" customHeight="1" x14ac:dyDescent="0.3"/>
  </sheetData>
  <mergeCells count="40">
    <mergeCell ref="E48:I48"/>
    <mergeCell ref="B48:B51"/>
    <mergeCell ref="J65:V65"/>
    <mergeCell ref="B57:V57"/>
    <mergeCell ref="J58:V58"/>
    <mergeCell ref="J61:V61"/>
    <mergeCell ref="J62:V62"/>
    <mergeCell ref="J63:V63"/>
    <mergeCell ref="J59:V59"/>
    <mergeCell ref="J60:V60"/>
    <mergeCell ref="E50:I50"/>
    <mergeCell ref="E51:I51"/>
    <mergeCell ref="J64:V64"/>
    <mergeCell ref="C48:C51"/>
    <mergeCell ref="E49:I49"/>
    <mergeCell ref="C36:H36"/>
    <mergeCell ref="C37:H37"/>
    <mergeCell ref="C38:H38"/>
    <mergeCell ref="C39:H39"/>
    <mergeCell ref="C44:C47"/>
    <mergeCell ref="E46:I46"/>
    <mergeCell ref="E43:I43"/>
    <mergeCell ref="E44:I44"/>
    <mergeCell ref="E45:I45"/>
    <mergeCell ref="B44:B47"/>
    <mergeCell ref="E47:I47"/>
    <mergeCell ref="C25:H25"/>
    <mergeCell ref="A26:A30"/>
    <mergeCell ref="C26:H26"/>
    <mergeCell ref="C27:H27"/>
    <mergeCell ref="C28:H28"/>
    <mergeCell ref="C29:H29"/>
    <mergeCell ref="C30:H30"/>
    <mergeCell ref="C40:H40"/>
    <mergeCell ref="A31:A40"/>
    <mergeCell ref="C31:H31"/>
    <mergeCell ref="C32:H32"/>
    <mergeCell ref="C33:H33"/>
    <mergeCell ref="C34:H34"/>
    <mergeCell ref="C35:H35"/>
  </mergeCells>
  <conditionalFormatting sqref="E59:G59 C61:G65 E44">
    <cfRule type="cellIs" dxfId="101" priority="16" operator="notEqual">
      <formula>""</formula>
    </cfRule>
  </conditionalFormatting>
  <conditionalFormatting sqref="E60:G60">
    <cfRule type="cellIs" dxfId="100" priority="15" operator="notEqual">
      <formula>""</formula>
    </cfRule>
  </conditionalFormatting>
  <conditionalFormatting sqref="C44:D44 D45:D47">
    <cfRule type="cellIs" dxfId="99" priority="14" operator="notEqual">
      <formula>""</formula>
    </cfRule>
  </conditionalFormatting>
  <conditionalFormatting sqref="C48:D48 D49">
    <cfRule type="cellIs" dxfId="98" priority="13" operator="notEqual">
      <formula>""</formula>
    </cfRule>
  </conditionalFormatting>
  <conditionalFormatting sqref="E48:E49">
    <cfRule type="cellIs" dxfId="97" priority="11" operator="notEqual">
      <formula>""</formula>
    </cfRule>
  </conditionalFormatting>
  <conditionalFormatting sqref="C59:D60">
    <cfRule type="cellIs" dxfId="96" priority="10" operator="notEqual">
      <formula>""</formula>
    </cfRule>
  </conditionalFormatting>
  <conditionalFormatting sqref="D50:D51">
    <cfRule type="cellIs" dxfId="95" priority="5" operator="notEqual">
      <formula>""</formula>
    </cfRule>
  </conditionalFormatting>
  <conditionalFormatting sqref="E45">
    <cfRule type="cellIs" dxfId="94" priority="4" operator="notEqual">
      <formula>""</formula>
    </cfRule>
  </conditionalFormatting>
  <conditionalFormatting sqref="E46">
    <cfRule type="cellIs" dxfId="93" priority="3" operator="notEqual">
      <formula>""</formula>
    </cfRule>
  </conditionalFormatting>
  <conditionalFormatting sqref="E47">
    <cfRule type="cellIs" dxfId="92" priority="2" operator="notEqual">
      <formula>""</formula>
    </cfRule>
  </conditionalFormatting>
  <conditionalFormatting sqref="E50:E51">
    <cfRule type="cellIs" dxfId="91"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4"/>
  <sheetViews>
    <sheetView topLeftCell="A56" workbookViewId="0">
      <selection activeCell="D73" sqref="D73"/>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Fridge Recycling - Regression</v>
      </c>
    </row>
    <row r="2" spans="2:9" x14ac:dyDescent="0.3">
      <c r="B2" s="18" t="s">
        <v>191</v>
      </c>
      <c r="C2" s="44" t="s">
        <v>2743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33" t="s">
        <v>2744</v>
      </c>
      <c r="C13" s="222" t="s">
        <v>242</v>
      </c>
      <c r="D13" s="222" t="s">
        <v>280</v>
      </c>
      <c r="E13" s="222"/>
      <c r="G13" s="222"/>
      <c r="H13" s="222"/>
      <c r="I13" s="5"/>
    </row>
    <row r="14" spans="2:9" x14ac:dyDescent="0.3">
      <c r="B14" s="333"/>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x14ac:dyDescent="0.3">
      <c r="A26" s="331" t="s">
        <v>210</v>
      </c>
      <c r="B26" s="30" t="s">
        <v>211</v>
      </c>
      <c r="C26" s="344" t="s">
        <v>2745</v>
      </c>
      <c r="D26" s="345"/>
      <c r="E26" s="345"/>
      <c r="F26" s="345"/>
      <c r="G26" s="345"/>
      <c r="H26" s="346"/>
      <c r="J26" s="315"/>
      <c r="K26" s="315"/>
      <c r="L26" s="315"/>
      <c r="M26" s="315"/>
      <c r="N26" s="315"/>
      <c r="O26" s="315"/>
      <c r="P26" s="31"/>
      <c r="Q26" s="31"/>
    </row>
    <row r="27" spans="1:17" x14ac:dyDescent="0.3">
      <c r="A27" s="331"/>
      <c r="B27" s="30" t="s">
        <v>212</v>
      </c>
      <c r="C27" s="344" t="s">
        <v>2746</v>
      </c>
      <c r="D27" s="361"/>
      <c r="E27" s="361"/>
      <c r="F27" s="361"/>
      <c r="G27" s="361"/>
      <c r="H27" s="362"/>
      <c r="P27" s="31"/>
      <c r="Q27" s="31"/>
    </row>
    <row r="28" spans="1:17" x14ac:dyDescent="0.3">
      <c r="A28" s="331"/>
      <c r="B28" s="30" t="s">
        <v>213</v>
      </c>
      <c r="C28" s="403" t="s">
        <v>2747</v>
      </c>
      <c r="D28" s="369"/>
      <c r="E28" s="369"/>
      <c r="F28" s="369"/>
      <c r="G28" s="369"/>
      <c r="H28" s="369"/>
      <c r="P28" s="31"/>
      <c r="Q28" s="31"/>
    </row>
    <row r="29" spans="1:17" x14ac:dyDescent="0.3">
      <c r="A29" s="331"/>
      <c r="B29" s="30" t="s">
        <v>214</v>
      </c>
      <c r="C29" s="344" t="s">
        <v>2748</v>
      </c>
      <c r="D29" s="361"/>
      <c r="E29" s="361"/>
      <c r="F29" s="361"/>
      <c r="G29" s="361"/>
      <c r="H29" s="362"/>
      <c r="P29" s="1"/>
      <c r="Q29" s="1"/>
    </row>
    <row r="30" spans="1:17" x14ac:dyDescent="0.3">
      <c r="A30" s="331"/>
      <c r="B30" s="30" t="s">
        <v>215</v>
      </c>
      <c r="C30" s="369"/>
      <c r="D30" s="369"/>
      <c r="E30" s="369"/>
      <c r="F30" s="369"/>
      <c r="G30" s="369"/>
      <c r="H30" s="369"/>
      <c r="P30" s="31"/>
      <c r="Q30" s="31"/>
    </row>
    <row r="31" spans="1:17" x14ac:dyDescent="0.3">
      <c r="A31" s="331" t="s">
        <v>216</v>
      </c>
      <c r="B31" s="30" t="s">
        <v>217</v>
      </c>
      <c r="C31" s="369"/>
      <c r="D31" s="369"/>
      <c r="E31" s="369"/>
      <c r="F31" s="369"/>
      <c r="G31" s="369"/>
      <c r="H31" s="369"/>
      <c r="P31" s="31"/>
      <c r="Q31" s="31"/>
    </row>
    <row r="32" spans="1:17" x14ac:dyDescent="0.3">
      <c r="A32" s="331"/>
      <c r="B32" s="30" t="s">
        <v>218</v>
      </c>
      <c r="C32" s="369"/>
      <c r="D32" s="369"/>
      <c r="E32" s="369"/>
      <c r="F32" s="369"/>
      <c r="G32" s="369"/>
      <c r="H32" s="369"/>
      <c r="P32" s="31"/>
      <c r="Q32" s="31"/>
    </row>
    <row r="33" spans="1:17" x14ac:dyDescent="0.3">
      <c r="A33" s="331"/>
      <c r="B33" s="30" t="s">
        <v>219</v>
      </c>
      <c r="P33" s="31"/>
      <c r="Q33" s="31"/>
    </row>
    <row r="34" spans="1:17" x14ac:dyDescent="0.3">
      <c r="A34" s="331"/>
      <c r="B34" s="30" t="s">
        <v>220</v>
      </c>
      <c r="C34" s="369"/>
      <c r="D34" s="369"/>
      <c r="E34" s="369"/>
      <c r="F34" s="369"/>
      <c r="G34" s="369"/>
      <c r="H34" s="369"/>
      <c r="P34" s="31"/>
      <c r="Q34" s="31"/>
    </row>
    <row r="35" spans="1:17" x14ac:dyDescent="0.3">
      <c r="A35" s="331"/>
      <c r="B35" s="30" t="s">
        <v>221</v>
      </c>
      <c r="C35" s="369"/>
      <c r="D35" s="369"/>
      <c r="E35" s="369"/>
      <c r="F35" s="369"/>
      <c r="G35" s="369"/>
      <c r="H35" s="369"/>
      <c r="P35" s="31"/>
      <c r="Q35" s="31"/>
    </row>
    <row r="36" spans="1:17" x14ac:dyDescent="0.3">
      <c r="A36" s="331"/>
      <c r="B36" s="30" t="s">
        <v>222</v>
      </c>
      <c r="C36" s="369"/>
      <c r="D36" s="369"/>
      <c r="E36" s="369"/>
      <c r="F36" s="369"/>
      <c r="G36" s="369"/>
      <c r="H36" s="369"/>
      <c r="P36" s="31"/>
      <c r="Q36" s="31"/>
    </row>
    <row r="37" spans="1:17" x14ac:dyDescent="0.3">
      <c r="A37" s="331"/>
      <c r="B37" s="30" t="s">
        <v>223</v>
      </c>
      <c r="C37" s="369"/>
      <c r="D37" s="369"/>
      <c r="E37" s="369"/>
      <c r="F37" s="369"/>
      <c r="G37" s="369"/>
      <c r="H37" s="369"/>
      <c r="P37" s="31"/>
      <c r="Q37" s="31"/>
    </row>
    <row r="38" spans="1:17" x14ac:dyDescent="0.3">
      <c r="A38" s="331"/>
      <c r="B38" s="30" t="s">
        <v>224</v>
      </c>
      <c r="C38" s="369"/>
      <c r="D38" s="369"/>
      <c r="E38" s="369"/>
      <c r="F38" s="369"/>
      <c r="G38" s="369"/>
      <c r="H38" s="369"/>
    </row>
    <row r="39" spans="1:17" x14ac:dyDescent="0.3">
      <c r="A39" s="331"/>
      <c r="B39" s="30" t="s">
        <v>225</v>
      </c>
      <c r="C39" s="369"/>
      <c r="D39" s="369"/>
      <c r="E39" s="369"/>
      <c r="F39" s="369"/>
      <c r="G39" s="369"/>
      <c r="H39" s="369"/>
    </row>
    <row r="40" spans="1:17" x14ac:dyDescent="0.3">
      <c r="A40" s="331"/>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7" t="s">
        <v>229</v>
      </c>
      <c r="F43" s="547"/>
      <c r="G43" s="547"/>
      <c r="H43" s="547"/>
      <c r="I43" s="547"/>
      <c r="L43" s="31"/>
      <c r="M43" s="31"/>
    </row>
    <row r="44" spans="1:17" ht="54.75" customHeight="1" x14ac:dyDescent="0.3">
      <c r="B44" s="32" t="s">
        <v>2749</v>
      </c>
      <c r="C44" s="26"/>
      <c r="D44" s="26"/>
      <c r="E44" s="548" t="s">
        <v>2750</v>
      </c>
      <c r="F44" s="549"/>
      <c r="G44" s="549"/>
      <c r="H44" s="549"/>
      <c r="I44" s="550"/>
      <c r="L44" s="1"/>
      <c r="M44" s="1"/>
    </row>
    <row r="45" spans="1:17" ht="15" customHeight="1" x14ac:dyDescent="0.3">
      <c r="B45" s="83" t="s">
        <v>2751</v>
      </c>
      <c r="C45" s="84"/>
      <c r="D45" s="84"/>
      <c r="E45" s="317" t="s">
        <v>2752</v>
      </c>
      <c r="F45" s="318"/>
      <c r="G45" s="318"/>
      <c r="H45" s="318"/>
      <c r="I45" s="319"/>
      <c r="L45" s="1"/>
      <c r="M45" s="1"/>
    </row>
    <row r="46" spans="1:17" x14ac:dyDescent="0.3">
      <c r="B46" s="83" t="s">
        <v>2753</v>
      </c>
      <c r="C46" s="84"/>
      <c r="D46" s="84"/>
      <c r="E46" s="317" t="s">
        <v>2754</v>
      </c>
      <c r="F46" s="318"/>
      <c r="G46" s="318"/>
      <c r="H46" s="318"/>
      <c r="I46" s="319"/>
      <c r="L46" s="31"/>
      <c r="M46" s="31"/>
    </row>
    <row r="47" spans="1:17" x14ac:dyDescent="0.3">
      <c r="B47" s="83" t="s">
        <v>2755</v>
      </c>
      <c r="C47" s="84"/>
      <c r="D47" s="84"/>
      <c r="E47" s="317" t="s">
        <v>2756</v>
      </c>
      <c r="F47" s="318"/>
      <c r="G47" s="318"/>
      <c r="H47" s="318"/>
      <c r="I47" s="319"/>
    </row>
    <row r="49" spans="2:22" x14ac:dyDescent="0.3">
      <c r="L49" s="31"/>
      <c r="M49" s="31"/>
    </row>
    <row r="50" spans="2:22" x14ac:dyDescent="0.3">
      <c r="L50" s="1"/>
      <c r="M50" s="1"/>
    </row>
    <row r="51" spans="2:22" x14ac:dyDescent="0.3">
      <c r="L51" s="31"/>
      <c r="M51" s="31"/>
    </row>
    <row r="52" spans="2:22" x14ac:dyDescent="0.3">
      <c r="L52" s="31"/>
      <c r="M52" s="31"/>
    </row>
    <row r="54" spans="2:22" x14ac:dyDescent="0.3">
      <c r="B54" s="320" t="s">
        <v>230</v>
      </c>
      <c r="C54" s="320"/>
      <c r="D54" s="320"/>
      <c r="E54" s="320"/>
      <c r="F54" s="320"/>
      <c r="G54" s="320"/>
      <c r="H54" s="320"/>
      <c r="I54" s="320"/>
      <c r="J54" s="320"/>
      <c r="K54" s="320"/>
      <c r="L54" s="320"/>
      <c r="M54" s="320"/>
      <c r="N54" s="320"/>
      <c r="O54" s="320"/>
      <c r="P54" s="320"/>
      <c r="Q54" s="320"/>
      <c r="R54" s="320"/>
      <c r="S54" s="320"/>
      <c r="T54" s="320"/>
      <c r="U54" s="320"/>
      <c r="V54" s="320"/>
    </row>
    <row r="55" spans="2:22" ht="33" customHeight="1" x14ac:dyDescent="0.3">
      <c r="B55" s="85" t="s">
        <v>231</v>
      </c>
      <c r="C55" s="17" t="s">
        <v>200</v>
      </c>
      <c r="D55" s="17" t="s">
        <v>195</v>
      </c>
      <c r="E55" s="17" t="s">
        <v>232</v>
      </c>
      <c r="F55" s="17" t="s">
        <v>233</v>
      </c>
      <c r="G55" s="17" t="s">
        <v>234</v>
      </c>
      <c r="H55" s="17" t="s">
        <v>235</v>
      </c>
      <c r="I55" s="228" t="s">
        <v>236</v>
      </c>
      <c r="J55" s="321" t="s">
        <v>237</v>
      </c>
      <c r="K55" s="321"/>
      <c r="L55" s="321"/>
      <c r="M55" s="321"/>
      <c r="N55" s="321"/>
      <c r="O55" s="321"/>
      <c r="P55" s="321"/>
      <c r="Q55" s="321"/>
      <c r="R55" s="321"/>
      <c r="S55" s="321"/>
      <c r="T55" s="321"/>
      <c r="U55" s="321"/>
      <c r="V55" s="321"/>
    </row>
    <row r="56" spans="2:22" customFormat="1" ht="15" customHeight="1" x14ac:dyDescent="0.3">
      <c r="B56" s="26" t="s">
        <v>2757</v>
      </c>
      <c r="C56" s="270"/>
      <c r="D56" s="270"/>
      <c r="E56" s="270"/>
      <c r="F56" s="270"/>
      <c r="G56" s="270"/>
      <c r="H56" s="221" t="s">
        <v>497</v>
      </c>
      <c r="I56" s="221" t="s">
        <v>434</v>
      </c>
      <c r="J56" s="288" t="s">
        <v>2758</v>
      </c>
      <c r="K56" s="289"/>
      <c r="L56" s="289"/>
      <c r="M56" s="289"/>
      <c r="N56" s="289"/>
      <c r="O56" s="289"/>
      <c r="P56" s="289"/>
      <c r="Q56" s="289"/>
      <c r="R56" s="289"/>
      <c r="S56" s="289"/>
      <c r="T56" s="289"/>
      <c r="U56" s="289"/>
      <c r="V56" s="290"/>
    </row>
    <row r="57" spans="2:22" ht="15" customHeight="1" x14ac:dyDescent="0.3">
      <c r="B57" s="26" t="s">
        <v>2759</v>
      </c>
      <c r="C57" s="242"/>
      <c r="D57" s="242"/>
      <c r="E57" s="242"/>
      <c r="F57" s="242"/>
      <c r="G57" s="242"/>
      <c r="H57" s="221" t="s">
        <v>264</v>
      </c>
      <c r="I57" s="221" t="s">
        <v>2760</v>
      </c>
      <c r="J57" s="288" t="s">
        <v>2761</v>
      </c>
      <c r="K57" s="289"/>
      <c r="L57" s="289"/>
      <c r="M57" s="289"/>
      <c r="N57" s="289"/>
      <c r="O57" s="289"/>
      <c r="P57" s="289"/>
      <c r="Q57" s="289"/>
      <c r="R57" s="289"/>
      <c r="S57" s="289"/>
      <c r="T57" s="289"/>
      <c r="U57" s="289"/>
      <c r="V57" s="290"/>
    </row>
    <row r="58" spans="2:22" ht="15" customHeight="1" x14ac:dyDescent="0.3">
      <c r="B58" s="306" t="s">
        <v>2762</v>
      </c>
      <c r="C58" s="312" t="s">
        <v>2763</v>
      </c>
      <c r="D58" s="242" t="s">
        <v>2764</v>
      </c>
      <c r="E58" s="242"/>
      <c r="F58" s="242"/>
      <c r="G58" s="33">
        <v>1</v>
      </c>
      <c r="H58" s="309" t="s">
        <v>256</v>
      </c>
      <c r="I58" s="309"/>
      <c r="J58" s="322" t="s">
        <v>2765</v>
      </c>
      <c r="K58" s="323"/>
      <c r="L58" s="323"/>
      <c r="M58" s="323"/>
      <c r="N58" s="323"/>
      <c r="O58" s="323"/>
      <c r="P58" s="323"/>
      <c r="Q58" s="323"/>
      <c r="R58" s="323"/>
      <c r="S58" s="323"/>
      <c r="T58" s="323"/>
      <c r="U58" s="323"/>
      <c r="V58" s="324"/>
    </row>
    <row r="59" spans="2:22" ht="15" customHeight="1" x14ac:dyDescent="0.3">
      <c r="B59" s="308"/>
      <c r="C59" s="314"/>
      <c r="D59" s="242" t="s">
        <v>2766</v>
      </c>
      <c r="E59" s="242"/>
      <c r="F59" s="242"/>
      <c r="G59" s="34">
        <v>0</v>
      </c>
      <c r="H59" s="311"/>
      <c r="I59" s="311"/>
      <c r="J59" s="328"/>
      <c r="K59" s="329"/>
      <c r="L59" s="329"/>
      <c r="M59" s="329"/>
      <c r="N59" s="329"/>
      <c r="O59" s="329"/>
      <c r="P59" s="329"/>
      <c r="Q59" s="329"/>
      <c r="R59" s="329"/>
      <c r="S59" s="329"/>
      <c r="T59" s="329"/>
      <c r="U59" s="329"/>
      <c r="V59" s="330"/>
    </row>
    <row r="60" spans="2:22" ht="15" customHeight="1" x14ac:dyDescent="0.3">
      <c r="B60" s="26" t="s">
        <v>2767</v>
      </c>
      <c r="C60" s="242"/>
      <c r="D60" s="272"/>
      <c r="E60" s="242"/>
      <c r="F60" s="242"/>
      <c r="G60" s="272"/>
      <c r="H60" s="221" t="s">
        <v>497</v>
      </c>
      <c r="I60" s="221" t="s">
        <v>2042</v>
      </c>
      <c r="J60" s="288" t="s">
        <v>2768</v>
      </c>
      <c r="K60" s="289"/>
      <c r="L60" s="289"/>
      <c r="M60" s="289"/>
      <c r="N60" s="289"/>
      <c r="O60" s="289"/>
      <c r="P60" s="289"/>
      <c r="Q60" s="289"/>
      <c r="R60" s="289"/>
      <c r="S60" s="289"/>
      <c r="T60" s="289"/>
      <c r="U60" s="289"/>
      <c r="V60" s="290"/>
    </row>
    <row r="61" spans="2:22" ht="15" customHeight="1" x14ac:dyDescent="0.3">
      <c r="B61" s="306" t="s">
        <v>2769</v>
      </c>
      <c r="C61" s="312" t="s">
        <v>301</v>
      </c>
      <c r="D61" s="272" t="s">
        <v>2770</v>
      </c>
      <c r="E61" s="242"/>
      <c r="F61" s="242"/>
      <c r="G61" s="34">
        <v>1</v>
      </c>
      <c r="H61" s="309" t="s">
        <v>256</v>
      </c>
      <c r="I61" s="309"/>
      <c r="J61" s="322" t="s">
        <v>2771</v>
      </c>
      <c r="K61" s="323"/>
      <c r="L61" s="323"/>
      <c r="M61" s="323"/>
      <c r="N61" s="323"/>
      <c r="O61" s="323"/>
      <c r="P61" s="323"/>
      <c r="Q61" s="323"/>
      <c r="R61" s="323"/>
      <c r="S61" s="323"/>
      <c r="T61" s="323"/>
      <c r="U61" s="323"/>
      <c r="V61" s="324"/>
    </row>
    <row r="62" spans="2:22" ht="15" customHeight="1" x14ac:dyDescent="0.3">
      <c r="B62" s="308"/>
      <c r="C62" s="314"/>
      <c r="D62" s="272" t="s">
        <v>549</v>
      </c>
      <c r="E62" s="242"/>
      <c r="F62" s="242"/>
      <c r="G62" s="34">
        <v>0</v>
      </c>
      <c r="H62" s="311"/>
      <c r="I62" s="311"/>
      <c r="J62" s="328"/>
      <c r="K62" s="329"/>
      <c r="L62" s="329"/>
      <c r="M62" s="329"/>
      <c r="N62" s="329"/>
      <c r="O62" s="329"/>
      <c r="P62" s="329"/>
      <c r="Q62" s="329"/>
      <c r="R62" s="329"/>
      <c r="S62" s="329"/>
      <c r="T62" s="329"/>
      <c r="U62" s="329"/>
      <c r="V62" s="330"/>
    </row>
    <row r="63" spans="2:22" ht="15" customHeight="1" x14ac:dyDescent="0.3">
      <c r="B63" s="306" t="s">
        <v>2772</v>
      </c>
      <c r="C63" s="312" t="s">
        <v>2773</v>
      </c>
      <c r="D63" s="242" t="s">
        <v>2774</v>
      </c>
      <c r="E63" s="242"/>
      <c r="F63" s="242"/>
      <c r="G63" s="33">
        <v>1</v>
      </c>
      <c r="H63" s="309" t="s">
        <v>256</v>
      </c>
      <c r="I63" s="309"/>
      <c r="J63" s="322" t="s">
        <v>2775</v>
      </c>
      <c r="K63" s="323"/>
      <c r="L63" s="323"/>
      <c r="M63" s="323"/>
      <c r="N63" s="323"/>
      <c r="O63" s="323"/>
      <c r="P63" s="323"/>
      <c r="Q63" s="323"/>
      <c r="R63" s="323"/>
      <c r="S63" s="323"/>
      <c r="T63" s="323"/>
      <c r="U63" s="323"/>
      <c r="V63" s="324"/>
    </row>
    <row r="64" spans="2:22" ht="15" customHeight="1" x14ac:dyDescent="0.3">
      <c r="B64" s="308"/>
      <c r="C64" s="314"/>
      <c r="D64" s="272" t="s">
        <v>2776</v>
      </c>
      <c r="E64" s="242"/>
      <c r="F64" s="242"/>
      <c r="G64" s="34">
        <v>0</v>
      </c>
      <c r="H64" s="311"/>
      <c r="I64" s="311"/>
      <c r="J64" s="328"/>
      <c r="K64" s="329"/>
      <c r="L64" s="329"/>
      <c r="M64" s="329"/>
      <c r="N64" s="329"/>
      <c r="O64" s="329"/>
      <c r="P64" s="329"/>
      <c r="Q64" s="329"/>
      <c r="R64" s="329"/>
      <c r="S64" s="329"/>
      <c r="T64" s="329"/>
      <c r="U64" s="329"/>
      <c r="V64" s="330"/>
    </row>
    <row r="65" spans="2:22" ht="15" customHeight="1" x14ac:dyDescent="0.3">
      <c r="B65" s="306" t="s">
        <v>2777</v>
      </c>
      <c r="C65" s="312" t="s">
        <v>682</v>
      </c>
      <c r="D65" s="272" t="s">
        <v>2778</v>
      </c>
      <c r="E65" s="242"/>
      <c r="F65" s="242"/>
      <c r="G65" s="34">
        <v>1209</v>
      </c>
      <c r="H65" s="309" t="s">
        <v>256</v>
      </c>
      <c r="I65" s="309" t="s">
        <v>346</v>
      </c>
      <c r="J65" s="322" t="s">
        <v>2779</v>
      </c>
      <c r="K65" s="323"/>
      <c r="L65" s="323"/>
      <c r="M65" s="323"/>
      <c r="N65" s="323"/>
      <c r="O65" s="323"/>
      <c r="P65" s="323"/>
      <c r="Q65" s="323"/>
      <c r="R65" s="323"/>
      <c r="S65" s="323"/>
      <c r="T65" s="323"/>
      <c r="U65" s="323"/>
      <c r="V65" s="324"/>
    </row>
    <row r="66" spans="2:22" ht="15" customHeight="1" x14ac:dyDescent="0.3">
      <c r="B66" s="307"/>
      <c r="C66" s="313"/>
      <c r="D66" s="272" t="s">
        <v>2780</v>
      </c>
      <c r="E66" s="242"/>
      <c r="F66" s="242"/>
      <c r="G66" s="34">
        <v>616</v>
      </c>
      <c r="H66" s="310"/>
      <c r="I66" s="310"/>
      <c r="J66" s="325"/>
      <c r="K66" s="347"/>
      <c r="L66" s="347"/>
      <c r="M66" s="347"/>
      <c r="N66" s="347"/>
      <c r="O66" s="347"/>
      <c r="P66" s="347"/>
      <c r="Q66" s="347"/>
      <c r="R66" s="347"/>
      <c r="S66" s="347"/>
      <c r="T66" s="347"/>
      <c r="U66" s="347"/>
      <c r="V66" s="327"/>
    </row>
    <row r="67" spans="2:22" ht="30.75" customHeight="1" x14ac:dyDescent="0.3">
      <c r="B67" s="308"/>
      <c r="C67" s="314"/>
      <c r="D67" s="242" t="s">
        <v>2781</v>
      </c>
      <c r="E67" s="242"/>
      <c r="F67" s="272"/>
      <c r="G67" s="34">
        <v>1068</v>
      </c>
      <c r="H67" s="311"/>
      <c r="I67" s="311"/>
      <c r="J67" s="328"/>
      <c r="K67" s="329"/>
      <c r="L67" s="329"/>
      <c r="M67" s="329"/>
      <c r="N67" s="329"/>
      <c r="O67" s="329"/>
      <c r="P67" s="329"/>
      <c r="Q67" s="329"/>
      <c r="R67" s="329"/>
      <c r="S67" s="329"/>
      <c r="T67" s="329"/>
      <c r="U67" s="329"/>
      <c r="V67" s="330"/>
    </row>
    <row r="68" spans="2:22" ht="31.5" customHeight="1" x14ac:dyDescent="0.3">
      <c r="B68" s="306" t="s">
        <v>2782</v>
      </c>
      <c r="C68" s="312" t="s">
        <v>682</v>
      </c>
      <c r="D68" s="242" t="s">
        <v>2783</v>
      </c>
      <c r="E68" s="242"/>
      <c r="F68" s="272"/>
      <c r="G68" s="33">
        <v>1</v>
      </c>
      <c r="H68" s="309" t="s">
        <v>256</v>
      </c>
      <c r="I68" s="309"/>
      <c r="J68" s="322" t="s">
        <v>2784</v>
      </c>
      <c r="K68" s="323"/>
      <c r="L68" s="323"/>
      <c r="M68" s="323"/>
      <c r="N68" s="323"/>
      <c r="O68" s="323"/>
      <c r="P68" s="323"/>
      <c r="Q68" s="323"/>
      <c r="R68" s="323"/>
      <c r="S68" s="323"/>
      <c r="T68" s="323"/>
      <c r="U68" s="323"/>
      <c r="V68" s="324"/>
    </row>
    <row r="69" spans="2:22" ht="15" customHeight="1" x14ac:dyDescent="0.3">
      <c r="B69" s="308"/>
      <c r="C69" s="314"/>
      <c r="D69" s="272" t="s">
        <v>2785</v>
      </c>
      <c r="E69" s="242"/>
      <c r="F69" s="272"/>
      <c r="G69" s="34">
        <v>0</v>
      </c>
      <c r="H69" s="311"/>
      <c r="I69" s="311"/>
      <c r="J69" s="328"/>
      <c r="K69" s="329"/>
      <c r="L69" s="329"/>
      <c r="M69" s="329"/>
      <c r="N69" s="329"/>
      <c r="O69" s="329"/>
      <c r="P69" s="329"/>
      <c r="Q69" s="329"/>
      <c r="R69" s="329"/>
      <c r="S69" s="329"/>
      <c r="T69" s="329"/>
      <c r="U69" s="329"/>
      <c r="V69" s="330"/>
    </row>
    <row r="70" spans="2:22" ht="15" customHeight="1" x14ac:dyDescent="0.3">
      <c r="B70" s="306" t="s">
        <v>2786</v>
      </c>
      <c r="C70" s="312" t="s">
        <v>682</v>
      </c>
      <c r="D70" s="272" t="s">
        <v>2778</v>
      </c>
      <c r="E70" s="242"/>
      <c r="F70" s="242"/>
      <c r="G70" s="34">
        <v>4496</v>
      </c>
      <c r="H70" s="309" t="s">
        <v>256</v>
      </c>
      <c r="I70" s="309" t="s">
        <v>346</v>
      </c>
      <c r="J70" s="322" t="s">
        <v>2787</v>
      </c>
      <c r="K70" s="323"/>
      <c r="L70" s="323"/>
      <c r="M70" s="323"/>
      <c r="N70" s="323"/>
      <c r="O70" s="323"/>
      <c r="P70" s="323"/>
      <c r="Q70" s="323"/>
      <c r="R70" s="323"/>
      <c r="S70" s="323"/>
      <c r="T70" s="323"/>
      <c r="U70" s="323"/>
      <c r="V70" s="324"/>
    </row>
    <row r="71" spans="2:22" ht="15" customHeight="1" x14ac:dyDescent="0.3">
      <c r="B71" s="307"/>
      <c r="C71" s="313"/>
      <c r="D71" s="272" t="s">
        <v>2780</v>
      </c>
      <c r="E71" s="242"/>
      <c r="F71" s="242"/>
      <c r="G71" s="34">
        <v>6391</v>
      </c>
      <c r="H71" s="310"/>
      <c r="I71" s="310"/>
      <c r="J71" s="325"/>
      <c r="K71" s="347"/>
      <c r="L71" s="347"/>
      <c r="M71" s="347"/>
      <c r="N71" s="347"/>
      <c r="O71" s="347"/>
      <c r="P71" s="347"/>
      <c r="Q71" s="347"/>
      <c r="R71" s="347"/>
      <c r="S71" s="347"/>
      <c r="T71" s="347"/>
      <c r="U71" s="347"/>
      <c r="V71" s="327"/>
    </row>
    <row r="72" spans="2:22" ht="15" customHeight="1" x14ac:dyDescent="0.3">
      <c r="B72" s="308"/>
      <c r="C72" s="314"/>
      <c r="D72" s="242" t="s">
        <v>2781</v>
      </c>
      <c r="E72" s="242"/>
      <c r="F72" s="242"/>
      <c r="G72" s="34">
        <v>5052</v>
      </c>
      <c r="H72" s="311"/>
      <c r="I72" s="311"/>
      <c r="J72" s="328"/>
      <c r="K72" s="329"/>
      <c r="L72" s="329"/>
      <c r="M72" s="329"/>
      <c r="N72" s="329"/>
      <c r="O72" s="329"/>
      <c r="P72" s="329"/>
      <c r="Q72" s="329"/>
      <c r="R72" s="329"/>
      <c r="S72" s="329"/>
      <c r="T72" s="329"/>
      <c r="U72" s="329"/>
      <c r="V72" s="330"/>
    </row>
    <row r="73" spans="2:22" ht="15" customHeight="1" x14ac:dyDescent="0.3">
      <c r="B73" s="229" t="s">
        <v>2788</v>
      </c>
      <c r="C73" s="232"/>
      <c r="D73" s="272"/>
      <c r="E73" s="242"/>
      <c r="F73" s="242"/>
      <c r="G73" s="272">
        <v>592</v>
      </c>
      <c r="H73" s="235" t="s">
        <v>256</v>
      </c>
      <c r="I73" s="235" t="s">
        <v>434</v>
      </c>
      <c r="J73" s="322" t="s">
        <v>2789</v>
      </c>
      <c r="K73" s="323"/>
      <c r="L73" s="323"/>
      <c r="M73" s="323"/>
      <c r="N73" s="323"/>
      <c r="O73" s="323"/>
      <c r="P73" s="323"/>
      <c r="Q73" s="323"/>
      <c r="R73" s="323"/>
      <c r="S73" s="323"/>
      <c r="T73" s="323"/>
      <c r="U73" s="323"/>
      <c r="V73" s="324"/>
    </row>
    <row r="74" spans="2:22" ht="15" customHeight="1" x14ac:dyDescent="0.3">
      <c r="B74" s="229" t="s">
        <v>2751</v>
      </c>
      <c r="C74" s="232"/>
      <c r="D74" s="272"/>
      <c r="E74" s="242"/>
      <c r="F74" s="242"/>
      <c r="G74" s="272"/>
      <c r="H74" s="235" t="s">
        <v>497</v>
      </c>
      <c r="I74" s="235"/>
      <c r="J74" s="322" t="s">
        <v>2790</v>
      </c>
      <c r="K74" s="323"/>
      <c r="L74" s="323"/>
      <c r="M74" s="323"/>
      <c r="N74" s="323"/>
      <c r="O74" s="323"/>
      <c r="P74" s="323"/>
      <c r="Q74" s="323"/>
      <c r="R74" s="323"/>
      <c r="S74" s="323"/>
      <c r="T74" s="323"/>
      <c r="U74" s="323"/>
      <c r="V74" s="324"/>
    </row>
    <row r="75" spans="2:22" ht="15" customHeight="1" x14ac:dyDescent="0.3">
      <c r="B75" s="306" t="s">
        <v>2791</v>
      </c>
      <c r="C75" s="312" t="s">
        <v>682</v>
      </c>
      <c r="D75" s="272" t="s">
        <v>2792</v>
      </c>
      <c r="E75" s="242"/>
      <c r="F75" s="242"/>
      <c r="G75" s="43">
        <v>0.54</v>
      </c>
      <c r="H75" s="309" t="s">
        <v>256</v>
      </c>
      <c r="I75" s="309"/>
      <c r="J75" s="322" t="s">
        <v>2793</v>
      </c>
      <c r="K75" s="323"/>
      <c r="L75" s="323"/>
      <c r="M75" s="323"/>
      <c r="N75" s="323"/>
      <c r="O75" s="323"/>
      <c r="P75" s="323"/>
      <c r="Q75" s="323"/>
      <c r="R75" s="323"/>
      <c r="S75" s="323"/>
      <c r="T75" s="323"/>
      <c r="U75" s="323"/>
      <c r="V75" s="324"/>
    </row>
    <row r="76" spans="2:22" ht="28.8" x14ac:dyDescent="0.3">
      <c r="B76" s="308"/>
      <c r="C76" s="314"/>
      <c r="D76" s="242" t="s">
        <v>2794</v>
      </c>
      <c r="E76" s="242"/>
      <c r="F76" s="242"/>
      <c r="G76" s="43">
        <v>0</v>
      </c>
      <c r="H76" s="311"/>
      <c r="I76" s="311"/>
      <c r="J76" s="328"/>
      <c r="K76" s="329"/>
      <c r="L76" s="329"/>
      <c r="M76" s="329"/>
      <c r="N76" s="329"/>
      <c r="O76" s="329"/>
      <c r="P76" s="329"/>
      <c r="Q76" s="329"/>
      <c r="R76" s="329"/>
      <c r="S76" s="329"/>
      <c r="T76" s="329"/>
      <c r="U76" s="329"/>
      <c r="V76" s="330"/>
    </row>
    <row r="77" spans="2:22" customFormat="1" ht="15" customHeight="1" x14ac:dyDescent="0.3">
      <c r="B77" s="306" t="s">
        <v>2795</v>
      </c>
      <c r="C77" s="338" t="s">
        <v>1448</v>
      </c>
      <c r="D77" s="306" t="s">
        <v>706</v>
      </c>
      <c r="E77" s="338" t="s">
        <v>2796</v>
      </c>
      <c r="F77" s="74" t="s">
        <v>2797</v>
      </c>
      <c r="G77" s="74">
        <v>2</v>
      </c>
      <c r="H77" s="309" t="s">
        <v>264</v>
      </c>
      <c r="I77" s="309" t="s">
        <v>2798</v>
      </c>
      <c r="J77" s="322" t="s">
        <v>2799</v>
      </c>
      <c r="K77" s="323"/>
      <c r="L77" s="323"/>
      <c r="M77" s="323"/>
      <c r="N77" s="323"/>
      <c r="O77" s="323"/>
      <c r="P77" s="323"/>
      <c r="Q77" s="323"/>
      <c r="R77" s="323"/>
      <c r="S77" s="323"/>
      <c r="T77" s="323"/>
      <c r="U77" s="323"/>
      <c r="V77" s="324"/>
    </row>
    <row r="78" spans="2:22" customFormat="1" ht="15" customHeight="1" x14ac:dyDescent="0.3">
      <c r="B78" s="307"/>
      <c r="C78" s="339"/>
      <c r="D78" s="307"/>
      <c r="E78" s="339"/>
      <c r="F78" s="74" t="s">
        <v>2800</v>
      </c>
      <c r="G78" s="74">
        <v>2.2599999999999998</v>
      </c>
      <c r="H78" s="310"/>
      <c r="I78" s="310"/>
      <c r="J78" s="325"/>
      <c r="K78" s="347"/>
      <c r="L78" s="347"/>
      <c r="M78" s="347"/>
      <c r="N78" s="347"/>
      <c r="O78" s="347"/>
      <c r="P78" s="347"/>
      <c r="Q78" s="347"/>
      <c r="R78" s="347"/>
      <c r="S78" s="347"/>
      <c r="T78" s="347"/>
      <c r="U78" s="347"/>
      <c r="V78" s="327"/>
    </row>
    <row r="79" spans="2:22" customFormat="1" ht="15" customHeight="1" x14ac:dyDescent="0.3">
      <c r="B79" s="307"/>
      <c r="C79" s="339"/>
      <c r="D79" s="308"/>
      <c r="E79" s="340"/>
      <c r="F79" s="74" t="s">
        <v>2801</v>
      </c>
      <c r="G79" s="74">
        <v>2.4</v>
      </c>
      <c r="H79" s="310"/>
      <c r="I79" s="310"/>
      <c r="J79" s="325"/>
      <c r="K79" s="347"/>
      <c r="L79" s="347"/>
      <c r="M79" s="347"/>
      <c r="N79" s="347"/>
      <c r="O79" s="347"/>
      <c r="P79" s="347"/>
      <c r="Q79" s="347"/>
      <c r="R79" s="347"/>
      <c r="S79" s="347"/>
      <c r="T79" s="347"/>
      <c r="U79" s="347"/>
      <c r="V79" s="327"/>
    </row>
    <row r="80" spans="2:22" customFormat="1" ht="15" customHeight="1" x14ac:dyDescent="0.3">
      <c r="B80" s="307"/>
      <c r="C80" s="339"/>
      <c r="D80" s="86" t="s">
        <v>704</v>
      </c>
      <c r="E80" s="270"/>
      <c r="F80" s="270"/>
      <c r="G80" s="74">
        <v>1</v>
      </c>
      <c r="H80" s="310"/>
      <c r="I80" s="310"/>
      <c r="J80" s="325"/>
      <c r="K80" s="347"/>
      <c r="L80" s="347"/>
      <c r="M80" s="347"/>
      <c r="N80" s="347"/>
      <c r="O80" s="347"/>
      <c r="P80" s="347"/>
      <c r="Q80" s="347"/>
      <c r="R80" s="347"/>
      <c r="S80" s="347"/>
      <c r="T80" s="347"/>
      <c r="U80" s="347"/>
      <c r="V80" s="327"/>
    </row>
    <row r="81" spans="2:22" customFormat="1" ht="15" customHeight="1" x14ac:dyDescent="0.3">
      <c r="B81" s="308"/>
      <c r="C81" s="340"/>
      <c r="D81" s="86" t="s">
        <v>252</v>
      </c>
      <c r="E81" s="270"/>
      <c r="F81" s="270"/>
      <c r="G81" s="74">
        <v>1.38</v>
      </c>
      <c r="H81" s="311"/>
      <c r="I81" s="311"/>
      <c r="J81" s="328"/>
      <c r="K81" s="329"/>
      <c r="L81" s="329"/>
      <c r="M81" s="329"/>
      <c r="N81" s="329"/>
      <c r="O81" s="329"/>
      <c r="P81" s="329"/>
      <c r="Q81" s="329"/>
      <c r="R81" s="329"/>
      <c r="S81" s="329"/>
      <c r="T81" s="329"/>
      <c r="U81" s="329"/>
      <c r="V81" s="330"/>
    </row>
    <row r="82" spans="2:22" customFormat="1" ht="15" customHeight="1" x14ac:dyDescent="0.3">
      <c r="B82" s="306" t="s">
        <v>2802</v>
      </c>
      <c r="C82" s="338" t="s">
        <v>2803</v>
      </c>
      <c r="D82" s="86" t="s">
        <v>641</v>
      </c>
      <c r="E82" s="270"/>
      <c r="F82" s="270"/>
      <c r="G82" s="87">
        <v>1</v>
      </c>
      <c r="H82" s="309" t="s">
        <v>256</v>
      </c>
      <c r="I82" s="309" t="s">
        <v>2804</v>
      </c>
      <c r="J82" s="376" t="s">
        <v>2805</v>
      </c>
      <c r="K82" s="377"/>
      <c r="L82" s="377"/>
      <c r="M82" s="377"/>
      <c r="N82" s="377"/>
      <c r="O82" s="377"/>
      <c r="P82" s="377"/>
      <c r="Q82" s="377"/>
      <c r="R82" s="377"/>
      <c r="S82" s="377"/>
      <c r="T82" s="377"/>
      <c r="U82" s="377"/>
      <c r="V82" s="378"/>
    </row>
    <row r="83" spans="2:22" customFormat="1" ht="15" customHeight="1" x14ac:dyDescent="0.3">
      <c r="B83" s="307"/>
      <c r="C83" s="339"/>
      <c r="D83" s="86" t="s">
        <v>2806</v>
      </c>
      <c r="E83" s="270"/>
      <c r="F83" s="270"/>
      <c r="G83" s="87">
        <v>0</v>
      </c>
      <c r="H83" s="310"/>
      <c r="I83" s="310"/>
      <c r="J83" s="379"/>
      <c r="K83" s="546"/>
      <c r="L83" s="546"/>
      <c r="M83" s="546"/>
      <c r="N83" s="546"/>
      <c r="O83" s="546"/>
      <c r="P83" s="546"/>
      <c r="Q83" s="546"/>
      <c r="R83" s="546"/>
      <c r="S83" s="546"/>
      <c r="T83" s="546"/>
      <c r="U83" s="546"/>
      <c r="V83" s="381"/>
    </row>
    <row r="84" spans="2:22" customFormat="1" ht="15" customHeight="1" x14ac:dyDescent="0.3">
      <c r="B84" s="308"/>
      <c r="C84" s="340"/>
      <c r="D84" s="86" t="s">
        <v>252</v>
      </c>
      <c r="E84" s="270"/>
      <c r="F84" s="270"/>
      <c r="G84" s="87">
        <v>0.3</v>
      </c>
      <c r="H84" s="311"/>
      <c r="I84" s="311"/>
      <c r="J84" s="382"/>
      <c r="K84" s="383"/>
      <c r="L84" s="383"/>
      <c r="M84" s="383"/>
      <c r="N84" s="383"/>
      <c r="O84" s="383"/>
      <c r="P84" s="383"/>
      <c r="Q84" s="383"/>
      <c r="R84" s="383"/>
      <c r="S84" s="383"/>
      <c r="T84" s="383"/>
      <c r="U84" s="383"/>
      <c r="V84" s="384"/>
    </row>
    <row r="85" spans="2:22" customFormat="1" ht="15" customHeight="1" x14ac:dyDescent="0.3">
      <c r="B85" s="250" t="s">
        <v>2753</v>
      </c>
      <c r="C85" s="270"/>
      <c r="D85" s="270"/>
      <c r="E85" s="270"/>
      <c r="F85" s="270"/>
      <c r="G85" s="270"/>
      <c r="H85" s="221" t="s">
        <v>497</v>
      </c>
      <c r="I85" s="221"/>
      <c r="J85" s="288" t="s">
        <v>2807</v>
      </c>
      <c r="K85" s="289"/>
      <c r="L85" s="289"/>
      <c r="M85" s="289"/>
      <c r="N85" s="289"/>
      <c r="O85" s="289"/>
      <c r="P85" s="289"/>
      <c r="Q85" s="289"/>
      <c r="R85" s="289"/>
      <c r="S85" s="289"/>
      <c r="T85" s="289"/>
      <c r="U85" s="289"/>
      <c r="V85" s="290"/>
    </row>
    <row r="86" spans="2:22" customFormat="1" ht="15" customHeight="1" x14ac:dyDescent="0.3">
      <c r="B86" s="306" t="s">
        <v>2808</v>
      </c>
      <c r="C86" s="338" t="s">
        <v>2809</v>
      </c>
      <c r="D86" s="86" t="s">
        <v>554</v>
      </c>
      <c r="E86" s="270"/>
      <c r="F86" s="270"/>
      <c r="G86" s="87">
        <v>0.34</v>
      </c>
      <c r="H86" s="309" t="s">
        <v>256</v>
      </c>
      <c r="I86" s="309" t="s">
        <v>2804</v>
      </c>
      <c r="J86" s="322" t="s">
        <v>2810</v>
      </c>
      <c r="K86" s="323"/>
      <c r="L86" s="323"/>
      <c r="M86" s="323"/>
      <c r="N86" s="323"/>
      <c r="O86" s="323"/>
      <c r="P86" s="323"/>
      <c r="Q86" s="323"/>
      <c r="R86" s="323"/>
      <c r="S86" s="323"/>
      <c r="T86" s="323"/>
      <c r="U86" s="323"/>
      <c r="V86" s="324"/>
    </row>
    <row r="87" spans="2:22" customFormat="1" ht="15" customHeight="1" x14ac:dyDescent="0.3">
      <c r="B87" s="307"/>
      <c r="C87" s="339"/>
      <c r="D87" s="86" t="s">
        <v>556</v>
      </c>
      <c r="E87" s="270"/>
      <c r="F87" s="270"/>
      <c r="G87" s="87">
        <v>0</v>
      </c>
      <c r="H87" s="310"/>
      <c r="I87" s="310"/>
      <c r="J87" s="325"/>
      <c r="K87" s="347"/>
      <c r="L87" s="347"/>
      <c r="M87" s="347"/>
      <c r="N87" s="347"/>
      <c r="O87" s="347"/>
      <c r="P87" s="347"/>
      <c r="Q87" s="347"/>
      <c r="R87" s="347"/>
      <c r="S87" s="347"/>
      <c r="T87" s="347"/>
      <c r="U87" s="347"/>
      <c r="V87" s="327"/>
    </row>
    <row r="88" spans="2:22" customFormat="1" ht="15" customHeight="1" x14ac:dyDescent="0.3">
      <c r="B88" s="26" t="s">
        <v>2811</v>
      </c>
      <c r="C88" s="270"/>
      <c r="D88" s="270"/>
      <c r="E88" s="270"/>
      <c r="F88" s="270"/>
      <c r="G88" s="221">
        <v>2.8</v>
      </c>
      <c r="H88" s="221" t="s">
        <v>264</v>
      </c>
      <c r="I88" s="267" t="s">
        <v>2798</v>
      </c>
      <c r="J88" s="288" t="s">
        <v>2812</v>
      </c>
      <c r="K88" s="289"/>
      <c r="L88" s="289"/>
      <c r="M88" s="289"/>
      <c r="N88" s="289"/>
      <c r="O88" s="289"/>
      <c r="P88" s="289"/>
      <c r="Q88" s="289"/>
      <c r="R88" s="289"/>
      <c r="S88" s="289"/>
      <c r="T88" s="289"/>
      <c r="U88" s="289"/>
      <c r="V88" s="290"/>
    </row>
    <row r="89" spans="2:22" customFormat="1" x14ac:dyDescent="0.3">
      <c r="B89" s="306" t="s">
        <v>2813</v>
      </c>
      <c r="C89" s="338" t="s">
        <v>2809</v>
      </c>
      <c r="D89" s="86" t="s">
        <v>554</v>
      </c>
      <c r="E89" s="270"/>
      <c r="F89" s="270"/>
      <c r="G89" s="87">
        <v>1</v>
      </c>
      <c r="H89" s="309" t="s">
        <v>256</v>
      </c>
      <c r="I89" s="309" t="s">
        <v>2804</v>
      </c>
      <c r="J89" s="376" t="s">
        <v>2814</v>
      </c>
      <c r="K89" s="377"/>
      <c r="L89" s="377"/>
      <c r="M89" s="377"/>
      <c r="N89" s="377"/>
      <c r="O89" s="377"/>
      <c r="P89" s="377"/>
      <c r="Q89" s="377"/>
      <c r="R89" s="377"/>
      <c r="S89" s="377"/>
      <c r="T89" s="377"/>
      <c r="U89" s="377"/>
      <c r="V89" s="378"/>
    </row>
    <row r="90" spans="2:22" customFormat="1" x14ac:dyDescent="0.3">
      <c r="B90" s="307"/>
      <c r="C90" s="339"/>
      <c r="D90" s="86" t="s">
        <v>556</v>
      </c>
      <c r="E90" s="270"/>
      <c r="F90" s="270"/>
      <c r="G90" s="87">
        <v>0</v>
      </c>
      <c r="H90" s="310"/>
      <c r="I90" s="310"/>
      <c r="J90" s="379"/>
      <c r="K90" s="546"/>
      <c r="L90" s="546"/>
      <c r="M90" s="546"/>
      <c r="N90" s="546"/>
      <c r="O90" s="546"/>
      <c r="P90" s="546"/>
      <c r="Q90" s="546"/>
      <c r="R90" s="546"/>
      <c r="S90" s="546"/>
      <c r="T90" s="546"/>
      <c r="U90" s="546"/>
      <c r="V90" s="381"/>
    </row>
    <row r="91" spans="2:22" customFormat="1" x14ac:dyDescent="0.3">
      <c r="B91" s="308"/>
      <c r="C91" s="340"/>
      <c r="D91" s="86" t="s">
        <v>252</v>
      </c>
      <c r="E91" s="270"/>
      <c r="F91" s="270"/>
      <c r="G91" s="87">
        <v>0.74</v>
      </c>
      <c r="H91" s="311"/>
      <c r="I91" s="311"/>
      <c r="J91" s="382"/>
      <c r="K91" s="383"/>
      <c r="L91" s="383"/>
      <c r="M91" s="383"/>
      <c r="N91" s="383"/>
      <c r="O91" s="383"/>
      <c r="P91" s="383"/>
      <c r="Q91" s="383"/>
      <c r="R91" s="383"/>
      <c r="S91" s="383"/>
      <c r="T91" s="383"/>
      <c r="U91" s="383"/>
      <c r="V91" s="384"/>
    </row>
    <row r="92" spans="2:22" ht="15" customHeight="1" x14ac:dyDescent="0.3">
      <c r="B92" s="26" t="s">
        <v>261</v>
      </c>
      <c r="C92" s="242"/>
      <c r="D92" s="272"/>
      <c r="E92" s="242"/>
      <c r="F92" s="242"/>
      <c r="G92" s="34">
        <v>5280</v>
      </c>
      <c r="H92" s="221" t="s">
        <v>256</v>
      </c>
      <c r="I92" s="221"/>
      <c r="J92" s="288" t="s">
        <v>2815</v>
      </c>
      <c r="K92" s="289"/>
      <c r="L92" s="289"/>
      <c r="M92" s="289"/>
      <c r="N92" s="289"/>
      <c r="O92" s="289"/>
      <c r="P92" s="289"/>
      <c r="Q92" s="289"/>
      <c r="R92" s="289"/>
      <c r="S92" s="289"/>
      <c r="T92" s="289"/>
      <c r="U92" s="289"/>
      <c r="V92" s="290"/>
    </row>
    <row r="93" spans="2:22" ht="15" customHeight="1" x14ac:dyDescent="0.3">
      <c r="B93" s="306" t="s">
        <v>2816</v>
      </c>
      <c r="C93" s="312" t="s">
        <v>682</v>
      </c>
      <c r="D93" s="272" t="s">
        <v>2817</v>
      </c>
      <c r="E93" s="242"/>
      <c r="F93" s="242"/>
      <c r="G93" s="272">
        <v>1.29</v>
      </c>
      <c r="H93" s="309" t="s">
        <v>256</v>
      </c>
      <c r="I93" s="309"/>
      <c r="J93" s="322" t="s">
        <v>2818</v>
      </c>
      <c r="K93" s="323"/>
      <c r="L93" s="323"/>
      <c r="M93" s="323"/>
      <c r="N93" s="323"/>
      <c r="O93" s="323"/>
      <c r="P93" s="323"/>
      <c r="Q93" s="323"/>
      <c r="R93" s="323"/>
      <c r="S93" s="323"/>
      <c r="T93" s="323"/>
      <c r="U93" s="323"/>
      <c r="V93" s="324"/>
    </row>
    <row r="94" spans="2:22" x14ac:dyDescent="0.3">
      <c r="B94" s="307"/>
      <c r="C94" s="313"/>
      <c r="D94" s="242" t="s">
        <v>2819</v>
      </c>
      <c r="E94" s="242"/>
      <c r="F94" s="242"/>
      <c r="G94" s="277">
        <v>1</v>
      </c>
      <c r="H94" s="310"/>
      <c r="I94" s="310"/>
      <c r="J94" s="325"/>
      <c r="K94" s="347"/>
      <c r="L94" s="347"/>
      <c r="M94" s="347"/>
      <c r="N94" s="347"/>
      <c r="O94" s="347"/>
      <c r="P94" s="347"/>
      <c r="Q94" s="347"/>
      <c r="R94" s="347"/>
      <c r="S94" s="347"/>
      <c r="T94" s="347"/>
      <c r="U94" s="347"/>
      <c r="V94" s="327"/>
    </row>
    <row r="95" spans="2:22" x14ac:dyDescent="0.3">
      <c r="B95" s="308"/>
      <c r="C95" s="314"/>
      <c r="D95" s="242" t="s">
        <v>2820</v>
      </c>
      <c r="E95" s="242"/>
      <c r="F95" s="242"/>
      <c r="G95" s="277">
        <v>1.21</v>
      </c>
      <c r="H95" s="311"/>
      <c r="I95" s="311"/>
      <c r="J95" s="328"/>
      <c r="K95" s="329"/>
      <c r="L95" s="329"/>
      <c r="M95" s="329"/>
      <c r="N95" s="329"/>
      <c r="O95" s="329"/>
      <c r="P95" s="329"/>
      <c r="Q95" s="329"/>
      <c r="R95" s="329"/>
      <c r="S95" s="329"/>
      <c r="T95" s="329"/>
      <c r="U95" s="329"/>
      <c r="V95" s="330"/>
    </row>
    <row r="96" spans="2:22" ht="15" customHeight="1" x14ac:dyDescent="0.3">
      <c r="B96" s="26" t="s">
        <v>272</v>
      </c>
      <c r="C96" s="242"/>
      <c r="D96" s="242"/>
      <c r="E96" s="242"/>
      <c r="F96" s="242"/>
      <c r="G96" s="37">
        <v>0.70899999999999996</v>
      </c>
      <c r="H96" s="221" t="s">
        <v>256</v>
      </c>
      <c r="I96" s="267"/>
      <c r="J96" s="288" t="s">
        <v>2821</v>
      </c>
      <c r="K96" s="289"/>
      <c r="L96" s="289"/>
      <c r="M96" s="289"/>
      <c r="N96" s="289"/>
      <c r="O96" s="289"/>
      <c r="P96" s="289"/>
      <c r="Q96" s="289"/>
      <c r="R96" s="289"/>
      <c r="S96" s="289"/>
      <c r="T96" s="289"/>
      <c r="U96" s="289"/>
      <c r="V96" s="290"/>
    </row>
    <row r="97" spans="2:22" x14ac:dyDescent="0.3">
      <c r="B97" s="26" t="s">
        <v>2755</v>
      </c>
      <c r="C97" s="242"/>
      <c r="D97" s="272"/>
      <c r="E97" s="242"/>
      <c r="F97" s="242"/>
      <c r="G97" s="272"/>
      <c r="H97" s="221" t="s">
        <v>497</v>
      </c>
      <c r="I97" s="221"/>
      <c r="J97" s="288" t="s">
        <v>2822</v>
      </c>
      <c r="K97" s="289"/>
      <c r="L97" s="289"/>
      <c r="M97" s="289"/>
      <c r="N97" s="289"/>
      <c r="O97" s="289"/>
      <c r="P97" s="289"/>
      <c r="Q97" s="289"/>
      <c r="R97" s="289"/>
      <c r="S97" s="289"/>
      <c r="T97" s="289"/>
      <c r="U97" s="289"/>
      <c r="V97" s="290"/>
    </row>
    <row r="98" spans="2:22" ht="15" customHeight="1" x14ac:dyDescent="0.3">
      <c r="B98" s="26" t="s">
        <v>2823</v>
      </c>
      <c r="C98" s="242"/>
      <c r="D98" s="272"/>
      <c r="E98" s="242"/>
      <c r="F98" s="242"/>
      <c r="G98" s="43">
        <v>0.74</v>
      </c>
      <c r="H98" s="221" t="s">
        <v>256</v>
      </c>
      <c r="I98" s="221"/>
      <c r="J98" s="288" t="s">
        <v>1381</v>
      </c>
      <c r="K98" s="289"/>
      <c r="L98" s="289"/>
      <c r="M98" s="289"/>
      <c r="N98" s="289"/>
      <c r="O98" s="289"/>
      <c r="P98" s="289"/>
      <c r="Q98" s="289"/>
      <c r="R98" s="289"/>
      <c r="S98" s="289"/>
      <c r="T98" s="289"/>
      <c r="U98" s="289"/>
      <c r="V98" s="290"/>
    </row>
    <row r="99" spans="2:22" ht="15" customHeight="1" x14ac:dyDescent="0.3">
      <c r="B99" s="306" t="s">
        <v>2824</v>
      </c>
      <c r="C99" s="312" t="s">
        <v>640</v>
      </c>
      <c r="D99" s="272" t="s">
        <v>641</v>
      </c>
      <c r="E99" s="242"/>
      <c r="F99" s="242"/>
      <c r="G99" s="43">
        <v>0</v>
      </c>
      <c r="H99" s="309" t="s">
        <v>256</v>
      </c>
      <c r="I99" s="309"/>
      <c r="J99" s="322" t="s">
        <v>2825</v>
      </c>
      <c r="K99" s="323"/>
      <c r="L99" s="323"/>
      <c r="M99" s="323"/>
      <c r="N99" s="323"/>
      <c r="O99" s="323"/>
      <c r="P99" s="323"/>
      <c r="Q99" s="323"/>
      <c r="R99" s="323"/>
      <c r="S99" s="323"/>
      <c r="T99" s="323"/>
      <c r="U99" s="323"/>
      <c r="V99" s="324"/>
    </row>
    <row r="100" spans="2:22" ht="15" customHeight="1" x14ac:dyDescent="0.3">
      <c r="B100" s="307"/>
      <c r="C100" s="313"/>
      <c r="D100" s="272" t="s">
        <v>1356</v>
      </c>
      <c r="E100" s="242"/>
      <c r="F100" s="242"/>
      <c r="G100" s="43">
        <v>1</v>
      </c>
      <c r="H100" s="310"/>
      <c r="I100" s="310"/>
      <c r="J100" s="325"/>
      <c r="K100" s="347"/>
      <c r="L100" s="347"/>
      <c r="M100" s="347"/>
      <c r="N100" s="347"/>
      <c r="O100" s="347"/>
      <c r="P100" s="347"/>
      <c r="Q100" s="347"/>
      <c r="R100" s="347"/>
      <c r="S100" s="347"/>
      <c r="T100" s="347"/>
      <c r="U100" s="347"/>
      <c r="V100" s="327"/>
    </row>
    <row r="101" spans="2:22" x14ac:dyDescent="0.3">
      <c r="B101" s="308"/>
      <c r="C101" s="314"/>
      <c r="D101" s="242" t="s">
        <v>252</v>
      </c>
      <c r="E101" s="242"/>
      <c r="F101" s="242"/>
      <c r="G101" s="43">
        <v>0.7</v>
      </c>
      <c r="H101" s="311"/>
      <c r="I101" s="311"/>
      <c r="J101" s="328"/>
      <c r="K101" s="329"/>
      <c r="L101" s="329"/>
      <c r="M101" s="329"/>
      <c r="N101" s="329"/>
      <c r="O101" s="329"/>
      <c r="P101" s="329"/>
      <c r="Q101" s="329"/>
      <c r="R101" s="329"/>
      <c r="S101" s="329"/>
      <c r="T101" s="329"/>
      <c r="U101" s="329"/>
      <c r="V101" s="330"/>
    </row>
    <row r="102" spans="2:22" x14ac:dyDescent="0.3">
      <c r="B102" s="26" t="s">
        <v>2826</v>
      </c>
      <c r="C102" s="242"/>
      <c r="D102" s="242"/>
      <c r="E102" s="242"/>
      <c r="F102" s="242"/>
      <c r="G102" s="81">
        <v>3.4119999999999998E-2</v>
      </c>
      <c r="H102" s="221" t="s">
        <v>256</v>
      </c>
      <c r="I102" s="221" t="s">
        <v>2827</v>
      </c>
      <c r="J102" s="288" t="s">
        <v>2828</v>
      </c>
      <c r="K102" s="289"/>
      <c r="L102" s="289"/>
      <c r="M102" s="289"/>
      <c r="N102" s="289"/>
      <c r="O102" s="289"/>
      <c r="P102" s="289"/>
      <c r="Q102" s="289"/>
      <c r="R102" s="289"/>
      <c r="S102" s="289"/>
      <c r="T102" s="289"/>
      <c r="U102" s="289"/>
      <c r="V102" s="290"/>
    </row>
    <row r="103" spans="2:22" ht="15" customHeight="1" x14ac:dyDescent="0.3">
      <c r="B103" s="250" t="s">
        <v>724</v>
      </c>
      <c r="C103" s="242"/>
      <c r="D103" s="242"/>
      <c r="E103" s="242"/>
      <c r="F103" s="242"/>
      <c r="G103" s="272"/>
      <c r="H103" s="221" t="s">
        <v>497</v>
      </c>
      <c r="I103" s="221" t="s">
        <v>877</v>
      </c>
      <c r="J103" s="288" t="s">
        <v>2829</v>
      </c>
      <c r="K103" s="289"/>
      <c r="L103" s="289"/>
      <c r="M103" s="289"/>
      <c r="N103" s="289"/>
      <c r="O103" s="289"/>
      <c r="P103" s="289"/>
      <c r="Q103" s="289"/>
      <c r="R103" s="289"/>
      <c r="S103" s="289"/>
      <c r="T103" s="289"/>
      <c r="U103" s="289"/>
      <c r="V103" s="290"/>
    </row>
    <row r="104" spans="2:22" ht="15" customHeight="1" x14ac:dyDescent="0.3">
      <c r="B104" s="26" t="s">
        <v>575</v>
      </c>
      <c r="C104" s="242"/>
      <c r="D104" s="272"/>
      <c r="E104" s="242"/>
      <c r="F104" s="242"/>
      <c r="G104" s="34">
        <v>197</v>
      </c>
      <c r="H104" s="221" t="s">
        <v>256</v>
      </c>
      <c r="I104" s="221" t="s">
        <v>346</v>
      </c>
      <c r="J104" s="288" t="s">
        <v>577</v>
      </c>
      <c r="K104" s="289"/>
      <c r="L104" s="289"/>
      <c r="M104" s="289"/>
      <c r="N104" s="289"/>
      <c r="O104" s="289"/>
      <c r="P104" s="289"/>
      <c r="Q104" s="289"/>
      <c r="R104" s="289"/>
      <c r="S104" s="289"/>
      <c r="T104" s="289"/>
      <c r="U104" s="289"/>
      <c r="V104" s="290"/>
    </row>
  </sheetData>
  <mergeCells count="107">
    <mergeCell ref="J77:V81"/>
    <mergeCell ref="B13:B14"/>
    <mergeCell ref="J85:V85"/>
    <mergeCell ref="J73:V73"/>
    <mergeCell ref="J74:V74"/>
    <mergeCell ref="J88:V88"/>
    <mergeCell ref="J57:V57"/>
    <mergeCell ref="A31:A40"/>
    <mergeCell ref="C31:H31"/>
    <mergeCell ref="C32:H32"/>
    <mergeCell ref="C34:H34"/>
    <mergeCell ref="C35:H35"/>
    <mergeCell ref="C36:H36"/>
    <mergeCell ref="C37:H37"/>
    <mergeCell ref="C38:H38"/>
    <mergeCell ref="C39:H39"/>
    <mergeCell ref="E47:I47"/>
    <mergeCell ref="B54:V54"/>
    <mergeCell ref="C40:H40"/>
    <mergeCell ref="J55:V55"/>
    <mergeCell ref="J56:V56"/>
    <mergeCell ref="J26:O26"/>
    <mergeCell ref="E43:I43"/>
    <mergeCell ref="E44:I44"/>
    <mergeCell ref="E45:I45"/>
    <mergeCell ref="E46:I46"/>
    <mergeCell ref="C25:H25"/>
    <mergeCell ref="A26:A30"/>
    <mergeCell ref="C26:H26"/>
    <mergeCell ref="C27:H27"/>
    <mergeCell ref="C28:H28"/>
    <mergeCell ref="C29:H29"/>
    <mergeCell ref="C30:H30"/>
    <mergeCell ref="B61:B62"/>
    <mergeCell ref="C61:C62"/>
    <mergeCell ref="H61:H62"/>
    <mergeCell ref="I61:I62"/>
    <mergeCell ref="J61:V62"/>
    <mergeCell ref="B58:B59"/>
    <mergeCell ref="C58:C59"/>
    <mergeCell ref="H58:H59"/>
    <mergeCell ref="I58:I59"/>
    <mergeCell ref="J58:V59"/>
    <mergeCell ref="J60:V60"/>
    <mergeCell ref="B65:B67"/>
    <mergeCell ref="C65:C67"/>
    <mergeCell ref="H65:H67"/>
    <mergeCell ref="I65:I67"/>
    <mergeCell ref="J65:V67"/>
    <mergeCell ref="B63:B64"/>
    <mergeCell ref="C63:C64"/>
    <mergeCell ref="H63:H64"/>
    <mergeCell ref="I63:I64"/>
    <mergeCell ref="J63:V64"/>
    <mergeCell ref="J75:V76"/>
    <mergeCell ref="B70:B72"/>
    <mergeCell ref="C70:C72"/>
    <mergeCell ref="H70:H72"/>
    <mergeCell ref="I70:I72"/>
    <mergeCell ref="J70:V72"/>
    <mergeCell ref="B68:B69"/>
    <mergeCell ref="C68:C69"/>
    <mergeCell ref="H68:H69"/>
    <mergeCell ref="I68:I69"/>
    <mergeCell ref="J68:V69"/>
    <mergeCell ref="B77:B81"/>
    <mergeCell ref="C77:C81"/>
    <mergeCell ref="E77:E79"/>
    <mergeCell ref="H77:H81"/>
    <mergeCell ref="I77:I81"/>
    <mergeCell ref="B75:B76"/>
    <mergeCell ref="C75:C76"/>
    <mergeCell ref="H75:H76"/>
    <mergeCell ref="I75:I76"/>
    <mergeCell ref="C86:C87"/>
    <mergeCell ref="H86:H87"/>
    <mergeCell ref="I86:I87"/>
    <mergeCell ref="J86:V87"/>
    <mergeCell ref="B82:B84"/>
    <mergeCell ref="C82:C84"/>
    <mergeCell ref="H82:H84"/>
    <mergeCell ref="I82:I84"/>
    <mergeCell ref="J82:V84"/>
    <mergeCell ref="J102:V102"/>
    <mergeCell ref="J103:V103"/>
    <mergeCell ref="J104:V104"/>
    <mergeCell ref="D77:D79"/>
    <mergeCell ref="B93:B95"/>
    <mergeCell ref="C93:C95"/>
    <mergeCell ref="H93:H95"/>
    <mergeCell ref="I93:I95"/>
    <mergeCell ref="J93:V95"/>
    <mergeCell ref="J96:V96"/>
    <mergeCell ref="J97:V97"/>
    <mergeCell ref="J98:V98"/>
    <mergeCell ref="B99:B101"/>
    <mergeCell ref="C99:C101"/>
    <mergeCell ref="H99:H101"/>
    <mergeCell ref="I99:I101"/>
    <mergeCell ref="J99:V101"/>
    <mergeCell ref="J92:V92"/>
    <mergeCell ref="B89:B91"/>
    <mergeCell ref="C89:C91"/>
    <mergeCell ref="H89:H91"/>
    <mergeCell ref="I89:I91"/>
    <mergeCell ref="J89:V91"/>
    <mergeCell ref="B86:B87"/>
  </mergeCells>
  <conditionalFormatting sqref="D70:D72 D80:G91">
    <cfRule type="cellIs" dxfId="90" priority="1" operator="notEqual">
      <formula>""</formula>
    </cfRule>
  </conditionalFormatting>
  <conditionalFormatting sqref="C57:G58 C60:G61 D59:G59 C63:G63 D62:G62 C65:G65 D64:G64 D66:G67 C68:F68 D69:F69 C70 E70:G72 D94:G95 D76:G77 C102:G104 C92:G93 C96:G99 C73:G75 E78:G79 D100:G101">
    <cfRule type="cellIs" dxfId="89" priority="3" operator="notEqual">
      <formula>""</formula>
    </cfRule>
  </conditionalFormatting>
  <conditionalFormatting sqref="G68:G69">
    <cfRule type="cellIs" dxfId="88" priority="2"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89"/>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Fridge Recycling - Deemed</v>
      </c>
    </row>
    <row r="2" spans="2:9" x14ac:dyDescent="0.3">
      <c r="B2" s="18" t="s">
        <v>191</v>
      </c>
      <c r="C2" s="44" t="s">
        <v>2743</v>
      </c>
    </row>
    <row r="4" spans="2:9" x14ac:dyDescent="0.3">
      <c r="B4" s="24" t="s">
        <v>192</v>
      </c>
      <c r="G4" s="24" t="s">
        <v>193</v>
      </c>
    </row>
    <row r="5" spans="2:9" ht="39.6" x14ac:dyDescent="0.3">
      <c r="B5" s="284" t="s">
        <v>194</v>
      </c>
      <c r="C5" s="284" t="s">
        <v>195</v>
      </c>
      <c r="D5" s="25" t="s">
        <v>2830</v>
      </c>
      <c r="G5" s="284" t="s">
        <v>194</v>
      </c>
      <c r="H5" s="284" t="s">
        <v>195</v>
      </c>
      <c r="I5" s="25" t="s">
        <v>2831</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2832</v>
      </c>
      <c r="C13" s="222" t="s">
        <v>242</v>
      </c>
      <c r="D13" s="38" t="s">
        <v>280</v>
      </c>
      <c r="E13" s="222"/>
      <c r="G13" s="222"/>
      <c r="H13" s="222"/>
      <c r="I13" s="5"/>
    </row>
    <row r="14" spans="2:9" x14ac:dyDescent="0.3">
      <c r="B14" s="360"/>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x14ac:dyDescent="0.3">
      <c r="E19" s="4"/>
      <c r="F19" s="4"/>
    </row>
    <row r="23" spans="1:17" x14ac:dyDescent="0.3">
      <c r="B23" s="2"/>
    </row>
    <row r="24" spans="1:17" x14ac:dyDescent="0.3">
      <c r="B24" s="24" t="s">
        <v>207</v>
      </c>
    </row>
    <row r="25" spans="1:17" x14ac:dyDescent="0.3">
      <c r="B25" s="29" t="s">
        <v>208</v>
      </c>
      <c r="C25" s="547" t="s">
        <v>209</v>
      </c>
      <c r="D25" s="547"/>
      <c r="E25" s="547"/>
      <c r="F25" s="547"/>
      <c r="G25" s="547"/>
      <c r="H25" s="547"/>
    </row>
    <row r="26" spans="1:17" x14ac:dyDescent="0.3">
      <c r="A26" s="331" t="s">
        <v>210</v>
      </c>
      <c r="B26" s="30" t="s">
        <v>211</v>
      </c>
      <c r="C26" s="344" t="s">
        <v>2745</v>
      </c>
      <c r="D26" s="345"/>
      <c r="E26" s="345"/>
      <c r="F26" s="345"/>
      <c r="G26" s="345"/>
      <c r="H26" s="346"/>
      <c r="P26" s="31"/>
      <c r="Q26" s="31"/>
    </row>
    <row r="27" spans="1:17" x14ac:dyDescent="0.3">
      <c r="A27" s="331"/>
      <c r="B27" s="30" t="s">
        <v>212</v>
      </c>
      <c r="C27" s="344" t="s">
        <v>2746</v>
      </c>
      <c r="D27" s="361"/>
      <c r="E27" s="361"/>
      <c r="F27" s="361"/>
      <c r="G27" s="361"/>
      <c r="H27" s="362"/>
      <c r="P27" s="31"/>
      <c r="Q27" s="31"/>
    </row>
    <row r="28" spans="1:17" x14ac:dyDescent="0.3">
      <c r="A28" s="331"/>
      <c r="B28" s="30" t="s">
        <v>213</v>
      </c>
      <c r="C28" s="403" t="s">
        <v>2747</v>
      </c>
      <c r="D28" s="369"/>
      <c r="E28" s="369"/>
      <c r="F28" s="369"/>
      <c r="G28" s="369"/>
      <c r="H28" s="369"/>
      <c r="P28" s="31"/>
      <c r="Q28" s="31"/>
    </row>
    <row r="29" spans="1:17" x14ac:dyDescent="0.3">
      <c r="A29" s="331"/>
      <c r="B29" s="30" t="s">
        <v>214</v>
      </c>
      <c r="C29" s="344" t="s">
        <v>2748</v>
      </c>
      <c r="D29" s="361"/>
      <c r="E29" s="361"/>
      <c r="F29" s="361"/>
      <c r="G29" s="361"/>
      <c r="H29" s="362"/>
      <c r="P29" s="1"/>
      <c r="Q29" s="1"/>
    </row>
    <row r="30" spans="1:17" x14ac:dyDescent="0.3">
      <c r="A30" s="331"/>
      <c r="B30" s="30" t="s">
        <v>215</v>
      </c>
      <c r="C30" s="369"/>
      <c r="D30" s="369"/>
      <c r="E30" s="369"/>
      <c r="F30" s="369"/>
      <c r="G30" s="369"/>
      <c r="H30" s="369"/>
      <c r="P30" s="31"/>
      <c r="Q30" s="31"/>
    </row>
    <row r="31" spans="1:17" x14ac:dyDescent="0.3">
      <c r="A31" s="331" t="s">
        <v>216</v>
      </c>
      <c r="B31" s="30" t="s">
        <v>217</v>
      </c>
      <c r="C31" s="369"/>
      <c r="D31" s="369"/>
      <c r="E31" s="369"/>
      <c r="F31" s="369"/>
      <c r="G31" s="369"/>
      <c r="H31" s="369"/>
      <c r="P31" s="31"/>
      <c r="Q31" s="31"/>
    </row>
    <row r="32" spans="1:17" x14ac:dyDescent="0.3">
      <c r="A32" s="331"/>
      <c r="B32" s="30" t="s">
        <v>218</v>
      </c>
      <c r="C32" s="369"/>
      <c r="D32" s="369"/>
      <c r="E32" s="369"/>
      <c r="F32" s="369"/>
      <c r="G32" s="369"/>
      <c r="H32" s="369"/>
      <c r="P32" s="31"/>
      <c r="Q32" s="31"/>
    </row>
    <row r="33" spans="1:17" x14ac:dyDescent="0.3">
      <c r="A33" s="331"/>
      <c r="B33" s="30" t="s">
        <v>219</v>
      </c>
      <c r="C33" s="369"/>
      <c r="D33" s="369"/>
      <c r="E33" s="369"/>
      <c r="F33" s="369"/>
      <c r="G33" s="369"/>
      <c r="H33" s="369"/>
      <c r="P33" s="31"/>
      <c r="Q33" s="31"/>
    </row>
    <row r="34" spans="1:17" x14ac:dyDescent="0.3">
      <c r="A34" s="331"/>
      <c r="B34" s="30" t="s">
        <v>220</v>
      </c>
      <c r="C34" s="369"/>
      <c r="D34" s="369"/>
      <c r="E34" s="369"/>
      <c r="F34" s="369"/>
      <c r="G34" s="369"/>
      <c r="H34" s="369"/>
      <c r="P34" s="31"/>
      <c r="Q34" s="31"/>
    </row>
    <row r="35" spans="1:17" x14ac:dyDescent="0.3">
      <c r="A35" s="331"/>
      <c r="B35" s="30" t="s">
        <v>221</v>
      </c>
      <c r="C35" s="369"/>
      <c r="D35" s="369"/>
      <c r="E35" s="369"/>
      <c r="F35" s="369"/>
      <c r="G35" s="369"/>
      <c r="H35" s="369"/>
      <c r="P35" s="31"/>
      <c r="Q35" s="31"/>
    </row>
    <row r="36" spans="1:17" x14ac:dyDescent="0.3">
      <c r="A36" s="331"/>
      <c r="B36" s="30" t="s">
        <v>222</v>
      </c>
      <c r="C36" s="369"/>
      <c r="D36" s="369"/>
      <c r="E36" s="369"/>
      <c r="F36" s="369"/>
      <c r="G36" s="369"/>
      <c r="H36" s="369"/>
      <c r="P36" s="31"/>
      <c r="Q36" s="31"/>
    </row>
    <row r="37" spans="1:17" x14ac:dyDescent="0.3">
      <c r="A37" s="331"/>
      <c r="B37" s="30" t="s">
        <v>223</v>
      </c>
      <c r="C37" s="369"/>
      <c r="D37" s="369"/>
      <c r="E37" s="369"/>
      <c r="F37" s="369"/>
      <c r="G37" s="369"/>
      <c r="H37" s="369"/>
      <c r="P37" s="31"/>
      <c r="Q37" s="31"/>
    </row>
    <row r="38" spans="1:17" x14ac:dyDescent="0.3">
      <c r="A38" s="331"/>
      <c r="B38" s="30" t="s">
        <v>224</v>
      </c>
      <c r="C38" s="369"/>
      <c r="D38" s="369"/>
      <c r="E38" s="369"/>
      <c r="F38" s="369"/>
      <c r="G38" s="369"/>
      <c r="H38" s="369"/>
    </row>
    <row r="39" spans="1:17" x14ac:dyDescent="0.3">
      <c r="A39" s="331"/>
      <c r="B39" s="30" t="s">
        <v>225</v>
      </c>
      <c r="C39" s="369"/>
      <c r="D39" s="369"/>
      <c r="E39" s="369"/>
      <c r="F39" s="369"/>
      <c r="G39" s="369"/>
      <c r="H39" s="369"/>
    </row>
    <row r="40" spans="1:17" x14ac:dyDescent="0.3">
      <c r="A40" s="331"/>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7" t="s">
        <v>229</v>
      </c>
      <c r="F43" s="547"/>
      <c r="G43" s="547"/>
      <c r="H43" s="547"/>
      <c r="I43" s="547"/>
      <c r="L43" s="31"/>
      <c r="M43" s="31"/>
    </row>
    <row r="44" spans="1:17" ht="15" customHeight="1" x14ac:dyDescent="0.3">
      <c r="B44" s="32" t="s">
        <v>2833</v>
      </c>
      <c r="C44" s="26"/>
      <c r="D44" s="26"/>
      <c r="E44" s="344" t="s">
        <v>2834</v>
      </c>
      <c r="F44" s="361"/>
      <c r="G44" s="361"/>
      <c r="H44" s="361"/>
      <c r="I44" s="362"/>
      <c r="L44" s="1"/>
      <c r="M44" s="1"/>
    </row>
    <row r="45" spans="1:17" x14ac:dyDescent="0.3">
      <c r="B45" s="83" t="s">
        <v>2751</v>
      </c>
      <c r="C45" s="84"/>
      <c r="D45" s="84"/>
      <c r="E45" s="317" t="s">
        <v>2752</v>
      </c>
      <c r="F45" s="318"/>
      <c r="G45" s="318"/>
      <c r="H45" s="318"/>
      <c r="I45" s="319"/>
      <c r="L45" s="31"/>
      <c r="M45" s="31"/>
    </row>
    <row r="46" spans="1:17" x14ac:dyDescent="0.3">
      <c r="B46" s="83" t="s">
        <v>2753</v>
      </c>
      <c r="C46" s="84"/>
      <c r="D46" s="84"/>
      <c r="E46" s="317" t="s">
        <v>2754</v>
      </c>
      <c r="F46" s="318"/>
      <c r="G46" s="318"/>
      <c r="H46" s="318"/>
      <c r="I46" s="319"/>
    </row>
    <row r="47" spans="1:17" x14ac:dyDescent="0.3">
      <c r="B47" s="83" t="s">
        <v>2755</v>
      </c>
      <c r="C47" s="84"/>
      <c r="D47" s="84"/>
      <c r="E47" s="317" t="s">
        <v>2756</v>
      </c>
      <c r="F47" s="318"/>
      <c r="G47" s="318"/>
      <c r="H47" s="318"/>
      <c r="I47" s="319"/>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20" t="s">
        <v>230</v>
      </c>
      <c r="C53" s="320"/>
      <c r="D53" s="320"/>
      <c r="E53" s="320"/>
      <c r="F53" s="320"/>
      <c r="G53" s="320"/>
      <c r="H53" s="320"/>
      <c r="I53" s="320"/>
      <c r="J53" s="320"/>
      <c r="K53" s="320"/>
      <c r="L53" s="320"/>
      <c r="M53" s="320"/>
      <c r="N53" s="320"/>
      <c r="O53" s="320"/>
      <c r="P53" s="320"/>
      <c r="Q53" s="320"/>
      <c r="R53" s="320"/>
      <c r="S53" s="320"/>
      <c r="T53" s="320"/>
      <c r="U53" s="320"/>
      <c r="V53" s="320"/>
    </row>
    <row r="54" spans="2:22" ht="33" customHeight="1" x14ac:dyDescent="0.3">
      <c r="B54" s="85" t="s">
        <v>231</v>
      </c>
      <c r="C54" s="17" t="s">
        <v>200</v>
      </c>
      <c r="D54" s="17" t="s">
        <v>195</v>
      </c>
      <c r="E54" s="17" t="s">
        <v>232</v>
      </c>
      <c r="F54" s="17" t="s">
        <v>233</v>
      </c>
      <c r="G54" s="17" t="s">
        <v>234</v>
      </c>
      <c r="H54" s="17" t="s">
        <v>235</v>
      </c>
      <c r="I54" s="228" t="s">
        <v>236</v>
      </c>
      <c r="J54" s="321" t="s">
        <v>237</v>
      </c>
      <c r="K54" s="321"/>
      <c r="L54" s="321"/>
      <c r="M54" s="321"/>
      <c r="N54" s="321"/>
      <c r="O54" s="321"/>
      <c r="P54" s="321"/>
      <c r="Q54" s="321"/>
      <c r="R54" s="321"/>
      <c r="S54" s="321"/>
      <c r="T54" s="321"/>
      <c r="U54" s="321"/>
      <c r="V54" s="321"/>
    </row>
    <row r="55" spans="2:22" customFormat="1" ht="15" customHeight="1" x14ac:dyDescent="0.3">
      <c r="B55" s="26" t="s">
        <v>2757</v>
      </c>
      <c r="C55" s="270"/>
      <c r="D55" s="270"/>
      <c r="E55" s="270"/>
      <c r="F55" s="270"/>
      <c r="G55" s="39">
        <v>440</v>
      </c>
      <c r="H55" s="221" t="s">
        <v>497</v>
      </c>
      <c r="I55" s="221" t="s">
        <v>434</v>
      </c>
      <c r="J55" s="288" t="s">
        <v>2758</v>
      </c>
      <c r="K55" s="289"/>
      <c r="L55" s="289"/>
      <c r="M55" s="289"/>
      <c r="N55" s="289"/>
      <c r="O55" s="289"/>
      <c r="P55" s="289"/>
      <c r="Q55" s="289"/>
      <c r="R55" s="289"/>
      <c r="S55" s="289"/>
      <c r="T55" s="289"/>
      <c r="U55" s="289"/>
      <c r="V55" s="290"/>
    </row>
    <row r="56" spans="2:22" ht="15" customHeight="1" x14ac:dyDescent="0.3">
      <c r="B56" s="26" t="s">
        <v>2835</v>
      </c>
      <c r="C56" s="242"/>
      <c r="D56" s="242"/>
      <c r="E56" s="242"/>
      <c r="F56" s="242"/>
      <c r="G56" s="33">
        <v>1032</v>
      </c>
      <c r="H56" s="221" t="s">
        <v>256</v>
      </c>
      <c r="I56" s="221" t="s">
        <v>434</v>
      </c>
      <c r="J56" s="288" t="s">
        <v>2836</v>
      </c>
      <c r="K56" s="289"/>
      <c r="L56" s="289"/>
      <c r="M56" s="289"/>
      <c r="N56" s="289"/>
      <c r="O56" s="289"/>
      <c r="P56" s="289"/>
      <c r="Q56" s="289"/>
      <c r="R56" s="289"/>
      <c r="S56" s="289"/>
      <c r="T56" s="289"/>
      <c r="U56" s="289"/>
      <c r="V56" s="290"/>
    </row>
    <row r="57" spans="2:22" ht="15" customHeight="1" x14ac:dyDescent="0.3">
      <c r="B57" s="229" t="s">
        <v>2788</v>
      </c>
      <c r="C57" s="232"/>
      <c r="D57" s="272"/>
      <c r="E57" s="242"/>
      <c r="F57" s="242"/>
      <c r="G57" s="272">
        <v>592</v>
      </c>
      <c r="H57" s="235" t="s">
        <v>256</v>
      </c>
      <c r="I57" s="235" t="s">
        <v>434</v>
      </c>
      <c r="J57" s="322" t="s">
        <v>2789</v>
      </c>
      <c r="K57" s="323"/>
      <c r="L57" s="323"/>
      <c r="M57" s="323"/>
      <c r="N57" s="323"/>
      <c r="O57" s="323"/>
      <c r="P57" s="323"/>
      <c r="Q57" s="323"/>
      <c r="R57" s="323"/>
      <c r="S57" s="323"/>
      <c r="T57" s="323"/>
      <c r="U57" s="323"/>
      <c r="V57" s="324"/>
    </row>
    <row r="58" spans="2:22" ht="15" customHeight="1" x14ac:dyDescent="0.3">
      <c r="B58" s="229" t="s">
        <v>2751</v>
      </c>
      <c r="C58" s="232"/>
      <c r="D58" s="272"/>
      <c r="E58" s="242"/>
      <c r="F58" s="242"/>
      <c r="G58" s="272"/>
      <c r="H58" s="235" t="s">
        <v>497</v>
      </c>
      <c r="I58" s="235"/>
      <c r="J58" s="322" t="s">
        <v>2790</v>
      </c>
      <c r="K58" s="323"/>
      <c r="L58" s="323"/>
      <c r="M58" s="323"/>
      <c r="N58" s="323"/>
      <c r="O58" s="323"/>
      <c r="P58" s="323"/>
      <c r="Q58" s="323"/>
      <c r="R58" s="323"/>
      <c r="S58" s="323"/>
      <c r="T58" s="323"/>
      <c r="U58" s="323"/>
      <c r="V58" s="324"/>
    </row>
    <row r="59" spans="2:22" ht="15" customHeight="1" x14ac:dyDescent="0.3">
      <c r="B59" s="306" t="s">
        <v>2791</v>
      </c>
      <c r="C59" s="312" t="s">
        <v>682</v>
      </c>
      <c r="D59" s="272" t="s">
        <v>2792</v>
      </c>
      <c r="E59" s="242"/>
      <c r="F59" s="242"/>
      <c r="G59" s="43">
        <v>0.54</v>
      </c>
      <c r="H59" s="309" t="s">
        <v>256</v>
      </c>
      <c r="I59" s="309"/>
      <c r="J59" s="322" t="s">
        <v>2793</v>
      </c>
      <c r="K59" s="323"/>
      <c r="L59" s="323"/>
      <c r="M59" s="323"/>
      <c r="N59" s="323"/>
      <c r="O59" s="323"/>
      <c r="P59" s="323"/>
      <c r="Q59" s="323"/>
      <c r="R59" s="323"/>
      <c r="S59" s="323"/>
      <c r="T59" s="323"/>
      <c r="U59" s="323"/>
      <c r="V59" s="324"/>
    </row>
    <row r="60" spans="2:22" ht="28.8" x14ac:dyDescent="0.3">
      <c r="B60" s="308"/>
      <c r="C60" s="314"/>
      <c r="D60" s="242" t="s">
        <v>2794</v>
      </c>
      <c r="E60" s="242"/>
      <c r="F60" s="242"/>
      <c r="G60" s="43">
        <v>0</v>
      </c>
      <c r="H60" s="311"/>
      <c r="I60" s="311"/>
      <c r="J60" s="328"/>
      <c r="K60" s="329"/>
      <c r="L60" s="329"/>
      <c r="M60" s="329"/>
      <c r="N60" s="329"/>
      <c r="O60" s="329"/>
      <c r="P60" s="329"/>
      <c r="Q60" s="329"/>
      <c r="R60" s="329"/>
      <c r="S60" s="329"/>
      <c r="T60" s="329"/>
      <c r="U60" s="329"/>
      <c r="V60" s="330"/>
    </row>
    <row r="61" spans="2:22" customFormat="1" ht="15" customHeight="1" x14ac:dyDescent="0.3">
      <c r="B61" s="306" t="s">
        <v>2795</v>
      </c>
      <c r="C61" s="338" t="s">
        <v>1448</v>
      </c>
      <c r="D61" s="306" t="s">
        <v>706</v>
      </c>
      <c r="E61" s="338" t="s">
        <v>2796</v>
      </c>
      <c r="F61" s="74" t="s">
        <v>2797</v>
      </c>
      <c r="G61" s="74">
        <v>2</v>
      </c>
      <c r="H61" s="309" t="s">
        <v>264</v>
      </c>
      <c r="I61" s="309" t="s">
        <v>2798</v>
      </c>
      <c r="J61" s="322" t="s">
        <v>2799</v>
      </c>
      <c r="K61" s="323"/>
      <c r="L61" s="323"/>
      <c r="M61" s="323"/>
      <c r="N61" s="323"/>
      <c r="O61" s="323"/>
      <c r="P61" s="323"/>
      <c r="Q61" s="323"/>
      <c r="R61" s="323"/>
      <c r="S61" s="323"/>
      <c r="T61" s="323"/>
      <c r="U61" s="323"/>
      <c r="V61" s="324"/>
    </row>
    <row r="62" spans="2:22" customFormat="1" ht="15" customHeight="1" x14ac:dyDescent="0.3">
      <c r="B62" s="307"/>
      <c r="C62" s="339"/>
      <c r="D62" s="307"/>
      <c r="E62" s="339"/>
      <c r="F62" s="74" t="s">
        <v>2800</v>
      </c>
      <c r="G62" s="74">
        <v>2.2599999999999998</v>
      </c>
      <c r="H62" s="310"/>
      <c r="I62" s="310"/>
      <c r="J62" s="325"/>
      <c r="K62" s="347"/>
      <c r="L62" s="347"/>
      <c r="M62" s="347"/>
      <c r="N62" s="347"/>
      <c r="O62" s="347"/>
      <c r="P62" s="347"/>
      <c r="Q62" s="347"/>
      <c r="R62" s="347"/>
      <c r="S62" s="347"/>
      <c r="T62" s="347"/>
      <c r="U62" s="347"/>
      <c r="V62" s="327"/>
    </row>
    <row r="63" spans="2:22" customFormat="1" ht="15" customHeight="1" x14ac:dyDescent="0.3">
      <c r="B63" s="307"/>
      <c r="C63" s="339"/>
      <c r="D63" s="308"/>
      <c r="E63" s="340"/>
      <c r="F63" s="74" t="s">
        <v>2801</v>
      </c>
      <c r="G63" s="74">
        <v>2.4</v>
      </c>
      <c r="H63" s="310"/>
      <c r="I63" s="310"/>
      <c r="J63" s="325"/>
      <c r="K63" s="347"/>
      <c r="L63" s="347"/>
      <c r="M63" s="347"/>
      <c r="N63" s="347"/>
      <c r="O63" s="347"/>
      <c r="P63" s="347"/>
      <c r="Q63" s="347"/>
      <c r="R63" s="347"/>
      <c r="S63" s="347"/>
      <c r="T63" s="347"/>
      <c r="U63" s="347"/>
      <c r="V63" s="327"/>
    </row>
    <row r="64" spans="2:22" customFormat="1" ht="15" customHeight="1" x14ac:dyDescent="0.3">
      <c r="B64" s="307"/>
      <c r="C64" s="339"/>
      <c r="D64" s="86" t="s">
        <v>704</v>
      </c>
      <c r="E64" s="270"/>
      <c r="F64" s="270"/>
      <c r="G64" s="74">
        <v>1</v>
      </c>
      <c r="H64" s="310"/>
      <c r="I64" s="310"/>
      <c r="J64" s="325"/>
      <c r="K64" s="347"/>
      <c r="L64" s="347"/>
      <c r="M64" s="347"/>
      <c r="N64" s="347"/>
      <c r="O64" s="347"/>
      <c r="P64" s="347"/>
      <c r="Q64" s="347"/>
      <c r="R64" s="347"/>
      <c r="S64" s="347"/>
      <c r="T64" s="347"/>
      <c r="U64" s="347"/>
      <c r="V64" s="327"/>
    </row>
    <row r="65" spans="2:22" customFormat="1" ht="15" customHeight="1" x14ac:dyDescent="0.3">
      <c r="B65" s="308"/>
      <c r="C65" s="340"/>
      <c r="D65" s="86" t="s">
        <v>252</v>
      </c>
      <c r="E65" s="270"/>
      <c r="F65" s="270"/>
      <c r="G65" s="74">
        <v>1.38</v>
      </c>
      <c r="H65" s="311"/>
      <c r="I65" s="311"/>
      <c r="J65" s="328"/>
      <c r="K65" s="329"/>
      <c r="L65" s="329"/>
      <c r="M65" s="329"/>
      <c r="N65" s="329"/>
      <c r="O65" s="329"/>
      <c r="P65" s="329"/>
      <c r="Q65" s="329"/>
      <c r="R65" s="329"/>
      <c r="S65" s="329"/>
      <c r="T65" s="329"/>
      <c r="U65" s="329"/>
      <c r="V65" s="330"/>
    </row>
    <row r="66" spans="2:22" customFormat="1" ht="15" customHeight="1" x14ac:dyDescent="0.3">
      <c r="B66" s="306" t="s">
        <v>2802</v>
      </c>
      <c r="C66" s="338" t="s">
        <v>2803</v>
      </c>
      <c r="D66" s="86" t="s">
        <v>641</v>
      </c>
      <c r="E66" s="270"/>
      <c r="F66" s="270"/>
      <c r="G66" s="87">
        <v>1</v>
      </c>
      <c r="H66" s="309" t="s">
        <v>256</v>
      </c>
      <c r="I66" s="309" t="s">
        <v>2804</v>
      </c>
      <c r="J66" s="376" t="s">
        <v>2805</v>
      </c>
      <c r="K66" s="377"/>
      <c r="L66" s="377"/>
      <c r="M66" s="377"/>
      <c r="N66" s="377"/>
      <c r="O66" s="377"/>
      <c r="P66" s="377"/>
      <c r="Q66" s="377"/>
      <c r="R66" s="377"/>
      <c r="S66" s="377"/>
      <c r="T66" s="377"/>
      <c r="U66" s="377"/>
      <c r="V66" s="378"/>
    </row>
    <row r="67" spans="2:22" customFormat="1" ht="15" customHeight="1" x14ac:dyDescent="0.3">
      <c r="B67" s="307"/>
      <c r="C67" s="339"/>
      <c r="D67" s="86" t="s">
        <v>2806</v>
      </c>
      <c r="E67" s="270"/>
      <c r="F67" s="270"/>
      <c r="G67" s="87">
        <v>0</v>
      </c>
      <c r="H67" s="310"/>
      <c r="I67" s="310"/>
      <c r="J67" s="379"/>
      <c r="K67" s="546"/>
      <c r="L67" s="546"/>
      <c r="M67" s="546"/>
      <c r="N67" s="546"/>
      <c r="O67" s="546"/>
      <c r="P67" s="546"/>
      <c r="Q67" s="546"/>
      <c r="R67" s="546"/>
      <c r="S67" s="546"/>
      <c r="T67" s="546"/>
      <c r="U67" s="546"/>
      <c r="V67" s="381"/>
    </row>
    <row r="68" spans="2:22" customFormat="1" ht="15" customHeight="1" x14ac:dyDescent="0.3">
      <c r="B68" s="308"/>
      <c r="C68" s="340"/>
      <c r="D68" s="86" t="s">
        <v>252</v>
      </c>
      <c r="E68" s="270"/>
      <c r="F68" s="270"/>
      <c r="G68" s="87">
        <v>0.3</v>
      </c>
      <c r="H68" s="311"/>
      <c r="I68" s="311"/>
      <c r="J68" s="382"/>
      <c r="K68" s="383"/>
      <c r="L68" s="383"/>
      <c r="M68" s="383"/>
      <c r="N68" s="383"/>
      <c r="O68" s="383"/>
      <c r="P68" s="383"/>
      <c r="Q68" s="383"/>
      <c r="R68" s="383"/>
      <c r="S68" s="383"/>
      <c r="T68" s="383"/>
      <c r="U68" s="383"/>
      <c r="V68" s="384"/>
    </row>
    <row r="69" spans="2:22" customFormat="1" ht="15" customHeight="1" x14ac:dyDescent="0.3">
      <c r="B69" s="250" t="s">
        <v>2753</v>
      </c>
      <c r="C69" s="270"/>
      <c r="D69" s="270"/>
      <c r="E69" s="270"/>
      <c r="F69" s="270"/>
      <c r="G69" s="270"/>
      <c r="H69" s="221" t="s">
        <v>497</v>
      </c>
      <c r="I69" s="221"/>
      <c r="J69" s="288" t="s">
        <v>2807</v>
      </c>
      <c r="K69" s="289"/>
      <c r="L69" s="289"/>
      <c r="M69" s="289"/>
      <c r="N69" s="289"/>
      <c r="O69" s="289"/>
      <c r="P69" s="289"/>
      <c r="Q69" s="289"/>
      <c r="R69" s="289"/>
      <c r="S69" s="289"/>
      <c r="T69" s="289"/>
      <c r="U69" s="289"/>
      <c r="V69" s="290"/>
    </row>
    <row r="70" spans="2:22" customFormat="1" ht="15" customHeight="1" x14ac:dyDescent="0.3">
      <c r="B70" s="306" t="s">
        <v>2808</v>
      </c>
      <c r="C70" s="338" t="s">
        <v>2809</v>
      </c>
      <c r="D70" s="86" t="s">
        <v>554</v>
      </c>
      <c r="E70" s="270"/>
      <c r="F70" s="270"/>
      <c r="G70" s="87">
        <v>0.34</v>
      </c>
      <c r="H70" s="309" t="s">
        <v>256</v>
      </c>
      <c r="I70" s="309" t="s">
        <v>2804</v>
      </c>
      <c r="J70" s="322" t="s">
        <v>2810</v>
      </c>
      <c r="K70" s="323"/>
      <c r="L70" s="323"/>
      <c r="M70" s="323"/>
      <c r="N70" s="323"/>
      <c r="O70" s="323"/>
      <c r="P70" s="323"/>
      <c r="Q70" s="323"/>
      <c r="R70" s="323"/>
      <c r="S70" s="323"/>
      <c r="T70" s="323"/>
      <c r="U70" s="323"/>
      <c r="V70" s="324"/>
    </row>
    <row r="71" spans="2:22" customFormat="1" ht="15" customHeight="1" x14ac:dyDescent="0.3">
      <c r="B71" s="307"/>
      <c r="C71" s="339"/>
      <c r="D71" s="86" t="s">
        <v>556</v>
      </c>
      <c r="E71" s="270"/>
      <c r="F71" s="270"/>
      <c r="G71" s="87">
        <v>0</v>
      </c>
      <c r="H71" s="310"/>
      <c r="I71" s="310"/>
      <c r="J71" s="325"/>
      <c r="K71" s="347"/>
      <c r="L71" s="347"/>
      <c r="M71" s="347"/>
      <c r="N71" s="347"/>
      <c r="O71" s="347"/>
      <c r="P71" s="347"/>
      <c r="Q71" s="347"/>
      <c r="R71" s="347"/>
      <c r="S71" s="347"/>
      <c r="T71" s="347"/>
      <c r="U71" s="347"/>
      <c r="V71" s="327"/>
    </row>
    <row r="72" spans="2:22" customFormat="1" ht="15" customHeight="1" x14ac:dyDescent="0.3">
      <c r="B72" s="26" t="s">
        <v>2811</v>
      </c>
      <c r="C72" s="270"/>
      <c r="D72" s="270"/>
      <c r="E72" s="270"/>
      <c r="F72" s="270"/>
      <c r="G72" s="221">
        <v>2.8</v>
      </c>
      <c r="H72" s="221" t="s">
        <v>264</v>
      </c>
      <c r="I72" s="267" t="s">
        <v>2798</v>
      </c>
      <c r="J72" s="288" t="s">
        <v>2812</v>
      </c>
      <c r="K72" s="289"/>
      <c r="L72" s="289"/>
      <c r="M72" s="289"/>
      <c r="N72" s="289"/>
      <c r="O72" s="289"/>
      <c r="P72" s="289"/>
      <c r="Q72" s="289"/>
      <c r="R72" s="289"/>
      <c r="S72" s="289"/>
      <c r="T72" s="289"/>
      <c r="U72" s="289"/>
      <c r="V72" s="290"/>
    </row>
    <row r="73" spans="2:22" customFormat="1" x14ac:dyDescent="0.3">
      <c r="B73" s="306" t="s">
        <v>2813</v>
      </c>
      <c r="C73" s="338" t="s">
        <v>2809</v>
      </c>
      <c r="D73" s="86" t="s">
        <v>554</v>
      </c>
      <c r="E73" s="270"/>
      <c r="F73" s="270"/>
      <c r="G73" s="87">
        <v>1</v>
      </c>
      <c r="H73" s="309" t="s">
        <v>256</v>
      </c>
      <c r="I73" s="309" t="s">
        <v>2804</v>
      </c>
      <c r="J73" s="376" t="s">
        <v>2814</v>
      </c>
      <c r="K73" s="377"/>
      <c r="L73" s="377"/>
      <c r="M73" s="377"/>
      <c r="N73" s="377"/>
      <c r="O73" s="377"/>
      <c r="P73" s="377"/>
      <c r="Q73" s="377"/>
      <c r="R73" s="377"/>
      <c r="S73" s="377"/>
      <c r="T73" s="377"/>
      <c r="U73" s="377"/>
      <c r="V73" s="378"/>
    </row>
    <row r="74" spans="2:22" customFormat="1" x14ac:dyDescent="0.3">
      <c r="B74" s="307"/>
      <c r="C74" s="339"/>
      <c r="D74" s="86" t="s">
        <v>556</v>
      </c>
      <c r="E74" s="270"/>
      <c r="F74" s="270"/>
      <c r="G74" s="87">
        <v>0</v>
      </c>
      <c r="H74" s="310"/>
      <c r="I74" s="310"/>
      <c r="J74" s="379"/>
      <c r="K74" s="546"/>
      <c r="L74" s="546"/>
      <c r="M74" s="546"/>
      <c r="N74" s="546"/>
      <c r="O74" s="546"/>
      <c r="P74" s="546"/>
      <c r="Q74" s="546"/>
      <c r="R74" s="546"/>
      <c r="S74" s="546"/>
      <c r="T74" s="546"/>
      <c r="U74" s="546"/>
      <c r="V74" s="381"/>
    </row>
    <row r="75" spans="2:22" customFormat="1" x14ac:dyDescent="0.3">
      <c r="B75" s="308"/>
      <c r="C75" s="340"/>
      <c r="D75" s="86" t="s">
        <v>252</v>
      </c>
      <c r="E75" s="270"/>
      <c r="F75" s="270"/>
      <c r="G75" s="87">
        <v>0.74</v>
      </c>
      <c r="H75" s="311"/>
      <c r="I75" s="311"/>
      <c r="J75" s="382"/>
      <c r="K75" s="383"/>
      <c r="L75" s="383"/>
      <c r="M75" s="383"/>
      <c r="N75" s="383"/>
      <c r="O75" s="383"/>
      <c r="P75" s="383"/>
      <c r="Q75" s="383"/>
      <c r="R75" s="383"/>
      <c r="S75" s="383"/>
      <c r="T75" s="383"/>
      <c r="U75" s="383"/>
      <c r="V75" s="384"/>
    </row>
    <row r="76" spans="2:22" ht="15" customHeight="1" x14ac:dyDescent="0.3">
      <c r="B76" s="26" t="s">
        <v>712</v>
      </c>
      <c r="C76" s="242"/>
      <c r="D76" s="272"/>
      <c r="E76" s="242"/>
      <c r="F76" s="242"/>
      <c r="G76" s="72">
        <v>7.1499999999999994E-2</v>
      </c>
      <c r="H76" s="221" t="s">
        <v>497</v>
      </c>
      <c r="I76" s="221" t="s">
        <v>713</v>
      </c>
      <c r="J76" s="288" t="s">
        <v>2837</v>
      </c>
      <c r="K76" s="289"/>
      <c r="L76" s="289"/>
      <c r="M76" s="289"/>
      <c r="N76" s="289"/>
      <c r="O76" s="289"/>
      <c r="P76" s="289"/>
      <c r="Q76" s="289"/>
      <c r="R76" s="289"/>
      <c r="S76" s="289"/>
      <c r="T76" s="289"/>
      <c r="U76" s="289"/>
      <c r="V76" s="290"/>
    </row>
    <row r="77" spans="2:22" ht="15" customHeight="1" x14ac:dyDescent="0.3">
      <c r="B77" s="26" t="s">
        <v>261</v>
      </c>
      <c r="C77" s="242"/>
      <c r="D77" s="272"/>
      <c r="E77" s="242"/>
      <c r="F77" s="242"/>
      <c r="G77" s="34">
        <v>5280</v>
      </c>
      <c r="H77" s="221" t="s">
        <v>256</v>
      </c>
      <c r="I77" s="221"/>
      <c r="J77" s="288" t="s">
        <v>2815</v>
      </c>
      <c r="K77" s="289"/>
      <c r="L77" s="289"/>
      <c r="M77" s="289"/>
      <c r="N77" s="289"/>
      <c r="O77" s="289"/>
      <c r="P77" s="289"/>
      <c r="Q77" s="289"/>
      <c r="R77" s="289"/>
      <c r="S77" s="289"/>
      <c r="T77" s="289"/>
      <c r="U77" s="289"/>
      <c r="V77" s="290"/>
    </row>
    <row r="78" spans="2:22" ht="15" customHeight="1" x14ac:dyDescent="0.3">
      <c r="B78" s="306" t="s">
        <v>2816</v>
      </c>
      <c r="C78" s="312" t="s">
        <v>682</v>
      </c>
      <c r="D78" s="272" t="s">
        <v>2817</v>
      </c>
      <c r="E78" s="242"/>
      <c r="F78" s="242"/>
      <c r="G78" s="272">
        <v>1.29</v>
      </c>
      <c r="H78" s="309" t="s">
        <v>256</v>
      </c>
      <c r="I78" s="309"/>
      <c r="J78" s="322" t="s">
        <v>2818</v>
      </c>
      <c r="K78" s="323"/>
      <c r="L78" s="323"/>
      <c r="M78" s="323"/>
      <c r="N78" s="323"/>
      <c r="O78" s="323"/>
      <c r="P78" s="323"/>
      <c r="Q78" s="323"/>
      <c r="R78" s="323"/>
      <c r="S78" s="323"/>
      <c r="T78" s="323"/>
      <c r="U78" s="323"/>
      <c r="V78" s="324"/>
    </row>
    <row r="79" spans="2:22" x14ac:dyDescent="0.3">
      <c r="B79" s="307"/>
      <c r="C79" s="313"/>
      <c r="D79" s="242" t="s">
        <v>2819</v>
      </c>
      <c r="E79" s="242"/>
      <c r="F79" s="242"/>
      <c r="G79" s="277">
        <v>1</v>
      </c>
      <c r="H79" s="310"/>
      <c r="I79" s="310"/>
      <c r="J79" s="325"/>
      <c r="K79" s="347"/>
      <c r="L79" s="347"/>
      <c r="M79" s="347"/>
      <c r="N79" s="347"/>
      <c r="O79" s="347"/>
      <c r="P79" s="347"/>
      <c r="Q79" s="347"/>
      <c r="R79" s="347"/>
      <c r="S79" s="347"/>
      <c r="T79" s="347"/>
      <c r="U79" s="347"/>
      <c r="V79" s="327"/>
    </row>
    <row r="80" spans="2:22" x14ac:dyDescent="0.3">
      <c r="B80" s="308"/>
      <c r="C80" s="314"/>
      <c r="D80" s="242" t="s">
        <v>2820</v>
      </c>
      <c r="E80" s="242"/>
      <c r="F80" s="242"/>
      <c r="G80" s="277">
        <v>1.21</v>
      </c>
      <c r="H80" s="311"/>
      <c r="I80" s="311"/>
      <c r="J80" s="328"/>
      <c r="K80" s="329"/>
      <c r="L80" s="329"/>
      <c r="M80" s="329"/>
      <c r="N80" s="329"/>
      <c r="O80" s="329"/>
      <c r="P80" s="329"/>
      <c r="Q80" s="329"/>
      <c r="R80" s="329"/>
      <c r="S80" s="329"/>
      <c r="T80" s="329"/>
      <c r="U80" s="329"/>
      <c r="V80" s="330"/>
    </row>
    <row r="81" spans="2:22" ht="15" customHeight="1" x14ac:dyDescent="0.3">
      <c r="B81" s="26" t="s">
        <v>272</v>
      </c>
      <c r="C81" s="242"/>
      <c r="D81" s="242"/>
      <c r="E81" s="242"/>
      <c r="F81" s="242"/>
      <c r="G81" s="37">
        <v>0.70899999999999996</v>
      </c>
      <c r="H81" s="221" t="s">
        <v>256</v>
      </c>
      <c r="I81" s="267"/>
      <c r="J81" s="288" t="s">
        <v>2821</v>
      </c>
      <c r="K81" s="289"/>
      <c r="L81" s="289"/>
      <c r="M81" s="289"/>
      <c r="N81" s="289"/>
      <c r="O81" s="289"/>
      <c r="P81" s="289"/>
      <c r="Q81" s="289"/>
      <c r="R81" s="289"/>
      <c r="S81" s="289"/>
      <c r="T81" s="289"/>
      <c r="U81" s="289"/>
      <c r="V81" s="290"/>
    </row>
    <row r="82" spans="2:22" x14ac:dyDescent="0.3">
      <c r="B82" s="26" t="s">
        <v>2755</v>
      </c>
      <c r="C82" s="242"/>
      <c r="D82" s="272"/>
      <c r="E82" s="242"/>
      <c r="F82" s="242"/>
      <c r="G82" s="272"/>
      <c r="H82" s="221" t="s">
        <v>497</v>
      </c>
      <c r="I82" s="221"/>
      <c r="J82" s="288" t="s">
        <v>2822</v>
      </c>
      <c r="K82" s="289"/>
      <c r="L82" s="289"/>
      <c r="M82" s="289"/>
      <c r="N82" s="289"/>
      <c r="O82" s="289"/>
      <c r="P82" s="289"/>
      <c r="Q82" s="289"/>
      <c r="R82" s="289"/>
      <c r="S82" s="289"/>
      <c r="T82" s="289"/>
      <c r="U82" s="289"/>
      <c r="V82" s="290"/>
    </row>
    <row r="83" spans="2:22" ht="15" customHeight="1" x14ac:dyDescent="0.3">
      <c r="B83" s="26" t="s">
        <v>2823</v>
      </c>
      <c r="C83" s="242"/>
      <c r="D83" s="272"/>
      <c r="E83" s="242"/>
      <c r="F83" s="242"/>
      <c r="G83" s="43">
        <v>0.74</v>
      </c>
      <c r="H83" s="221" t="s">
        <v>256</v>
      </c>
      <c r="I83" s="221"/>
      <c r="J83" s="288" t="s">
        <v>1381</v>
      </c>
      <c r="K83" s="289"/>
      <c r="L83" s="289"/>
      <c r="M83" s="289"/>
      <c r="N83" s="289"/>
      <c r="O83" s="289"/>
      <c r="P83" s="289"/>
      <c r="Q83" s="289"/>
      <c r="R83" s="289"/>
      <c r="S83" s="289"/>
      <c r="T83" s="289"/>
      <c r="U83" s="289"/>
      <c r="V83" s="290"/>
    </row>
    <row r="84" spans="2:22" ht="15" customHeight="1" x14ac:dyDescent="0.3">
      <c r="B84" s="306" t="s">
        <v>2824</v>
      </c>
      <c r="C84" s="312" t="s">
        <v>640</v>
      </c>
      <c r="D84" s="272" t="s">
        <v>641</v>
      </c>
      <c r="E84" s="242"/>
      <c r="F84" s="242"/>
      <c r="G84" s="43">
        <v>0</v>
      </c>
      <c r="H84" s="309" t="s">
        <v>256</v>
      </c>
      <c r="I84" s="309"/>
      <c r="J84" s="322" t="s">
        <v>2825</v>
      </c>
      <c r="K84" s="323"/>
      <c r="L84" s="323"/>
      <c r="M84" s="323"/>
      <c r="N84" s="323"/>
      <c r="O84" s="323"/>
      <c r="P84" s="323"/>
      <c r="Q84" s="323"/>
      <c r="R84" s="323"/>
      <c r="S84" s="323"/>
      <c r="T84" s="323"/>
      <c r="U84" s="323"/>
      <c r="V84" s="324"/>
    </row>
    <row r="85" spans="2:22" ht="15" customHeight="1" x14ac:dyDescent="0.3">
      <c r="B85" s="307"/>
      <c r="C85" s="313"/>
      <c r="D85" s="272" t="s">
        <v>1356</v>
      </c>
      <c r="E85" s="242"/>
      <c r="F85" s="242"/>
      <c r="G85" s="43">
        <v>1</v>
      </c>
      <c r="H85" s="310"/>
      <c r="I85" s="310"/>
      <c r="J85" s="325"/>
      <c r="K85" s="347"/>
      <c r="L85" s="347"/>
      <c r="M85" s="347"/>
      <c r="N85" s="347"/>
      <c r="O85" s="347"/>
      <c r="P85" s="347"/>
      <c r="Q85" s="347"/>
      <c r="R85" s="347"/>
      <c r="S85" s="347"/>
      <c r="T85" s="347"/>
      <c r="U85" s="347"/>
      <c r="V85" s="327"/>
    </row>
    <row r="86" spans="2:22" x14ac:dyDescent="0.3">
      <c r="B86" s="308"/>
      <c r="C86" s="314"/>
      <c r="D86" s="242" t="s">
        <v>252</v>
      </c>
      <c r="E86" s="242"/>
      <c r="F86" s="242"/>
      <c r="G86" s="43">
        <v>0.7</v>
      </c>
      <c r="H86" s="311"/>
      <c r="I86" s="311"/>
      <c r="J86" s="328"/>
      <c r="K86" s="329"/>
      <c r="L86" s="329"/>
      <c r="M86" s="329"/>
      <c r="N86" s="329"/>
      <c r="O86" s="329"/>
      <c r="P86" s="329"/>
      <c r="Q86" s="329"/>
      <c r="R86" s="329"/>
      <c r="S86" s="329"/>
      <c r="T86" s="329"/>
      <c r="U86" s="329"/>
      <c r="V86" s="330"/>
    </row>
    <row r="87" spans="2:22" x14ac:dyDescent="0.3">
      <c r="B87" s="26" t="s">
        <v>2826</v>
      </c>
      <c r="C87" s="242"/>
      <c r="D87" s="242"/>
      <c r="E87" s="242"/>
      <c r="F87" s="242"/>
      <c r="G87" s="81">
        <v>3.4119999999999998E-2</v>
      </c>
      <c r="H87" s="221" t="s">
        <v>256</v>
      </c>
      <c r="I87" s="221" t="s">
        <v>2827</v>
      </c>
      <c r="J87" s="288" t="s">
        <v>2828</v>
      </c>
      <c r="K87" s="289"/>
      <c r="L87" s="289"/>
      <c r="M87" s="289"/>
      <c r="N87" s="289"/>
      <c r="O87" s="289"/>
      <c r="P87" s="289"/>
      <c r="Q87" s="289"/>
      <c r="R87" s="289"/>
      <c r="S87" s="289"/>
      <c r="T87" s="289"/>
      <c r="U87" s="289"/>
      <c r="V87" s="290"/>
    </row>
    <row r="88" spans="2:22" ht="15" customHeight="1" x14ac:dyDescent="0.3">
      <c r="B88" s="250" t="s">
        <v>724</v>
      </c>
      <c r="C88" s="242"/>
      <c r="D88" s="242"/>
      <c r="E88" s="242"/>
      <c r="F88" s="242"/>
      <c r="G88" s="272"/>
      <c r="H88" s="221" t="s">
        <v>497</v>
      </c>
      <c r="I88" s="221" t="s">
        <v>877</v>
      </c>
      <c r="J88" s="288" t="s">
        <v>2829</v>
      </c>
      <c r="K88" s="289"/>
      <c r="L88" s="289"/>
      <c r="M88" s="289"/>
      <c r="N88" s="289"/>
      <c r="O88" s="289"/>
      <c r="P88" s="289"/>
      <c r="Q88" s="289"/>
      <c r="R88" s="289"/>
      <c r="S88" s="289"/>
      <c r="T88" s="289"/>
      <c r="U88" s="289"/>
      <c r="V88" s="290"/>
    </row>
    <row r="89" spans="2:22" ht="15" customHeight="1" x14ac:dyDescent="0.3">
      <c r="B89" s="26" t="s">
        <v>575</v>
      </c>
      <c r="C89" s="242"/>
      <c r="D89" s="272"/>
      <c r="E89" s="242"/>
      <c r="F89" s="242"/>
      <c r="G89" s="34">
        <v>197</v>
      </c>
      <c r="H89" s="221" t="s">
        <v>256</v>
      </c>
      <c r="I89" s="221" t="s">
        <v>346</v>
      </c>
      <c r="J89" s="288" t="s">
        <v>577</v>
      </c>
      <c r="K89" s="289"/>
      <c r="L89" s="289"/>
      <c r="M89" s="289"/>
      <c r="N89" s="289"/>
      <c r="O89" s="289"/>
      <c r="P89" s="289"/>
      <c r="Q89" s="289"/>
      <c r="R89" s="289"/>
      <c r="S89" s="289"/>
      <c r="T89" s="289"/>
      <c r="U89" s="289"/>
      <c r="V89" s="290"/>
    </row>
  </sheetData>
  <mergeCells count="77">
    <mergeCell ref="B13:B1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8:V58"/>
    <mergeCell ref="B59:B60"/>
    <mergeCell ref="C59:C60"/>
    <mergeCell ref="H59:H60"/>
    <mergeCell ref="C40:H40"/>
    <mergeCell ref="E43:I43"/>
    <mergeCell ref="E44:I44"/>
    <mergeCell ref="E45:I45"/>
    <mergeCell ref="E46:I46"/>
    <mergeCell ref="E47:I47"/>
    <mergeCell ref="B53:V53"/>
    <mergeCell ref="J54:V54"/>
    <mergeCell ref="J55:V55"/>
    <mergeCell ref="J56:V56"/>
    <mergeCell ref="J57:V57"/>
    <mergeCell ref="I59:I60"/>
    <mergeCell ref="J81:V81"/>
    <mergeCell ref="J82:V82"/>
    <mergeCell ref="J83:V83"/>
    <mergeCell ref="B78:B80"/>
    <mergeCell ref="C78:C80"/>
    <mergeCell ref="H78:H80"/>
    <mergeCell ref="I78:I80"/>
    <mergeCell ref="J78:V80"/>
    <mergeCell ref="J89:V89"/>
    <mergeCell ref="B84:B86"/>
    <mergeCell ref="C84:C86"/>
    <mergeCell ref="H84:H86"/>
    <mergeCell ref="I84:I86"/>
    <mergeCell ref="J84:V86"/>
    <mergeCell ref="J87:V87"/>
    <mergeCell ref="J88:V88"/>
    <mergeCell ref="J59:V60"/>
    <mergeCell ref="B61:B65"/>
    <mergeCell ref="C61:C65"/>
    <mergeCell ref="D61:D63"/>
    <mergeCell ref="E61:E63"/>
    <mergeCell ref="H61:H65"/>
    <mergeCell ref="I61:I65"/>
    <mergeCell ref="J61:V65"/>
    <mergeCell ref="J72:V72"/>
    <mergeCell ref="B66:B68"/>
    <mergeCell ref="C66:C68"/>
    <mergeCell ref="H66:H68"/>
    <mergeCell ref="I66:I68"/>
    <mergeCell ref="J66:V68"/>
    <mergeCell ref="J69:V69"/>
    <mergeCell ref="B70:B71"/>
    <mergeCell ref="C70:C71"/>
    <mergeCell ref="H70:H71"/>
    <mergeCell ref="I70:I71"/>
    <mergeCell ref="J70:V71"/>
    <mergeCell ref="J76:V76"/>
    <mergeCell ref="J77:V77"/>
    <mergeCell ref="B73:B75"/>
    <mergeCell ref="C73:C75"/>
    <mergeCell ref="H73:H75"/>
    <mergeCell ref="I73:I75"/>
    <mergeCell ref="J73:V75"/>
  </mergeCells>
  <conditionalFormatting sqref="C56:G56 C76:G76">
    <cfRule type="cellIs" dxfId="87" priority="8" operator="notEqual">
      <formula>""</formula>
    </cfRule>
  </conditionalFormatting>
  <conditionalFormatting sqref="G55">
    <cfRule type="cellIs" dxfId="86" priority="5" operator="notEqual">
      <formula>""</formula>
    </cfRule>
  </conditionalFormatting>
  <conditionalFormatting sqref="C57:G57">
    <cfRule type="cellIs" dxfId="85" priority="4" operator="notEqual">
      <formula>""</formula>
    </cfRule>
  </conditionalFormatting>
  <conditionalFormatting sqref="D64:G75">
    <cfRule type="cellIs" dxfId="84" priority="2" operator="notEqual">
      <formula>""</formula>
    </cfRule>
  </conditionalFormatting>
  <conditionalFormatting sqref="D79:G80 C87:G89 C77:G78 C81:G84 D85:G86">
    <cfRule type="cellIs" dxfId="83" priority="1" operator="notEqual">
      <formula>""</formula>
    </cfRule>
  </conditionalFormatting>
  <conditionalFormatting sqref="D60:G61 C58:G59 E62:G63">
    <cfRule type="cellIs" dxfId="82" priority="3"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2"/>
  <sheetViews>
    <sheetView topLeftCell="A54" workbookViewId="0">
      <selection activeCell="D71" sqref="D71"/>
    </sheetView>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Freezer Recycling - Regression</v>
      </c>
    </row>
    <row r="2" spans="2:9" x14ac:dyDescent="0.3">
      <c r="B2" s="18" t="s">
        <v>191</v>
      </c>
      <c r="C2" s="44" t="s">
        <v>2743</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33" t="s">
        <v>2744</v>
      </c>
      <c r="C13" s="222" t="s">
        <v>242</v>
      </c>
      <c r="D13" s="222" t="s">
        <v>280</v>
      </c>
      <c r="E13" s="222"/>
      <c r="G13" s="222"/>
      <c r="H13" s="222"/>
      <c r="I13" s="5"/>
    </row>
    <row r="14" spans="2:9" x14ac:dyDescent="0.3">
      <c r="B14" s="333"/>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x14ac:dyDescent="0.3">
      <c r="A26" s="331" t="s">
        <v>210</v>
      </c>
      <c r="B26" s="30" t="s">
        <v>211</v>
      </c>
      <c r="C26" s="344" t="s">
        <v>2745</v>
      </c>
      <c r="D26" s="345"/>
      <c r="E26" s="345"/>
      <c r="F26" s="345"/>
      <c r="G26" s="345"/>
      <c r="H26" s="346"/>
      <c r="P26" s="31"/>
      <c r="Q26" s="31"/>
    </row>
    <row r="27" spans="1:17" x14ac:dyDescent="0.3">
      <c r="A27" s="331"/>
      <c r="B27" s="30" t="s">
        <v>212</v>
      </c>
      <c r="C27" s="403" t="s">
        <v>2838</v>
      </c>
      <c r="D27" s="369"/>
      <c r="E27" s="369"/>
      <c r="F27" s="369"/>
      <c r="G27" s="369"/>
      <c r="H27" s="369"/>
      <c r="P27" s="31"/>
      <c r="Q27" s="31"/>
    </row>
    <row r="28" spans="1:17" x14ac:dyDescent="0.3">
      <c r="A28" s="331"/>
      <c r="B28" s="30" t="s">
        <v>213</v>
      </c>
      <c r="C28" s="403" t="s">
        <v>2747</v>
      </c>
      <c r="D28" s="369"/>
      <c r="E28" s="369"/>
      <c r="F28" s="369"/>
      <c r="G28" s="369"/>
      <c r="H28" s="369"/>
      <c r="P28" s="31"/>
      <c r="Q28" s="31"/>
    </row>
    <row r="29" spans="1:17" x14ac:dyDescent="0.3">
      <c r="A29" s="331"/>
      <c r="B29" s="30" t="s">
        <v>214</v>
      </c>
      <c r="C29" s="344" t="s">
        <v>2839</v>
      </c>
      <c r="D29" s="361"/>
      <c r="E29" s="361"/>
      <c r="F29" s="361"/>
      <c r="G29" s="361"/>
      <c r="H29" s="362"/>
      <c r="P29" s="1"/>
      <c r="Q29" s="1"/>
    </row>
    <row r="30" spans="1:17" x14ac:dyDescent="0.3">
      <c r="A30" s="331"/>
      <c r="B30" s="30" t="s">
        <v>215</v>
      </c>
      <c r="C30" s="369"/>
      <c r="D30" s="369"/>
      <c r="E30" s="369"/>
      <c r="F30" s="369"/>
      <c r="G30" s="369"/>
      <c r="H30" s="369"/>
      <c r="P30" s="31"/>
      <c r="Q30" s="31"/>
    </row>
    <row r="31" spans="1:17" x14ac:dyDescent="0.3">
      <c r="A31" s="331" t="s">
        <v>216</v>
      </c>
      <c r="B31" s="30" t="s">
        <v>217</v>
      </c>
      <c r="C31" s="369"/>
      <c r="D31" s="369"/>
      <c r="E31" s="369"/>
      <c r="F31" s="369"/>
      <c r="G31" s="369"/>
      <c r="H31" s="369"/>
      <c r="P31" s="31"/>
      <c r="Q31" s="31"/>
    </row>
    <row r="32" spans="1:17" x14ac:dyDescent="0.3">
      <c r="A32" s="331"/>
      <c r="B32" s="30" t="s">
        <v>218</v>
      </c>
      <c r="C32" s="369"/>
      <c r="D32" s="369"/>
      <c r="E32" s="369"/>
      <c r="F32" s="369"/>
      <c r="G32" s="369"/>
      <c r="H32" s="369"/>
      <c r="P32" s="31"/>
      <c r="Q32" s="31"/>
    </row>
    <row r="33" spans="1:17" x14ac:dyDescent="0.3">
      <c r="A33" s="331"/>
      <c r="B33" s="30" t="s">
        <v>219</v>
      </c>
      <c r="C33" s="369"/>
      <c r="D33" s="369"/>
      <c r="E33" s="369"/>
      <c r="F33" s="369"/>
      <c r="G33" s="369"/>
      <c r="H33" s="369"/>
      <c r="P33" s="31"/>
      <c r="Q33" s="31"/>
    </row>
    <row r="34" spans="1:17" x14ac:dyDescent="0.3">
      <c r="A34" s="331"/>
      <c r="B34" s="30" t="s">
        <v>220</v>
      </c>
      <c r="C34" s="369"/>
      <c r="D34" s="369"/>
      <c r="E34" s="369"/>
      <c r="F34" s="369"/>
      <c r="G34" s="369"/>
      <c r="H34" s="369"/>
      <c r="P34" s="31"/>
      <c r="Q34" s="31"/>
    </row>
    <row r="35" spans="1:17" x14ac:dyDescent="0.3">
      <c r="A35" s="331"/>
      <c r="B35" s="30" t="s">
        <v>221</v>
      </c>
      <c r="C35" s="369"/>
      <c r="D35" s="369"/>
      <c r="E35" s="369"/>
      <c r="F35" s="369"/>
      <c r="G35" s="369"/>
      <c r="H35" s="369"/>
      <c r="P35" s="31"/>
      <c r="Q35" s="31"/>
    </row>
    <row r="36" spans="1:17" x14ac:dyDescent="0.3">
      <c r="A36" s="331"/>
      <c r="B36" s="30" t="s">
        <v>222</v>
      </c>
      <c r="C36" s="369"/>
      <c r="D36" s="369"/>
      <c r="E36" s="369"/>
      <c r="F36" s="369"/>
      <c r="G36" s="369"/>
      <c r="H36" s="369"/>
      <c r="P36" s="31"/>
      <c r="Q36" s="31"/>
    </row>
    <row r="37" spans="1:17" x14ac:dyDescent="0.3">
      <c r="A37" s="331"/>
      <c r="B37" s="30" t="s">
        <v>223</v>
      </c>
      <c r="C37" s="369"/>
      <c r="D37" s="369"/>
      <c r="E37" s="369"/>
      <c r="F37" s="369"/>
      <c r="G37" s="369"/>
      <c r="H37" s="369"/>
      <c r="P37" s="31"/>
      <c r="Q37" s="31"/>
    </row>
    <row r="38" spans="1:17" x14ac:dyDescent="0.3">
      <c r="A38" s="331"/>
      <c r="B38" s="30" t="s">
        <v>224</v>
      </c>
      <c r="C38" s="369"/>
      <c r="D38" s="369"/>
      <c r="E38" s="369"/>
      <c r="F38" s="369"/>
      <c r="G38" s="369"/>
      <c r="H38" s="369"/>
    </row>
    <row r="39" spans="1:17" x14ac:dyDescent="0.3">
      <c r="A39" s="331"/>
      <c r="B39" s="30" t="s">
        <v>225</v>
      </c>
      <c r="C39" s="369"/>
      <c r="D39" s="369"/>
      <c r="E39" s="369"/>
      <c r="F39" s="369"/>
      <c r="G39" s="369"/>
      <c r="H39" s="369"/>
    </row>
    <row r="40" spans="1:17" x14ac:dyDescent="0.3">
      <c r="A40" s="331"/>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7" t="s">
        <v>229</v>
      </c>
      <c r="F43" s="547"/>
      <c r="G43" s="547"/>
      <c r="H43" s="547"/>
      <c r="I43" s="547"/>
      <c r="L43" s="31"/>
      <c r="M43" s="31"/>
    </row>
    <row r="44" spans="1:17" ht="48.75" customHeight="1" x14ac:dyDescent="0.3">
      <c r="B44" s="32" t="s">
        <v>2749</v>
      </c>
      <c r="C44" s="26"/>
      <c r="D44" s="26"/>
      <c r="E44" s="288" t="s">
        <v>2840</v>
      </c>
      <c r="F44" s="289"/>
      <c r="G44" s="289"/>
      <c r="H44" s="289"/>
      <c r="I44" s="290"/>
      <c r="L44" s="1"/>
      <c r="M44" s="1"/>
    </row>
    <row r="45" spans="1:17" x14ac:dyDescent="0.3">
      <c r="B45" s="83" t="s">
        <v>2751</v>
      </c>
      <c r="C45" s="26"/>
      <c r="D45" s="26"/>
      <c r="E45" s="317" t="s">
        <v>2752</v>
      </c>
      <c r="F45" s="318"/>
      <c r="G45" s="318"/>
      <c r="H45" s="318"/>
      <c r="I45" s="319"/>
      <c r="L45" s="31"/>
      <c r="M45" s="31"/>
    </row>
    <row r="46" spans="1:17" x14ac:dyDescent="0.3">
      <c r="B46" s="83" t="s">
        <v>2753</v>
      </c>
      <c r="C46" s="26"/>
      <c r="D46" s="26"/>
      <c r="E46" s="317" t="s">
        <v>2754</v>
      </c>
      <c r="F46" s="318"/>
      <c r="G46" s="318"/>
      <c r="H46" s="318"/>
      <c r="I46" s="319"/>
    </row>
    <row r="47" spans="1:17" x14ac:dyDescent="0.3">
      <c r="B47" s="83" t="s">
        <v>2755</v>
      </c>
      <c r="C47" s="26"/>
      <c r="D47" s="26"/>
      <c r="E47" s="317" t="s">
        <v>2756</v>
      </c>
      <c r="F47" s="318"/>
      <c r="G47" s="318"/>
      <c r="H47" s="318"/>
      <c r="I47" s="319"/>
    </row>
    <row r="48" spans="1:17" x14ac:dyDescent="0.3">
      <c r="L48" s="31"/>
      <c r="M48" s="31"/>
    </row>
    <row r="49" spans="2:22" x14ac:dyDescent="0.3">
      <c r="L49" s="1"/>
      <c r="M49" s="1"/>
    </row>
    <row r="50" spans="2:22" x14ac:dyDescent="0.3">
      <c r="L50" s="31"/>
      <c r="M50" s="31"/>
    </row>
    <row r="51" spans="2:22" x14ac:dyDescent="0.3">
      <c r="L51" s="31"/>
      <c r="M51" s="31"/>
    </row>
    <row r="54" spans="2:22" x14ac:dyDescent="0.3">
      <c r="B54" s="320" t="s">
        <v>230</v>
      </c>
      <c r="C54" s="320"/>
      <c r="D54" s="320"/>
      <c r="E54" s="320"/>
      <c r="F54" s="320"/>
      <c r="G54" s="320"/>
      <c r="H54" s="320"/>
      <c r="I54" s="320"/>
      <c r="J54" s="320"/>
      <c r="K54" s="320"/>
      <c r="L54" s="320"/>
      <c r="M54" s="320"/>
      <c r="N54" s="320"/>
      <c r="O54" s="320"/>
      <c r="P54" s="320"/>
      <c r="Q54" s="320"/>
      <c r="R54" s="320"/>
      <c r="S54" s="320"/>
      <c r="T54" s="320"/>
      <c r="U54" s="320"/>
      <c r="V54" s="320"/>
    </row>
    <row r="55" spans="2:22" ht="33" customHeight="1" x14ac:dyDescent="0.3">
      <c r="B55" s="85" t="s">
        <v>231</v>
      </c>
      <c r="C55" s="17" t="s">
        <v>200</v>
      </c>
      <c r="D55" s="17" t="s">
        <v>195</v>
      </c>
      <c r="E55" s="17" t="s">
        <v>232</v>
      </c>
      <c r="F55" s="17" t="s">
        <v>233</v>
      </c>
      <c r="G55" s="17" t="s">
        <v>234</v>
      </c>
      <c r="H55" s="17" t="s">
        <v>235</v>
      </c>
      <c r="I55" s="228" t="s">
        <v>236</v>
      </c>
      <c r="J55" s="321" t="s">
        <v>237</v>
      </c>
      <c r="K55" s="321"/>
      <c r="L55" s="321"/>
      <c r="M55" s="321"/>
      <c r="N55" s="321"/>
      <c r="O55" s="321"/>
      <c r="P55" s="321"/>
      <c r="Q55" s="321"/>
      <c r="R55" s="321"/>
      <c r="S55" s="321"/>
      <c r="T55" s="321"/>
      <c r="U55" s="321"/>
      <c r="V55" s="321"/>
    </row>
    <row r="56" spans="2:22" customFormat="1" ht="15" customHeight="1" x14ac:dyDescent="0.3">
      <c r="B56" s="26" t="s">
        <v>2757</v>
      </c>
      <c r="C56" s="270"/>
      <c r="D56" s="270"/>
      <c r="E56" s="270"/>
      <c r="F56" s="270"/>
      <c r="G56" s="270"/>
      <c r="H56" s="221" t="s">
        <v>497</v>
      </c>
      <c r="I56" s="221" t="s">
        <v>434</v>
      </c>
      <c r="J56" s="288" t="s">
        <v>2758</v>
      </c>
      <c r="K56" s="289"/>
      <c r="L56" s="289"/>
      <c r="M56" s="289"/>
      <c r="N56" s="289"/>
      <c r="O56" s="289"/>
      <c r="P56" s="289"/>
      <c r="Q56" s="289"/>
      <c r="R56" s="289"/>
      <c r="S56" s="289"/>
      <c r="T56" s="289"/>
      <c r="U56" s="289"/>
      <c r="V56" s="290"/>
    </row>
    <row r="57" spans="2:22" ht="15" customHeight="1" x14ac:dyDescent="0.3">
      <c r="B57" s="26" t="s">
        <v>2759</v>
      </c>
      <c r="C57" s="242"/>
      <c r="D57" s="242"/>
      <c r="E57" s="242"/>
      <c r="F57" s="242"/>
      <c r="G57" s="242"/>
      <c r="H57" s="221" t="s">
        <v>264</v>
      </c>
      <c r="I57" s="221" t="s">
        <v>2760</v>
      </c>
      <c r="J57" s="288" t="s">
        <v>2761</v>
      </c>
      <c r="K57" s="289"/>
      <c r="L57" s="289"/>
      <c r="M57" s="289"/>
      <c r="N57" s="289"/>
      <c r="O57" s="289"/>
      <c r="P57" s="289"/>
      <c r="Q57" s="289"/>
      <c r="R57" s="289"/>
      <c r="S57" s="289"/>
      <c r="T57" s="289"/>
      <c r="U57" s="289"/>
      <c r="V57" s="290"/>
    </row>
    <row r="58" spans="2:22" ht="15" customHeight="1" x14ac:dyDescent="0.3">
      <c r="B58" s="306" t="s">
        <v>2762</v>
      </c>
      <c r="C58" s="312" t="s">
        <v>2763</v>
      </c>
      <c r="D58" s="242" t="s">
        <v>2764</v>
      </c>
      <c r="E58" s="242"/>
      <c r="F58" s="242"/>
      <c r="G58" s="33">
        <v>1</v>
      </c>
      <c r="H58" s="309" t="s">
        <v>256</v>
      </c>
      <c r="I58" s="309"/>
      <c r="J58" s="322" t="s">
        <v>2765</v>
      </c>
      <c r="K58" s="323"/>
      <c r="L58" s="323"/>
      <c r="M58" s="323"/>
      <c r="N58" s="323"/>
      <c r="O58" s="323"/>
      <c r="P58" s="323"/>
      <c r="Q58" s="323"/>
      <c r="R58" s="323"/>
      <c r="S58" s="323"/>
      <c r="T58" s="323"/>
      <c r="U58" s="323"/>
      <c r="V58" s="324"/>
    </row>
    <row r="59" spans="2:22" ht="15" customHeight="1" x14ac:dyDescent="0.3">
      <c r="B59" s="308"/>
      <c r="C59" s="314"/>
      <c r="D59" s="242" t="s">
        <v>2766</v>
      </c>
      <c r="E59" s="242"/>
      <c r="F59" s="242"/>
      <c r="G59" s="34">
        <v>0</v>
      </c>
      <c r="H59" s="311"/>
      <c r="I59" s="311"/>
      <c r="J59" s="328"/>
      <c r="K59" s="329"/>
      <c r="L59" s="329"/>
      <c r="M59" s="329"/>
      <c r="N59" s="329"/>
      <c r="O59" s="329"/>
      <c r="P59" s="329"/>
      <c r="Q59" s="329"/>
      <c r="R59" s="329"/>
      <c r="S59" s="329"/>
      <c r="T59" s="329"/>
      <c r="U59" s="329"/>
      <c r="V59" s="330"/>
    </row>
    <row r="60" spans="2:22" ht="15" customHeight="1" x14ac:dyDescent="0.3">
      <c r="B60" s="26" t="s">
        <v>2767</v>
      </c>
      <c r="C60" s="242"/>
      <c r="D60" s="272"/>
      <c r="E60" s="242"/>
      <c r="F60" s="242"/>
      <c r="G60" s="272"/>
      <c r="H60" s="221" t="s">
        <v>497</v>
      </c>
      <c r="I60" s="221" t="s">
        <v>2042</v>
      </c>
      <c r="J60" s="288" t="s">
        <v>2768</v>
      </c>
      <c r="K60" s="289"/>
      <c r="L60" s="289"/>
      <c r="M60" s="289"/>
      <c r="N60" s="289"/>
      <c r="O60" s="289"/>
      <c r="P60" s="289"/>
      <c r="Q60" s="289"/>
      <c r="R60" s="289"/>
      <c r="S60" s="289"/>
      <c r="T60" s="289"/>
      <c r="U60" s="289"/>
      <c r="V60" s="290"/>
    </row>
    <row r="61" spans="2:22" ht="15" customHeight="1" x14ac:dyDescent="0.3">
      <c r="B61" s="306" t="s">
        <v>2841</v>
      </c>
      <c r="C61" s="312" t="s">
        <v>301</v>
      </c>
      <c r="D61" s="272" t="s">
        <v>2842</v>
      </c>
      <c r="E61" s="242"/>
      <c r="F61" s="242"/>
      <c r="G61" s="34">
        <v>1</v>
      </c>
      <c r="H61" s="309" t="s">
        <v>256</v>
      </c>
      <c r="I61" s="309"/>
      <c r="J61" s="322" t="s">
        <v>2771</v>
      </c>
      <c r="K61" s="323"/>
      <c r="L61" s="323"/>
      <c r="M61" s="323"/>
      <c r="N61" s="323"/>
      <c r="O61" s="323"/>
      <c r="P61" s="323"/>
      <c r="Q61" s="323"/>
      <c r="R61" s="323"/>
      <c r="S61" s="323"/>
      <c r="T61" s="323"/>
      <c r="U61" s="323"/>
      <c r="V61" s="324"/>
    </row>
    <row r="62" spans="2:22" ht="15" customHeight="1" x14ac:dyDescent="0.3">
      <c r="B62" s="308"/>
      <c r="C62" s="314"/>
      <c r="D62" s="272" t="s">
        <v>549</v>
      </c>
      <c r="E62" s="242"/>
      <c r="F62" s="242"/>
      <c r="G62" s="34">
        <v>0</v>
      </c>
      <c r="H62" s="311"/>
      <c r="I62" s="311"/>
      <c r="J62" s="328"/>
      <c r="K62" s="329"/>
      <c r="L62" s="329"/>
      <c r="M62" s="329"/>
      <c r="N62" s="329"/>
      <c r="O62" s="329"/>
      <c r="P62" s="329"/>
      <c r="Q62" s="329"/>
      <c r="R62" s="329"/>
      <c r="S62" s="329"/>
      <c r="T62" s="329"/>
      <c r="U62" s="329"/>
      <c r="V62" s="330"/>
    </row>
    <row r="63" spans="2:22" ht="15" customHeight="1" x14ac:dyDescent="0.3">
      <c r="B63" s="306" t="s">
        <v>2777</v>
      </c>
      <c r="C63" s="312" t="s">
        <v>682</v>
      </c>
      <c r="D63" s="272" t="s">
        <v>2778</v>
      </c>
      <c r="E63" s="242"/>
      <c r="F63" s="242"/>
      <c r="G63" s="34">
        <v>1209</v>
      </c>
      <c r="H63" s="309" t="s">
        <v>256</v>
      </c>
      <c r="I63" s="309" t="s">
        <v>346</v>
      </c>
      <c r="J63" s="322" t="s">
        <v>2779</v>
      </c>
      <c r="K63" s="323"/>
      <c r="L63" s="323"/>
      <c r="M63" s="323"/>
      <c r="N63" s="323"/>
      <c r="O63" s="323"/>
      <c r="P63" s="323"/>
      <c r="Q63" s="323"/>
      <c r="R63" s="323"/>
      <c r="S63" s="323"/>
      <c r="T63" s="323"/>
      <c r="U63" s="323"/>
      <c r="V63" s="324"/>
    </row>
    <row r="64" spans="2:22" ht="15" customHeight="1" x14ac:dyDescent="0.3">
      <c r="B64" s="307"/>
      <c r="C64" s="313"/>
      <c r="D64" s="272" t="s">
        <v>2780</v>
      </c>
      <c r="E64" s="242"/>
      <c r="F64" s="242"/>
      <c r="G64" s="34">
        <v>616</v>
      </c>
      <c r="H64" s="310"/>
      <c r="I64" s="310"/>
      <c r="J64" s="325"/>
      <c r="K64" s="347"/>
      <c r="L64" s="347"/>
      <c r="M64" s="347"/>
      <c r="N64" s="347"/>
      <c r="O64" s="347"/>
      <c r="P64" s="347"/>
      <c r="Q64" s="347"/>
      <c r="R64" s="347"/>
      <c r="S64" s="347"/>
      <c r="T64" s="347"/>
      <c r="U64" s="347"/>
      <c r="V64" s="327"/>
    </row>
    <row r="65" spans="2:22" ht="30.75" customHeight="1" x14ac:dyDescent="0.3">
      <c r="B65" s="308"/>
      <c r="C65" s="314"/>
      <c r="D65" s="242" t="s">
        <v>2781</v>
      </c>
      <c r="E65" s="242"/>
      <c r="F65" s="272"/>
      <c r="G65" s="34">
        <v>1068</v>
      </c>
      <c r="H65" s="311"/>
      <c r="I65" s="311"/>
      <c r="J65" s="328"/>
      <c r="K65" s="329"/>
      <c r="L65" s="329"/>
      <c r="M65" s="329"/>
      <c r="N65" s="329"/>
      <c r="O65" s="329"/>
      <c r="P65" s="329"/>
      <c r="Q65" s="329"/>
      <c r="R65" s="329"/>
      <c r="S65" s="329"/>
      <c r="T65" s="329"/>
      <c r="U65" s="329"/>
      <c r="V65" s="330"/>
    </row>
    <row r="66" spans="2:22" ht="31.5" customHeight="1" x14ac:dyDescent="0.3">
      <c r="B66" s="306" t="s">
        <v>2782</v>
      </c>
      <c r="C66" s="312" t="s">
        <v>682</v>
      </c>
      <c r="D66" s="242" t="s">
        <v>2783</v>
      </c>
      <c r="E66" s="242"/>
      <c r="F66" s="272"/>
      <c r="G66" s="33">
        <v>1</v>
      </c>
      <c r="H66" s="309" t="s">
        <v>256</v>
      </c>
      <c r="I66" s="309"/>
      <c r="J66" s="322" t="s">
        <v>2784</v>
      </c>
      <c r="K66" s="323"/>
      <c r="L66" s="323"/>
      <c r="M66" s="323"/>
      <c r="N66" s="323"/>
      <c r="O66" s="323"/>
      <c r="P66" s="323"/>
      <c r="Q66" s="323"/>
      <c r="R66" s="323"/>
      <c r="S66" s="323"/>
      <c r="T66" s="323"/>
      <c r="U66" s="323"/>
      <c r="V66" s="324"/>
    </row>
    <row r="67" spans="2:22" ht="15" customHeight="1" x14ac:dyDescent="0.3">
      <c r="B67" s="308"/>
      <c r="C67" s="314"/>
      <c r="D67" s="272" t="s">
        <v>2785</v>
      </c>
      <c r="E67" s="242"/>
      <c r="F67" s="272"/>
      <c r="G67" s="34">
        <v>0</v>
      </c>
      <c r="H67" s="311"/>
      <c r="I67" s="311"/>
      <c r="J67" s="328"/>
      <c r="K67" s="329"/>
      <c r="L67" s="329"/>
      <c r="M67" s="329"/>
      <c r="N67" s="329"/>
      <c r="O67" s="329"/>
      <c r="P67" s="329"/>
      <c r="Q67" s="329"/>
      <c r="R67" s="329"/>
      <c r="S67" s="329"/>
      <c r="T67" s="329"/>
      <c r="U67" s="329"/>
      <c r="V67" s="330"/>
    </row>
    <row r="68" spans="2:22" ht="15" customHeight="1" x14ac:dyDescent="0.3">
      <c r="B68" s="306" t="s">
        <v>2786</v>
      </c>
      <c r="C68" s="312" t="s">
        <v>682</v>
      </c>
      <c r="D68" s="272" t="s">
        <v>2778</v>
      </c>
      <c r="E68" s="242"/>
      <c r="F68" s="242"/>
      <c r="G68" s="34">
        <v>4496</v>
      </c>
      <c r="H68" s="309" t="s">
        <v>256</v>
      </c>
      <c r="I68" s="309" t="s">
        <v>346</v>
      </c>
      <c r="J68" s="322" t="s">
        <v>2787</v>
      </c>
      <c r="K68" s="323"/>
      <c r="L68" s="323"/>
      <c r="M68" s="323"/>
      <c r="N68" s="323"/>
      <c r="O68" s="323"/>
      <c r="P68" s="323"/>
      <c r="Q68" s="323"/>
      <c r="R68" s="323"/>
      <c r="S68" s="323"/>
      <c r="T68" s="323"/>
      <c r="U68" s="323"/>
      <c r="V68" s="324"/>
    </row>
    <row r="69" spans="2:22" ht="15" customHeight="1" x14ac:dyDescent="0.3">
      <c r="B69" s="307"/>
      <c r="C69" s="313"/>
      <c r="D69" s="272" t="s">
        <v>2780</v>
      </c>
      <c r="E69" s="242"/>
      <c r="F69" s="242"/>
      <c r="G69" s="34">
        <v>6391</v>
      </c>
      <c r="H69" s="310"/>
      <c r="I69" s="310"/>
      <c r="J69" s="325"/>
      <c r="K69" s="347"/>
      <c r="L69" s="347"/>
      <c r="M69" s="347"/>
      <c r="N69" s="347"/>
      <c r="O69" s="347"/>
      <c r="P69" s="347"/>
      <c r="Q69" s="347"/>
      <c r="R69" s="347"/>
      <c r="S69" s="347"/>
      <c r="T69" s="347"/>
      <c r="U69" s="347"/>
      <c r="V69" s="327"/>
    </row>
    <row r="70" spans="2:22" ht="15" customHeight="1" x14ac:dyDescent="0.3">
      <c r="B70" s="308"/>
      <c r="C70" s="314"/>
      <c r="D70" s="242" t="s">
        <v>2781</v>
      </c>
      <c r="E70" s="242"/>
      <c r="F70" s="242"/>
      <c r="G70" s="34">
        <v>5052</v>
      </c>
      <c r="H70" s="311"/>
      <c r="I70" s="311"/>
      <c r="J70" s="328"/>
      <c r="K70" s="329"/>
      <c r="L70" s="329"/>
      <c r="M70" s="329"/>
      <c r="N70" s="329"/>
      <c r="O70" s="329"/>
      <c r="P70" s="329"/>
      <c r="Q70" s="329"/>
      <c r="R70" s="329"/>
      <c r="S70" s="329"/>
      <c r="T70" s="329"/>
      <c r="U70" s="329"/>
      <c r="V70" s="330"/>
    </row>
    <row r="71" spans="2:22" ht="15" customHeight="1" x14ac:dyDescent="0.3">
      <c r="B71" s="229" t="s">
        <v>2843</v>
      </c>
      <c r="C71" s="232"/>
      <c r="D71" s="272"/>
      <c r="E71" s="242"/>
      <c r="F71" s="242"/>
      <c r="G71" s="272">
        <v>381</v>
      </c>
      <c r="H71" s="235" t="s">
        <v>256</v>
      </c>
      <c r="I71" s="235" t="s">
        <v>434</v>
      </c>
      <c r="J71" s="322" t="s">
        <v>2844</v>
      </c>
      <c r="K71" s="323"/>
      <c r="L71" s="323"/>
      <c r="M71" s="323"/>
      <c r="N71" s="323"/>
      <c r="O71" s="323"/>
      <c r="P71" s="323"/>
      <c r="Q71" s="323"/>
      <c r="R71" s="323"/>
      <c r="S71" s="323"/>
      <c r="T71" s="323"/>
      <c r="U71" s="323"/>
      <c r="V71" s="324"/>
    </row>
    <row r="72" spans="2:22" ht="15" customHeight="1" x14ac:dyDescent="0.3">
      <c r="B72" s="229" t="s">
        <v>2751</v>
      </c>
      <c r="C72" s="232"/>
      <c r="D72" s="272"/>
      <c r="E72" s="242"/>
      <c r="F72" s="242"/>
      <c r="G72" s="272"/>
      <c r="H72" s="235" t="s">
        <v>497</v>
      </c>
      <c r="I72" s="235"/>
      <c r="J72" s="322" t="s">
        <v>2790</v>
      </c>
      <c r="K72" s="323"/>
      <c r="L72" s="323"/>
      <c r="M72" s="323"/>
      <c r="N72" s="323"/>
      <c r="O72" s="323"/>
      <c r="P72" s="323"/>
      <c r="Q72" s="323"/>
      <c r="R72" s="323"/>
      <c r="S72" s="323"/>
      <c r="T72" s="323"/>
      <c r="U72" s="323"/>
      <c r="V72" s="324"/>
    </row>
    <row r="73" spans="2:22" ht="15" customHeight="1" x14ac:dyDescent="0.3">
      <c r="B73" s="306" t="s">
        <v>2791</v>
      </c>
      <c r="C73" s="312" t="s">
        <v>682</v>
      </c>
      <c r="D73" s="272" t="s">
        <v>2792</v>
      </c>
      <c r="E73" s="242"/>
      <c r="F73" s="242"/>
      <c r="G73" s="43">
        <v>0.54</v>
      </c>
      <c r="H73" s="309" t="s">
        <v>256</v>
      </c>
      <c r="I73" s="309"/>
      <c r="J73" s="322" t="s">
        <v>2793</v>
      </c>
      <c r="K73" s="323"/>
      <c r="L73" s="323"/>
      <c r="M73" s="323"/>
      <c r="N73" s="323"/>
      <c r="O73" s="323"/>
      <c r="P73" s="323"/>
      <c r="Q73" s="323"/>
      <c r="R73" s="323"/>
      <c r="S73" s="323"/>
      <c r="T73" s="323"/>
      <c r="U73" s="323"/>
      <c r="V73" s="324"/>
    </row>
    <row r="74" spans="2:22" ht="28.8" x14ac:dyDescent="0.3">
      <c r="B74" s="308"/>
      <c r="C74" s="314"/>
      <c r="D74" s="242" t="s">
        <v>2794</v>
      </c>
      <c r="E74" s="242"/>
      <c r="F74" s="242"/>
      <c r="G74" s="43">
        <v>0</v>
      </c>
      <c r="H74" s="311"/>
      <c r="I74" s="311"/>
      <c r="J74" s="328"/>
      <c r="K74" s="329"/>
      <c r="L74" s="329"/>
      <c r="M74" s="329"/>
      <c r="N74" s="329"/>
      <c r="O74" s="329"/>
      <c r="P74" s="329"/>
      <c r="Q74" s="329"/>
      <c r="R74" s="329"/>
      <c r="S74" s="329"/>
      <c r="T74" s="329"/>
      <c r="U74" s="329"/>
      <c r="V74" s="330"/>
    </row>
    <row r="75" spans="2:22" customFormat="1" ht="15" customHeight="1" x14ac:dyDescent="0.3">
      <c r="B75" s="306" t="s">
        <v>2795</v>
      </c>
      <c r="C75" s="338" t="s">
        <v>1448</v>
      </c>
      <c r="D75" s="306" t="s">
        <v>706</v>
      </c>
      <c r="E75" s="338" t="s">
        <v>2796</v>
      </c>
      <c r="F75" s="74" t="s">
        <v>2797</v>
      </c>
      <c r="G75" s="74">
        <v>2</v>
      </c>
      <c r="H75" s="309" t="s">
        <v>264</v>
      </c>
      <c r="I75" s="309" t="s">
        <v>2798</v>
      </c>
      <c r="J75" s="322" t="s">
        <v>2799</v>
      </c>
      <c r="K75" s="323"/>
      <c r="L75" s="323"/>
      <c r="M75" s="323"/>
      <c r="N75" s="323"/>
      <c r="O75" s="323"/>
      <c r="P75" s="323"/>
      <c r="Q75" s="323"/>
      <c r="R75" s="323"/>
      <c r="S75" s="323"/>
      <c r="T75" s="323"/>
      <c r="U75" s="323"/>
      <c r="V75" s="324"/>
    </row>
    <row r="76" spans="2:22" customFormat="1" ht="15" customHeight="1" x14ac:dyDescent="0.3">
      <c r="B76" s="307"/>
      <c r="C76" s="339"/>
      <c r="D76" s="307"/>
      <c r="E76" s="339"/>
      <c r="F76" s="74" t="s">
        <v>2800</v>
      </c>
      <c r="G76" s="74">
        <v>2.2599999999999998</v>
      </c>
      <c r="H76" s="310"/>
      <c r="I76" s="310"/>
      <c r="J76" s="325"/>
      <c r="K76" s="347"/>
      <c r="L76" s="347"/>
      <c r="M76" s="347"/>
      <c r="N76" s="347"/>
      <c r="O76" s="347"/>
      <c r="P76" s="347"/>
      <c r="Q76" s="347"/>
      <c r="R76" s="347"/>
      <c r="S76" s="347"/>
      <c r="T76" s="347"/>
      <c r="U76" s="347"/>
      <c r="V76" s="327"/>
    </row>
    <row r="77" spans="2:22" customFormat="1" ht="15" customHeight="1" x14ac:dyDescent="0.3">
      <c r="B77" s="307"/>
      <c r="C77" s="339"/>
      <c r="D77" s="308"/>
      <c r="E77" s="340"/>
      <c r="F77" s="74" t="s">
        <v>2801</v>
      </c>
      <c r="G77" s="74">
        <v>2.4</v>
      </c>
      <c r="H77" s="310"/>
      <c r="I77" s="310"/>
      <c r="J77" s="325"/>
      <c r="K77" s="347"/>
      <c r="L77" s="347"/>
      <c r="M77" s="347"/>
      <c r="N77" s="347"/>
      <c r="O77" s="347"/>
      <c r="P77" s="347"/>
      <c r="Q77" s="347"/>
      <c r="R77" s="347"/>
      <c r="S77" s="347"/>
      <c r="T77" s="347"/>
      <c r="U77" s="347"/>
      <c r="V77" s="327"/>
    </row>
    <row r="78" spans="2:22" customFormat="1" ht="15" customHeight="1" x14ac:dyDescent="0.3">
      <c r="B78" s="307"/>
      <c r="C78" s="339"/>
      <c r="D78" s="86" t="s">
        <v>704</v>
      </c>
      <c r="E78" s="270"/>
      <c r="F78" s="270"/>
      <c r="G78" s="74">
        <v>1</v>
      </c>
      <c r="H78" s="310"/>
      <c r="I78" s="310"/>
      <c r="J78" s="325"/>
      <c r="K78" s="347"/>
      <c r="L78" s="347"/>
      <c r="M78" s="347"/>
      <c r="N78" s="347"/>
      <c r="O78" s="347"/>
      <c r="P78" s="347"/>
      <c r="Q78" s="347"/>
      <c r="R78" s="347"/>
      <c r="S78" s="347"/>
      <c r="T78" s="347"/>
      <c r="U78" s="347"/>
      <c r="V78" s="327"/>
    </row>
    <row r="79" spans="2:22" customFormat="1" ht="15" customHeight="1" x14ac:dyDescent="0.3">
      <c r="B79" s="308"/>
      <c r="C79" s="340"/>
      <c r="D79" s="86" t="s">
        <v>252</v>
      </c>
      <c r="E79" s="270"/>
      <c r="F79" s="270"/>
      <c r="G79" s="74">
        <v>1.38</v>
      </c>
      <c r="H79" s="311"/>
      <c r="I79" s="311"/>
      <c r="J79" s="328"/>
      <c r="K79" s="329"/>
      <c r="L79" s="329"/>
      <c r="M79" s="329"/>
      <c r="N79" s="329"/>
      <c r="O79" s="329"/>
      <c r="P79" s="329"/>
      <c r="Q79" s="329"/>
      <c r="R79" s="329"/>
      <c r="S79" s="329"/>
      <c r="T79" s="329"/>
      <c r="U79" s="329"/>
      <c r="V79" s="330"/>
    </row>
    <row r="80" spans="2:22" customFormat="1" ht="15" customHeight="1" x14ac:dyDescent="0.3">
      <c r="B80" s="306" t="s">
        <v>2802</v>
      </c>
      <c r="C80" s="338" t="s">
        <v>2803</v>
      </c>
      <c r="D80" s="86" t="s">
        <v>641</v>
      </c>
      <c r="E80" s="270"/>
      <c r="F80" s="270"/>
      <c r="G80" s="87">
        <v>1</v>
      </c>
      <c r="H80" s="309" t="s">
        <v>256</v>
      </c>
      <c r="I80" s="309" t="s">
        <v>2804</v>
      </c>
      <c r="J80" s="376" t="s">
        <v>2805</v>
      </c>
      <c r="K80" s="377"/>
      <c r="L80" s="377"/>
      <c r="M80" s="377"/>
      <c r="N80" s="377"/>
      <c r="O80" s="377"/>
      <c r="P80" s="377"/>
      <c r="Q80" s="377"/>
      <c r="R80" s="377"/>
      <c r="S80" s="377"/>
      <c r="T80" s="377"/>
      <c r="U80" s="377"/>
      <c r="V80" s="378"/>
    </row>
    <row r="81" spans="2:22" customFormat="1" ht="15" customHeight="1" x14ac:dyDescent="0.3">
      <c r="B81" s="307"/>
      <c r="C81" s="339"/>
      <c r="D81" s="86" t="s">
        <v>2806</v>
      </c>
      <c r="E81" s="270"/>
      <c r="F81" s="270"/>
      <c r="G81" s="87">
        <v>0</v>
      </c>
      <c r="H81" s="310"/>
      <c r="I81" s="310"/>
      <c r="J81" s="379"/>
      <c r="K81" s="546"/>
      <c r="L81" s="546"/>
      <c r="M81" s="546"/>
      <c r="N81" s="546"/>
      <c r="O81" s="546"/>
      <c r="P81" s="546"/>
      <c r="Q81" s="546"/>
      <c r="R81" s="546"/>
      <c r="S81" s="546"/>
      <c r="T81" s="546"/>
      <c r="U81" s="546"/>
      <c r="V81" s="381"/>
    </row>
    <row r="82" spans="2:22" customFormat="1" ht="15" customHeight="1" x14ac:dyDescent="0.3">
      <c r="B82" s="308"/>
      <c r="C82" s="340"/>
      <c r="D82" s="86" t="s">
        <v>252</v>
      </c>
      <c r="E82" s="270"/>
      <c r="F82" s="270"/>
      <c r="G82" s="87">
        <v>0.3</v>
      </c>
      <c r="H82" s="311"/>
      <c r="I82" s="311"/>
      <c r="J82" s="382"/>
      <c r="K82" s="383"/>
      <c r="L82" s="383"/>
      <c r="M82" s="383"/>
      <c r="N82" s="383"/>
      <c r="O82" s="383"/>
      <c r="P82" s="383"/>
      <c r="Q82" s="383"/>
      <c r="R82" s="383"/>
      <c r="S82" s="383"/>
      <c r="T82" s="383"/>
      <c r="U82" s="383"/>
      <c r="V82" s="384"/>
    </row>
    <row r="83" spans="2:22" customFormat="1" ht="15" customHeight="1" x14ac:dyDescent="0.3">
      <c r="B83" s="250" t="s">
        <v>2753</v>
      </c>
      <c r="C83" s="270"/>
      <c r="D83" s="270"/>
      <c r="E83" s="270"/>
      <c r="F83" s="270"/>
      <c r="G83" s="270"/>
      <c r="H83" s="221" t="s">
        <v>497</v>
      </c>
      <c r="I83" s="221"/>
      <c r="J83" s="288" t="s">
        <v>2807</v>
      </c>
      <c r="K83" s="289"/>
      <c r="L83" s="289"/>
      <c r="M83" s="289"/>
      <c r="N83" s="289"/>
      <c r="O83" s="289"/>
      <c r="P83" s="289"/>
      <c r="Q83" s="289"/>
      <c r="R83" s="289"/>
      <c r="S83" s="289"/>
      <c r="T83" s="289"/>
      <c r="U83" s="289"/>
      <c r="V83" s="290"/>
    </row>
    <row r="84" spans="2:22" customFormat="1" ht="15" customHeight="1" x14ac:dyDescent="0.3">
      <c r="B84" s="306" t="s">
        <v>2808</v>
      </c>
      <c r="C84" s="338" t="s">
        <v>2809</v>
      </c>
      <c r="D84" s="86" t="s">
        <v>554</v>
      </c>
      <c r="E84" s="270"/>
      <c r="F84" s="270"/>
      <c r="G84" s="87">
        <v>0.34</v>
      </c>
      <c r="H84" s="309" t="s">
        <v>256</v>
      </c>
      <c r="I84" s="309" t="s">
        <v>2804</v>
      </c>
      <c r="J84" s="322" t="s">
        <v>2810</v>
      </c>
      <c r="K84" s="323"/>
      <c r="L84" s="323"/>
      <c r="M84" s="323"/>
      <c r="N84" s="323"/>
      <c r="O84" s="323"/>
      <c r="P84" s="323"/>
      <c r="Q84" s="323"/>
      <c r="R84" s="323"/>
      <c r="S84" s="323"/>
      <c r="T84" s="323"/>
      <c r="U84" s="323"/>
      <c r="V84" s="324"/>
    </row>
    <row r="85" spans="2:22" customFormat="1" ht="15" customHeight="1" x14ac:dyDescent="0.3">
      <c r="B85" s="307"/>
      <c r="C85" s="339"/>
      <c r="D85" s="86" t="s">
        <v>556</v>
      </c>
      <c r="E85" s="270"/>
      <c r="F85" s="270"/>
      <c r="G85" s="87">
        <v>0</v>
      </c>
      <c r="H85" s="310"/>
      <c r="I85" s="310"/>
      <c r="J85" s="325"/>
      <c r="K85" s="347"/>
      <c r="L85" s="347"/>
      <c r="M85" s="347"/>
      <c r="N85" s="347"/>
      <c r="O85" s="347"/>
      <c r="P85" s="347"/>
      <c r="Q85" s="347"/>
      <c r="R85" s="347"/>
      <c r="S85" s="347"/>
      <c r="T85" s="347"/>
      <c r="U85" s="347"/>
      <c r="V85" s="327"/>
    </row>
    <row r="86" spans="2:22" customFormat="1" ht="15" customHeight="1" x14ac:dyDescent="0.3">
      <c r="B86" s="26" t="s">
        <v>2811</v>
      </c>
      <c r="C86" s="270"/>
      <c r="D86" s="270"/>
      <c r="E86" s="270"/>
      <c r="F86" s="270"/>
      <c r="G86" s="221">
        <v>2.8</v>
      </c>
      <c r="H86" s="221" t="s">
        <v>264</v>
      </c>
      <c r="I86" s="267" t="s">
        <v>2798</v>
      </c>
      <c r="J86" s="288" t="s">
        <v>2812</v>
      </c>
      <c r="K86" s="289"/>
      <c r="L86" s="289"/>
      <c r="M86" s="289"/>
      <c r="N86" s="289"/>
      <c r="O86" s="289"/>
      <c r="P86" s="289"/>
      <c r="Q86" s="289"/>
      <c r="R86" s="289"/>
      <c r="S86" s="289"/>
      <c r="T86" s="289"/>
      <c r="U86" s="289"/>
      <c r="V86" s="290"/>
    </row>
    <row r="87" spans="2:22" customFormat="1" x14ac:dyDescent="0.3">
      <c r="B87" s="306" t="s">
        <v>2813</v>
      </c>
      <c r="C87" s="338" t="s">
        <v>2809</v>
      </c>
      <c r="D87" s="86" t="s">
        <v>554</v>
      </c>
      <c r="E87" s="270"/>
      <c r="F87" s="270"/>
      <c r="G87" s="87">
        <v>1</v>
      </c>
      <c r="H87" s="309" t="s">
        <v>256</v>
      </c>
      <c r="I87" s="309" t="s">
        <v>2804</v>
      </c>
      <c r="J87" s="376" t="s">
        <v>2814</v>
      </c>
      <c r="K87" s="377"/>
      <c r="L87" s="377"/>
      <c r="M87" s="377"/>
      <c r="N87" s="377"/>
      <c r="O87" s="377"/>
      <c r="P87" s="377"/>
      <c r="Q87" s="377"/>
      <c r="R87" s="377"/>
      <c r="S87" s="377"/>
      <c r="T87" s="377"/>
      <c r="U87" s="377"/>
      <c r="V87" s="378"/>
    </row>
    <row r="88" spans="2:22" customFormat="1" x14ac:dyDescent="0.3">
      <c r="B88" s="307"/>
      <c r="C88" s="339"/>
      <c r="D88" s="86" t="s">
        <v>556</v>
      </c>
      <c r="E88" s="270"/>
      <c r="F88" s="270"/>
      <c r="G88" s="87">
        <v>0</v>
      </c>
      <c r="H88" s="310"/>
      <c r="I88" s="310"/>
      <c r="J88" s="379"/>
      <c r="K88" s="546"/>
      <c r="L88" s="546"/>
      <c r="M88" s="546"/>
      <c r="N88" s="546"/>
      <c r="O88" s="546"/>
      <c r="P88" s="546"/>
      <c r="Q88" s="546"/>
      <c r="R88" s="546"/>
      <c r="S88" s="546"/>
      <c r="T88" s="546"/>
      <c r="U88" s="546"/>
      <c r="V88" s="381"/>
    </row>
    <row r="89" spans="2:22" customFormat="1" x14ac:dyDescent="0.3">
      <c r="B89" s="308"/>
      <c r="C89" s="340"/>
      <c r="D89" s="86" t="s">
        <v>252</v>
      </c>
      <c r="E89" s="270"/>
      <c r="F89" s="270"/>
      <c r="G89" s="87">
        <v>0.74</v>
      </c>
      <c r="H89" s="311"/>
      <c r="I89" s="311"/>
      <c r="J89" s="382"/>
      <c r="K89" s="383"/>
      <c r="L89" s="383"/>
      <c r="M89" s="383"/>
      <c r="N89" s="383"/>
      <c r="O89" s="383"/>
      <c r="P89" s="383"/>
      <c r="Q89" s="383"/>
      <c r="R89" s="383"/>
      <c r="S89" s="383"/>
      <c r="T89" s="383"/>
      <c r="U89" s="383"/>
      <c r="V89" s="384"/>
    </row>
    <row r="90" spans="2:22" ht="15" customHeight="1" x14ac:dyDescent="0.3">
      <c r="B90" s="26" t="s">
        <v>261</v>
      </c>
      <c r="C90" s="242"/>
      <c r="D90" s="272"/>
      <c r="E90" s="242"/>
      <c r="F90" s="242"/>
      <c r="G90" s="34">
        <v>5895</v>
      </c>
      <c r="H90" s="221" t="s">
        <v>256</v>
      </c>
      <c r="I90" s="221"/>
      <c r="J90" s="288" t="s">
        <v>2815</v>
      </c>
      <c r="K90" s="289"/>
      <c r="L90" s="289"/>
      <c r="M90" s="289"/>
      <c r="N90" s="289"/>
      <c r="O90" s="289"/>
      <c r="P90" s="289"/>
      <c r="Q90" s="289"/>
      <c r="R90" s="289"/>
      <c r="S90" s="289"/>
      <c r="T90" s="289"/>
      <c r="U90" s="289"/>
      <c r="V90" s="290"/>
    </row>
    <row r="91" spans="2:22" ht="15" customHeight="1" x14ac:dyDescent="0.3">
      <c r="B91" s="306" t="s">
        <v>2816</v>
      </c>
      <c r="C91" s="312" t="s">
        <v>682</v>
      </c>
      <c r="D91" s="272" t="s">
        <v>2817</v>
      </c>
      <c r="E91" s="242"/>
      <c r="F91" s="242"/>
      <c r="G91" s="272">
        <v>1.29</v>
      </c>
      <c r="H91" s="309" t="s">
        <v>256</v>
      </c>
      <c r="I91" s="309"/>
      <c r="J91" s="322" t="s">
        <v>2818</v>
      </c>
      <c r="K91" s="323"/>
      <c r="L91" s="323"/>
      <c r="M91" s="323"/>
      <c r="N91" s="323"/>
      <c r="O91" s="323"/>
      <c r="P91" s="323"/>
      <c r="Q91" s="323"/>
      <c r="R91" s="323"/>
      <c r="S91" s="323"/>
      <c r="T91" s="323"/>
      <c r="U91" s="323"/>
      <c r="V91" s="324"/>
    </row>
    <row r="92" spans="2:22" x14ac:dyDescent="0.3">
      <c r="B92" s="307"/>
      <c r="C92" s="313"/>
      <c r="D92" s="242" t="s">
        <v>2819</v>
      </c>
      <c r="E92" s="242"/>
      <c r="F92" s="242"/>
      <c r="G92" s="277">
        <v>1</v>
      </c>
      <c r="H92" s="310"/>
      <c r="I92" s="310"/>
      <c r="J92" s="325"/>
      <c r="K92" s="347"/>
      <c r="L92" s="347"/>
      <c r="M92" s="347"/>
      <c r="N92" s="347"/>
      <c r="O92" s="347"/>
      <c r="P92" s="347"/>
      <c r="Q92" s="347"/>
      <c r="R92" s="347"/>
      <c r="S92" s="347"/>
      <c r="T92" s="347"/>
      <c r="U92" s="347"/>
      <c r="V92" s="327"/>
    </row>
    <row r="93" spans="2:22" x14ac:dyDescent="0.3">
      <c r="B93" s="308"/>
      <c r="C93" s="314"/>
      <c r="D93" s="242" t="s">
        <v>2820</v>
      </c>
      <c r="E93" s="242"/>
      <c r="F93" s="242"/>
      <c r="G93" s="277">
        <v>1.21</v>
      </c>
      <c r="H93" s="311"/>
      <c r="I93" s="311"/>
      <c r="J93" s="328"/>
      <c r="K93" s="329"/>
      <c r="L93" s="329"/>
      <c r="M93" s="329"/>
      <c r="N93" s="329"/>
      <c r="O93" s="329"/>
      <c r="P93" s="329"/>
      <c r="Q93" s="329"/>
      <c r="R93" s="329"/>
      <c r="S93" s="329"/>
      <c r="T93" s="329"/>
      <c r="U93" s="329"/>
      <c r="V93" s="330"/>
    </row>
    <row r="94" spans="2:22" ht="15" customHeight="1" x14ac:dyDescent="0.3">
      <c r="B94" s="26" t="s">
        <v>272</v>
      </c>
      <c r="C94" s="242"/>
      <c r="D94" s="242"/>
      <c r="E94" s="242"/>
      <c r="F94" s="242"/>
      <c r="G94" s="37">
        <v>0.95299999999999996</v>
      </c>
      <c r="H94" s="221" t="s">
        <v>256</v>
      </c>
      <c r="I94" s="267"/>
      <c r="J94" s="288" t="s">
        <v>2821</v>
      </c>
      <c r="K94" s="289"/>
      <c r="L94" s="289"/>
      <c r="M94" s="289"/>
      <c r="N94" s="289"/>
      <c r="O94" s="289"/>
      <c r="P94" s="289"/>
      <c r="Q94" s="289"/>
      <c r="R94" s="289"/>
      <c r="S94" s="289"/>
      <c r="T94" s="289"/>
      <c r="U94" s="289"/>
      <c r="V94" s="290"/>
    </row>
    <row r="95" spans="2:22" x14ac:dyDescent="0.3">
      <c r="B95" s="26" t="s">
        <v>2755</v>
      </c>
      <c r="C95" s="242"/>
      <c r="D95" s="272"/>
      <c r="E95" s="242"/>
      <c r="F95" s="242"/>
      <c r="G95" s="272"/>
      <c r="H95" s="221" t="s">
        <v>497</v>
      </c>
      <c r="I95" s="221"/>
      <c r="J95" s="288" t="s">
        <v>2822</v>
      </c>
      <c r="K95" s="289"/>
      <c r="L95" s="289"/>
      <c r="M95" s="289"/>
      <c r="N95" s="289"/>
      <c r="O95" s="289"/>
      <c r="P95" s="289"/>
      <c r="Q95" s="289"/>
      <c r="R95" s="289"/>
      <c r="S95" s="289"/>
      <c r="T95" s="289"/>
      <c r="U95" s="289"/>
      <c r="V95" s="290"/>
    </row>
    <row r="96" spans="2:22" ht="15" customHeight="1" x14ac:dyDescent="0.3">
      <c r="B96" s="26" t="s">
        <v>2823</v>
      </c>
      <c r="C96" s="242"/>
      <c r="D96" s="272"/>
      <c r="E96" s="242"/>
      <c r="F96" s="242"/>
      <c r="G96" s="43">
        <v>0.74</v>
      </c>
      <c r="H96" s="221" t="s">
        <v>256</v>
      </c>
      <c r="I96" s="221"/>
      <c r="J96" s="288" t="s">
        <v>1381</v>
      </c>
      <c r="K96" s="289"/>
      <c r="L96" s="289"/>
      <c r="M96" s="289"/>
      <c r="N96" s="289"/>
      <c r="O96" s="289"/>
      <c r="P96" s="289"/>
      <c r="Q96" s="289"/>
      <c r="R96" s="289"/>
      <c r="S96" s="289"/>
      <c r="T96" s="289"/>
      <c r="U96" s="289"/>
      <c r="V96" s="290"/>
    </row>
    <row r="97" spans="2:22" ht="15" customHeight="1" x14ac:dyDescent="0.3">
      <c r="B97" s="306" t="s">
        <v>2824</v>
      </c>
      <c r="C97" s="312" t="s">
        <v>640</v>
      </c>
      <c r="D97" s="272" t="s">
        <v>641</v>
      </c>
      <c r="E97" s="242"/>
      <c r="F97" s="242"/>
      <c r="G97" s="43">
        <v>0</v>
      </c>
      <c r="H97" s="309" t="s">
        <v>256</v>
      </c>
      <c r="I97" s="309"/>
      <c r="J97" s="322" t="s">
        <v>2825</v>
      </c>
      <c r="K97" s="323"/>
      <c r="L97" s="323"/>
      <c r="M97" s="323"/>
      <c r="N97" s="323"/>
      <c r="O97" s="323"/>
      <c r="P97" s="323"/>
      <c r="Q97" s="323"/>
      <c r="R97" s="323"/>
      <c r="S97" s="323"/>
      <c r="T97" s="323"/>
      <c r="U97" s="323"/>
      <c r="V97" s="324"/>
    </row>
    <row r="98" spans="2:22" ht="15" customHeight="1" x14ac:dyDescent="0.3">
      <c r="B98" s="307"/>
      <c r="C98" s="313"/>
      <c r="D98" s="272" t="s">
        <v>1356</v>
      </c>
      <c r="E98" s="242"/>
      <c r="F98" s="242"/>
      <c r="G98" s="43">
        <v>1</v>
      </c>
      <c r="H98" s="310"/>
      <c r="I98" s="310"/>
      <c r="J98" s="325"/>
      <c r="K98" s="347"/>
      <c r="L98" s="347"/>
      <c r="M98" s="347"/>
      <c r="N98" s="347"/>
      <c r="O98" s="347"/>
      <c r="P98" s="347"/>
      <c r="Q98" s="347"/>
      <c r="R98" s="347"/>
      <c r="S98" s="347"/>
      <c r="T98" s="347"/>
      <c r="U98" s="347"/>
      <c r="V98" s="327"/>
    </row>
    <row r="99" spans="2:22" x14ac:dyDescent="0.3">
      <c r="B99" s="308"/>
      <c r="C99" s="314"/>
      <c r="D99" s="242" t="s">
        <v>252</v>
      </c>
      <c r="E99" s="242"/>
      <c r="F99" s="242"/>
      <c r="G99" s="43">
        <v>0.7</v>
      </c>
      <c r="H99" s="311"/>
      <c r="I99" s="311"/>
      <c r="J99" s="328"/>
      <c r="K99" s="329"/>
      <c r="L99" s="329"/>
      <c r="M99" s="329"/>
      <c r="N99" s="329"/>
      <c r="O99" s="329"/>
      <c r="P99" s="329"/>
      <c r="Q99" s="329"/>
      <c r="R99" s="329"/>
      <c r="S99" s="329"/>
      <c r="T99" s="329"/>
      <c r="U99" s="329"/>
      <c r="V99" s="330"/>
    </row>
    <row r="100" spans="2:22" x14ac:dyDescent="0.3">
      <c r="B100" s="26" t="s">
        <v>2826</v>
      </c>
      <c r="C100" s="242"/>
      <c r="D100" s="242"/>
      <c r="E100" s="242"/>
      <c r="F100" s="242"/>
      <c r="G100" s="81">
        <v>3.4119999999999998E-2</v>
      </c>
      <c r="H100" s="221" t="s">
        <v>256</v>
      </c>
      <c r="I100" s="221" t="s">
        <v>2827</v>
      </c>
      <c r="J100" s="288" t="s">
        <v>2828</v>
      </c>
      <c r="K100" s="289"/>
      <c r="L100" s="289"/>
      <c r="M100" s="289"/>
      <c r="N100" s="289"/>
      <c r="O100" s="289"/>
      <c r="P100" s="289"/>
      <c r="Q100" s="289"/>
      <c r="R100" s="289"/>
      <c r="S100" s="289"/>
      <c r="T100" s="289"/>
      <c r="U100" s="289"/>
      <c r="V100" s="290"/>
    </row>
    <row r="101" spans="2:22" ht="15" customHeight="1" x14ac:dyDescent="0.3">
      <c r="B101" s="250" t="s">
        <v>724</v>
      </c>
      <c r="C101" s="242"/>
      <c r="D101" s="242"/>
      <c r="E101" s="242"/>
      <c r="F101" s="242"/>
      <c r="G101" s="272"/>
      <c r="H101" s="221" t="s">
        <v>497</v>
      </c>
      <c r="I101" s="221" t="s">
        <v>877</v>
      </c>
      <c r="J101" s="288" t="s">
        <v>2829</v>
      </c>
      <c r="K101" s="289"/>
      <c r="L101" s="289"/>
      <c r="M101" s="289"/>
      <c r="N101" s="289"/>
      <c r="O101" s="289"/>
      <c r="P101" s="289"/>
      <c r="Q101" s="289"/>
      <c r="R101" s="289"/>
      <c r="S101" s="289"/>
      <c r="T101" s="289"/>
      <c r="U101" s="289"/>
      <c r="V101" s="290"/>
    </row>
    <row r="102" spans="2:22" ht="15" customHeight="1" x14ac:dyDescent="0.3">
      <c r="B102" s="26" t="s">
        <v>575</v>
      </c>
      <c r="C102" s="242"/>
      <c r="D102" s="272"/>
      <c r="E102" s="242"/>
      <c r="F102" s="242"/>
      <c r="G102" s="34">
        <v>197</v>
      </c>
      <c r="H102" s="221" t="s">
        <v>256</v>
      </c>
      <c r="I102" s="221" t="s">
        <v>346</v>
      </c>
      <c r="J102" s="288" t="s">
        <v>577</v>
      </c>
      <c r="K102" s="289"/>
      <c r="L102" s="289"/>
      <c r="M102" s="289"/>
      <c r="N102" s="289"/>
      <c r="O102" s="289"/>
      <c r="P102" s="289"/>
      <c r="Q102" s="289"/>
      <c r="R102" s="289"/>
      <c r="S102" s="289"/>
      <c r="T102" s="289"/>
      <c r="U102" s="289"/>
      <c r="V102" s="290"/>
    </row>
  </sheetData>
  <mergeCells count="102">
    <mergeCell ref="B13:B14"/>
    <mergeCell ref="C25:H25"/>
    <mergeCell ref="A26:A30"/>
    <mergeCell ref="C26:H26"/>
    <mergeCell ref="C27:H27"/>
    <mergeCell ref="C28:H28"/>
    <mergeCell ref="C29:H29"/>
    <mergeCell ref="C30:H30"/>
    <mergeCell ref="A31:A40"/>
    <mergeCell ref="C31:H31"/>
    <mergeCell ref="C32:H32"/>
    <mergeCell ref="C34:H34"/>
    <mergeCell ref="C35:H35"/>
    <mergeCell ref="C36:H36"/>
    <mergeCell ref="C37:H37"/>
    <mergeCell ref="C38:H38"/>
    <mergeCell ref="C39:H39"/>
    <mergeCell ref="C40:H40"/>
    <mergeCell ref="J55:V55"/>
    <mergeCell ref="J56:V56"/>
    <mergeCell ref="J57:V57"/>
    <mergeCell ref="B58:B59"/>
    <mergeCell ref="C58:C59"/>
    <mergeCell ref="H58:H59"/>
    <mergeCell ref="I58:I59"/>
    <mergeCell ref="J58:V59"/>
    <mergeCell ref="E43:I43"/>
    <mergeCell ref="E44:I44"/>
    <mergeCell ref="E45:I45"/>
    <mergeCell ref="E46:I46"/>
    <mergeCell ref="E47:I47"/>
    <mergeCell ref="B54:V54"/>
    <mergeCell ref="B63:B65"/>
    <mergeCell ref="C63:C65"/>
    <mergeCell ref="H63:H65"/>
    <mergeCell ref="I63:I65"/>
    <mergeCell ref="J63:V65"/>
    <mergeCell ref="J60:V60"/>
    <mergeCell ref="B61:B62"/>
    <mergeCell ref="C61:C62"/>
    <mergeCell ref="H61:H62"/>
    <mergeCell ref="I61:I62"/>
    <mergeCell ref="J61:V62"/>
    <mergeCell ref="J71:V71"/>
    <mergeCell ref="J72:V72"/>
    <mergeCell ref="B73:B74"/>
    <mergeCell ref="C73:C74"/>
    <mergeCell ref="H73:H74"/>
    <mergeCell ref="I73:I74"/>
    <mergeCell ref="J73:V74"/>
    <mergeCell ref="B66:B67"/>
    <mergeCell ref="C66:C67"/>
    <mergeCell ref="H66:H67"/>
    <mergeCell ref="I66:I67"/>
    <mergeCell ref="J66:V67"/>
    <mergeCell ref="B68:B70"/>
    <mergeCell ref="C68:C70"/>
    <mergeCell ref="H68:H70"/>
    <mergeCell ref="I68:I70"/>
    <mergeCell ref="J68:V70"/>
    <mergeCell ref="J83:V83"/>
    <mergeCell ref="B84:B85"/>
    <mergeCell ref="C84:C85"/>
    <mergeCell ref="H84:H85"/>
    <mergeCell ref="I84:I85"/>
    <mergeCell ref="J84:V85"/>
    <mergeCell ref="J75:V79"/>
    <mergeCell ref="B80:B82"/>
    <mergeCell ref="C80:C82"/>
    <mergeCell ref="H80:H82"/>
    <mergeCell ref="I80:I82"/>
    <mergeCell ref="J80:V82"/>
    <mergeCell ref="B75:B79"/>
    <mergeCell ref="C75:C79"/>
    <mergeCell ref="D75:D77"/>
    <mergeCell ref="E75:E77"/>
    <mergeCell ref="H75:H79"/>
    <mergeCell ref="I75:I79"/>
    <mergeCell ref="J100:V100"/>
    <mergeCell ref="J101:V101"/>
    <mergeCell ref="J102:V102"/>
    <mergeCell ref="C33:H33"/>
    <mergeCell ref="J94:V94"/>
    <mergeCell ref="J95:V95"/>
    <mergeCell ref="J96:V96"/>
    <mergeCell ref="B97:B99"/>
    <mergeCell ref="C97:C99"/>
    <mergeCell ref="H97:H99"/>
    <mergeCell ref="I97:I99"/>
    <mergeCell ref="J97:V99"/>
    <mergeCell ref="J90:V90"/>
    <mergeCell ref="B91:B93"/>
    <mergeCell ref="C91:C93"/>
    <mergeCell ref="H91:H93"/>
    <mergeCell ref="I91:I93"/>
    <mergeCell ref="J91:V93"/>
    <mergeCell ref="J86:V86"/>
    <mergeCell ref="B87:B89"/>
    <mergeCell ref="C87:C89"/>
    <mergeCell ref="H87:H89"/>
    <mergeCell ref="I87:I89"/>
    <mergeCell ref="J87:V89"/>
  </mergeCells>
  <conditionalFormatting sqref="D68:D70 D78:G89">
    <cfRule type="cellIs" dxfId="81" priority="2" operator="notEqual">
      <formula>""</formula>
    </cfRule>
  </conditionalFormatting>
  <conditionalFormatting sqref="C57:G58 C60:G60 D59:G59 C63:G63 D64:G65 C66:F66 D67:F67 C68 E68:G70 D92:G93 D74:G75 C100:G102 C90:G91 C94:G97 C71:G73 E76:G77 D98:G99">
    <cfRule type="cellIs" dxfId="80" priority="4" operator="notEqual">
      <formula>""</formula>
    </cfRule>
  </conditionalFormatting>
  <conditionalFormatting sqref="G66:G67">
    <cfRule type="cellIs" dxfId="79" priority="3" operator="notEqual">
      <formula>""</formula>
    </cfRule>
  </conditionalFormatting>
  <conditionalFormatting sqref="C61:G61 D62:G62">
    <cfRule type="cellIs" dxfId="78"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89"/>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Freezer Recycling - Deemed</v>
      </c>
    </row>
    <row r="2" spans="2:9" x14ac:dyDescent="0.3">
      <c r="B2" s="18" t="s">
        <v>191</v>
      </c>
      <c r="C2" s="44" t="s">
        <v>2743</v>
      </c>
    </row>
    <row r="4" spans="2:9" x14ac:dyDescent="0.3">
      <c r="B4" s="24" t="s">
        <v>192</v>
      </c>
      <c r="G4" s="24" t="s">
        <v>193</v>
      </c>
    </row>
    <row r="5" spans="2:9" ht="39.6" x14ac:dyDescent="0.3">
      <c r="B5" s="284" t="s">
        <v>194</v>
      </c>
      <c r="C5" s="284" t="s">
        <v>195</v>
      </c>
      <c r="D5" s="25" t="s">
        <v>2830</v>
      </c>
      <c r="G5" s="284" t="s">
        <v>194</v>
      </c>
      <c r="H5" s="284" t="s">
        <v>195</v>
      </c>
      <c r="I5" s="25" t="s">
        <v>2831</v>
      </c>
    </row>
    <row r="6" spans="2:9" ht="15" customHeight="1" x14ac:dyDescent="0.3">
      <c r="B6" s="26"/>
      <c r="C6" s="26"/>
      <c r="D6" s="221">
        <v>6.5</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2832</v>
      </c>
      <c r="C13" s="222" t="s">
        <v>242</v>
      </c>
      <c r="D13" s="38" t="s">
        <v>280</v>
      </c>
      <c r="E13" s="222"/>
      <c r="G13" s="222"/>
      <c r="H13" s="222"/>
      <c r="I13" s="5"/>
    </row>
    <row r="14" spans="2:9" x14ac:dyDescent="0.3">
      <c r="B14" s="360"/>
      <c r="C14" s="222" t="s">
        <v>252</v>
      </c>
      <c r="D14" s="38">
        <v>120</v>
      </c>
      <c r="E14" s="222"/>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x14ac:dyDescent="0.3">
      <c r="E19" s="4"/>
      <c r="F19" s="4"/>
    </row>
    <row r="23" spans="1:17" x14ac:dyDescent="0.3">
      <c r="B23" s="2"/>
    </row>
    <row r="24" spans="1:17" x14ac:dyDescent="0.3">
      <c r="B24" s="24" t="s">
        <v>207</v>
      </c>
    </row>
    <row r="25" spans="1:17" x14ac:dyDescent="0.3">
      <c r="B25" s="29" t="s">
        <v>208</v>
      </c>
      <c r="C25" s="547" t="s">
        <v>209</v>
      </c>
      <c r="D25" s="547"/>
      <c r="E25" s="547"/>
      <c r="F25" s="547"/>
      <c r="G25" s="547"/>
      <c r="H25" s="547"/>
    </row>
    <row r="26" spans="1:17" x14ac:dyDescent="0.3">
      <c r="A26" s="331" t="s">
        <v>210</v>
      </c>
      <c r="B26" s="30" t="s">
        <v>211</v>
      </c>
      <c r="C26" s="344" t="s">
        <v>2745</v>
      </c>
      <c r="D26" s="345"/>
      <c r="E26" s="345"/>
      <c r="F26" s="345"/>
      <c r="G26" s="345"/>
      <c r="H26" s="346"/>
      <c r="P26" s="31"/>
      <c r="Q26" s="31"/>
    </row>
    <row r="27" spans="1:17" x14ac:dyDescent="0.3">
      <c r="A27" s="331"/>
      <c r="B27" s="30" t="s">
        <v>212</v>
      </c>
      <c r="C27" s="344" t="s">
        <v>2746</v>
      </c>
      <c r="D27" s="361"/>
      <c r="E27" s="361"/>
      <c r="F27" s="361"/>
      <c r="G27" s="361"/>
      <c r="H27" s="362"/>
      <c r="P27" s="31"/>
      <c r="Q27" s="31"/>
    </row>
    <row r="28" spans="1:17" x14ac:dyDescent="0.3">
      <c r="A28" s="331"/>
      <c r="B28" s="30" t="s">
        <v>213</v>
      </c>
      <c r="C28" s="403" t="s">
        <v>2747</v>
      </c>
      <c r="D28" s="369"/>
      <c r="E28" s="369"/>
      <c r="F28" s="369"/>
      <c r="G28" s="369"/>
      <c r="H28" s="369"/>
      <c r="P28" s="31"/>
      <c r="Q28" s="31"/>
    </row>
    <row r="29" spans="1:17" x14ac:dyDescent="0.3">
      <c r="A29" s="331"/>
      <c r="B29" s="30" t="s">
        <v>214</v>
      </c>
      <c r="C29" s="344" t="s">
        <v>2748</v>
      </c>
      <c r="D29" s="361"/>
      <c r="E29" s="361"/>
      <c r="F29" s="361"/>
      <c r="G29" s="361"/>
      <c r="H29" s="362"/>
      <c r="P29" s="1"/>
      <c r="Q29" s="1"/>
    </row>
    <row r="30" spans="1:17" x14ac:dyDescent="0.3">
      <c r="A30" s="331"/>
      <c r="B30" s="30" t="s">
        <v>215</v>
      </c>
      <c r="C30" s="369"/>
      <c r="D30" s="369"/>
      <c r="E30" s="369"/>
      <c r="F30" s="369"/>
      <c r="G30" s="369"/>
      <c r="H30" s="369"/>
      <c r="P30" s="31"/>
      <c r="Q30" s="31"/>
    </row>
    <row r="31" spans="1:17" x14ac:dyDescent="0.3">
      <c r="A31" s="331" t="s">
        <v>216</v>
      </c>
      <c r="B31" s="30" t="s">
        <v>217</v>
      </c>
      <c r="C31" s="369"/>
      <c r="D31" s="369"/>
      <c r="E31" s="369"/>
      <c r="F31" s="369"/>
      <c r="G31" s="369"/>
      <c r="H31" s="369"/>
      <c r="P31" s="31"/>
      <c r="Q31" s="31"/>
    </row>
    <row r="32" spans="1:17" x14ac:dyDescent="0.3">
      <c r="A32" s="331"/>
      <c r="B32" s="30" t="s">
        <v>218</v>
      </c>
      <c r="C32" s="369"/>
      <c r="D32" s="369"/>
      <c r="E32" s="369"/>
      <c r="F32" s="369"/>
      <c r="G32" s="369"/>
      <c r="H32" s="369"/>
      <c r="P32" s="31"/>
      <c r="Q32" s="31"/>
    </row>
    <row r="33" spans="1:17" x14ac:dyDescent="0.3">
      <c r="A33" s="331"/>
      <c r="B33" s="30" t="s">
        <v>219</v>
      </c>
      <c r="C33" s="369"/>
      <c r="D33" s="369"/>
      <c r="E33" s="369"/>
      <c r="F33" s="369"/>
      <c r="G33" s="369"/>
      <c r="H33" s="369"/>
      <c r="P33" s="31"/>
      <c r="Q33" s="31"/>
    </row>
    <row r="34" spans="1:17" x14ac:dyDescent="0.3">
      <c r="A34" s="331"/>
      <c r="B34" s="30" t="s">
        <v>220</v>
      </c>
      <c r="C34" s="369"/>
      <c r="D34" s="369"/>
      <c r="E34" s="369"/>
      <c r="F34" s="369"/>
      <c r="G34" s="369"/>
      <c r="H34" s="369"/>
      <c r="P34" s="31"/>
      <c r="Q34" s="31"/>
    </row>
    <row r="35" spans="1:17" x14ac:dyDescent="0.3">
      <c r="A35" s="331"/>
      <c r="B35" s="30" t="s">
        <v>221</v>
      </c>
      <c r="C35" s="369"/>
      <c r="D35" s="369"/>
      <c r="E35" s="369"/>
      <c r="F35" s="369"/>
      <c r="G35" s="369"/>
      <c r="H35" s="369"/>
      <c r="P35" s="31"/>
      <c r="Q35" s="31"/>
    </row>
    <row r="36" spans="1:17" x14ac:dyDescent="0.3">
      <c r="A36" s="331"/>
      <c r="B36" s="30" t="s">
        <v>222</v>
      </c>
      <c r="C36" s="369"/>
      <c r="D36" s="369"/>
      <c r="E36" s="369"/>
      <c r="F36" s="369"/>
      <c r="G36" s="369"/>
      <c r="H36" s="369"/>
      <c r="P36" s="31"/>
      <c r="Q36" s="31"/>
    </row>
    <row r="37" spans="1:17" x14ac:dyDescent="0.3">
      <c r="A37" s="331"/>
      <c r="B37" s="30" t="s">
        <v>223</v>
      </c>
      <c r="C37" s="369"/>
      <c r="D37" s="369"/>
      <c r="E37" s="369"/>
      <c r="F37" s="369"/>
      <c r="G37" s="369"/>
      <c r="H37" s="369"/>
      <c r="P37" s="31"/>
      <c r="Q37" s="31"/>
    </row>
    <row r="38" spans="1:17" x14ac:dyDescent="0.3">
      <c r="A38" s="331"/>
      <c r="B38" s="30" t="s">
        <v>224</v>
      </c>
      <c r="C38" s="369"/>
      <c r="D38" s="369"/>
      <c r="E38" s="369"/>
      <c r="F38" s="369"/>
      <c r="G38" s="369"/>
      <c r="H38" s="369"/>
    </row>
    <row r="39" spans="1:17" x14ac:dyDescent="0.3">
      <c r="A39" s="331"/>
      <c r="B39" s="30" t="s">
        <v>225</v>
      </c>
      <c r="C39" s="369"/>
      <c r="D39" s="369"/>
      <c r="E39" s="369"/>
      <c r="F39" s="369"/>
      <c r="G39" s="369"/>
      <c r="H39" s="369"/>
    </row>
    <row r="40" spans="1:17" x14ac:dyDescent="0.3">
      <c r="A40" s="331"/>
      <c r="B40" s="30" t="s">
        <v>226</v>
      </c>
      <c r="C40" s="369"/>
      <c r="D40" s="369"/>
      <c r="E40" s="369"/>
      <c r="F40" s="369"/>
      <c r="G40" s="369"/>
      <c r="H40" s="369"/>
    </row>
    <row r="41" spans="1:17" x14ac:dyDescent="0.3">
      <c r="L41" s="31"/>
      <c r="M41" s="31"/>
    </row>
    <row r="42" spans="1:17" x14ac:dyDescent="0.3">
      <c r="B42" s="24" t="s">
        <v>227</v>
      </c>
      <c r="L42" s="31"/>
      <c r="M42" s="31"/>
    </row>
    <row r="43" spans="1:17" ht="26.4" x14ac:dyDescent="0.3">
      <c r="B43" s="29" t="s">
        <v>228</v>
      </c>
      <c r="C43" s="284" t="s">
        <v>194</v>
      </c>
      <c r="D43" s="284" t="s">
        <v>195</v>
      </c>
      <c r="E43" s="547" t="s">
        <v>229</v>
      </c>
      <c r="F43" s="547"/>
      <c r="G43" s="547"/>
      <c r="H43" s="547"/>
      <c r="I43" s="547"/>
      <c r="L43" s="31"/>
      <c r="M43" s="31"/>
    </row>
    <row r="44" spans="1:17" ht="15" customHeight="1" x14ac:dyDescent="0.3">
      <c r="B44" s="32" t="s">
        <v>2833</v>
      </c>
      <c r="C44" s="26"/>
      <c r="D44" s="26"/>
      <c r="E44" s="344" t="s">
        <v>2845</v>
      </c>
      <c r="F44" s="361"/>
      <c r="G44" s="361"/>
      <c r="H44" s="361"/>
      <c r="I44" s="362"/>
      <c r="L44" s="1"/>
      <c r="M44" s="1"/>
    </row>
    <row r="45" spans="1:17" x14ac:dyDescent="0.3">
      <c r="B45" s="83" t="s">
        <v>2751</v>
      </c>
      <c r="C45" s="84"/>
      <c r="D45" s="84"/>
      <c r="E45" s="317" t="s">
        <v>2752</v>
      </c>
      <c r="F45" s="318"/>
      <c r="G45" s="318"/>
      <c r="H45" s="318"/>
      <c r="I45" s="319"/>
      <c r="L45" s="31"/>
      <c r="M45" s="31"/>
    </row>
    <row r="46" spans="1:17" x14ac:dyDescent="0.3">
      <c r="B46" s="83" t="s">
        <v>2753</v>
      </c>
      <c r="C46" s="84"/>
      <c r="D46" s="84"/>
      <c r="E46" s="317" t="s">
        <v>2754</v>
      </c>
      <c r="F46" s="318"/>
      <c r="G46" s="318"/>
      <c r="H46" s="318"/>
      <c r="I46" s="319"/>
    </row>
    <row r="47" spans="1:17" x14ac:dyDescent="0.3">
      <c r="B47" s="83" t="s">
        <v>2755</v>
      </c>
      <c r="C47" s="84"/>
      <c r="D47" s="84"/>
      <c r="E47" s="317" t="s">
        <v>2756</v>
      </c>
      <c r="F47" s="318"/>
      <c r="G47" s="318"/>
      <c r="H47" s="318"/>
      <c r="I47" s="319"/>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320" t="s">
        <v>230</v>
      </c>
      <c r="C53" s="320"/>
      <c r="D53" s="320"/>
      <c r="E53" s="320"/>
      <c r="F53" s="320"/>
      <c r="G53" s="320"/>
      <c r="H53" s="320"/>
      <c r="I53" s="320"/>
      <c r="J53" s="320"/>
      <c r="K53" s="320"/>
      <c r="L53" s="320"/>
      <c r="M53" s="320"/>
      <c r="N53" s="320"/>
      <c r="O53" s="320"/>
      <c r="P53" s="320"/>
      <c r="Q53" s="320"/>
      <c r="R53" s="320"/>
      <c r="S53" s="320"/>
      <c r="T53" s="320"/>
      <c r="U53" s="320"/>
      <c r="V53" s="320"/>
    </row>
    <row r="54" spans="2:22" ht="33" customHeight="1" x14ac:dyDescent="0.3">
      <c r="B54" s="85" t="s">
        <v>231</v>
      </c>
      <c r="C54" s="17" t="s">
        <v>200</v>
      </c>
      <c r="D54" s="17" t="s">
        <v>195</v>
      </c>
      <c r="E54" s="17" t="s">
        <v>232</v>
      </c>
      <c r="F54" s="17" t="s">
        <v>233</v>
      </c>
      <c r="G54" s="17" t="s">
        <v>234</v>
      </c>
      <c r="H54" s="17" t="s">
        <v>235</v>
      </c>
      <c r="I54" s="228" t="s">
        <v>236</v>
      </c>
      <c r="J54" s="321" t="s">
        <v>237</v>
      </c>
      <c r="K54" s="321"/>
      <c r="L54" s="321"/>
      <c r="M54" s="321"/>
      <c r="N54" s="321"/>
      <c r="O54" s="321"/>
      <c r="P54" s="321"/>
      <c r="Q54" s="321"/>
      <c r="R54" s="321"/>
      <c r="S54" s="321"/>
      <c r="T54" s="321"/>
      <c r="U54" s="321"/>
      <c r="V54" s="321"/>
    </row>
    <row r="55" spans="2:22" customFormat="1" ht="15" customHeight="1" x14ac:dyDescent="0.3">
      <c r="B55" s="26" t="s">
        <v>2757</v>
      </c>
      <c r="C55" s="270"/>
      <c r="D55" s="270"/>
      <c r="E55" s="270"/>
      <c r="F55" s="270"/>
      <c r="G55" s="39">
        <v>563</v>
      </c>
      <c r="H55" s="221" t="s">
        <v>497</v>
      </c>
      <c r="I55" s="221" t="s">
        <v>434</v>
      </c>
      <c r="J55" s="288" t="s">
        <v>2758</v>
      </c>
      <c r="K55" s="289"/>
      <c r="L55" s="289"/>
      <c r="M55" s="289"/>
      <c r="N55" s="289"/>
      <c r="O55" s="289"/>
      <c r="P55" s="289"/>
      <c r="Q55" s="289"/>
      <c r="R55" s="289"/>
      <c r="S55" s="289"/>
      <c r="T55" s="289"/>
      <c r="U55" s="289"/>
      <c r="V55" s="290"/>
    </row>
    <row r="56" spans="2:22" ht="15" customHeight="1" x14ac:dyDescent="0.3">
      <c r="B56" s="26" t="s">
        <v>2835</v>
      </c>
      <c r="C56" s="242"/>
      <c r="D56" s="242"/>
      <c r="E56" s="242"/>
      <c r="F56" s="242"/>
      <c r="G56" s="33">
        <v>944</v>
      </c>
      <c r="H56" s="221" t="s">
        <v>256</v>
      </c>
      <c r="I56" s="221" t="s">
        <v>434</v>
      </c>
      <c r="J56" s="288" t="s">
        <v>2836</v>
      </c>
      <c r="K56" s="289"/>
      <c r="L56" s="289"/>
      <c r="M56" s="289"/>
      <c r="N56" s="289"/>
      <c r="O56" s="289"/>
      <c r="P56" s="289"/>
      <c r="Q56" s="289"/>
      <c r="R56" s="289"/>
      <c r="S56" s="289"/>
      <c r="T56" s="289"/>
      <c r="U56" s="289"/>
      <c r="V56" s="290"/>
    </row>
    <row r="57" spans="2:22" ht="15" customHeight="1" x14ac:dyDescent="0.3">
      <c r="B57" s="229" t="s">
        <v>2843</v>
      </c>
      <c r="C57" s="232"/>
      <c r="D57" s="272"/>
      <c r="E57" s="242"/>
      <c r="F57" s="242"/>
      <c r="G57" s="272">
        <v>381</v>
      </c>
      <c r="H57" s="235" t="s">
        <v>256</v>
      </c>
      <c r="I57" s="235" t="s">
        <v>434</v>
      </c>
      <c r="J57" s="322" t="s">
        <v>2844</v>
      </c>
      <c r="K57" s="323"/>
      <c r="L57" s="323"/>
      <c r="M57" s="323"/>
      <c r="N57" s="323"/>
      <c r="O57" s="323"/>
      <c r="P57" s="323"/>
      <c r="Q57" s="323"/>
      <c r="R57" s="323"/>
      <c r="S57" s="323"/>
      <c r="T57" s="323"/>
      <c r="U57" s="323"/>
      <c r="V57" s="324"/>
    </row>
    <row r="58" spans="2:22" ht="15" customHeight="1" x14ac:dyDescent="0.3">
      <c r="B58" s="229" t="s">
        <v>2751</v>
      </c>
      <c r="C58" s="232"/>
      <c r="D58" s="272"/>
      <c r="E58" s="242"/>
      <c r="F58" s="242"/>
      <c r="G58" s="272"/>
      <c r="H58" s="235" t="s">
        <v>497</v>
      </c>
      <c r="I58" s="235"/>
      <c r="J58" s="322" t="s">
        <v>2790</v>
      </c>
      <c r="K58" s="323"/>
      <c r="L58" s="323"/>
      <c r="M58" s="323"/>
      <c r="N58" s="323"/>
      <c r="O58" s="323"/>
      <c r="P58" s="323"/>
      <c r="Q58" s="323"/>
      <c r="R58" s="323"/>
      <c r="S58" s="323"/>
      <c r="T58" s="323"/>
      <c r="U58" s="323"/>
      <c r="V58" s="324"/>
    </row>
    <row r="59" spans="2:22" ht="15" customHeight="1" x14ac:dyDescent="0.3">
      <c r="B59" s="306" t="s">
        <v>2791</v>
      </c>
      <c r="C59" s="312" t="s">
        <v>682</v>
      </c>
      <c r="D59" s="272" t="s">
        <v>2792</v>
      </c>
      <c r="E59" s="242"/>
      <c r="F59" s="242"/>
      <c r="G59" s="43">
        <v>0.54</v>
      </c>
      <c r="H59" s="309" t="s">
        <v>256</v>
      </c>
      <c r="I59" s="309"/>
      <c r="J59" s="322" t="s">
        <v>2793</v>
      </c>
      <c r="K59" s="323"/>
      <c r="L59" s="323"/>
      <c r="M59" s="323"/>
      <c r="N59" s="323"/>
      <c r="O59" s="323"/>
      <c r="P59" s="323"/>
      <c r="Q59" s="323"/>
      <c r="R59" s="323"/>
      <c r="S59" s="323"/>
      <c r="T59" s="323"/>
      <c r="U59" s="323"/>
      <c r="V59" s="324"/>
    </row>
    <row r="60" spans="2:22" ht="28.8" x14ac:dyDescent="0.3">
      <c r="B60" s="308"/>
      <c r="C60" s="314"/>
      <c r="D60" s="242" t="s">
        <v>2794</v>
      </c>
      <c r="E60" s="242"/>
      <c r="F60" s="242"/>
      <c r="G60" s="43">
        <v>0</v>
      </c>
      <c r="H60" s="311"/>
      <c r="I60" s="311"/>
      <c r="J60" s="328"/>
      <c r="K60" s="329"/>
      <c r="L60" s="329"/>
      <c r="M60" s="329"/>
      <c r="N60" s="329"/>
      <c r="O60" s="329"/>
      <c r="P60" s="329"/>
      <c r="Q60" s="329"/>
      <c r="R60" s="329"/>
      <c r="S60" s="329"/>
      <c r="T60" s="329"/>
      <c r="U60" s="329"/>
      <c r="V60" s="330"/>
    </row>
    <row r="61" spans="2:22" customFormat="1" ht="15" customHeight="1" x14ac:dyDescent="0.3">
      <c r="B61" s="306" t="s">
        <v>2795</v>
      </c>
      <c r="C61" s="338" t="s">
        <v>1448</v>
      </c>
      <c r="D61" s="306" t="s">
        <v>706</v>
      </c>
      <c r="E61" s="338" t="s">
        <v>2796</v>
      </c>
      <c r="F61" s="74" t="s">
        <v>2797</v>
      </c>
      <c r="G61" s="74">
        <v>2</v>
      </c>
      <c r="H61" s="309" t="s">
        <v>264</v>
      </c>
      <c r="I61" s="309" t="s">
        <v>2798</v>
      </c>
      <c r="J61" s="322" t="s">
        <v>2799</v>
      </c>
      <c r="K61" s="323"/>
      <c r="L61" s="323"/>
      <c r="M61" s="323"/>
      <c r="N61" s="323"/>
      <c r="O61" s="323"/>
      <c r="P61" s="323"/>
      <c r="Q61" s="323"/>
      <c r="R61" s="323"/>
      <c r="S61" s="323"/>
      <c r="T61" s="323"/>
      <c r="U61" s="323"/>
      <c r="V61" s="324"/>
    </row>
    <row r="62" spans="2:22" customFormat="1" ht="15" customHeight="1" x14ac:dyDescent="0.3">
      <c r="B62" s="307"/>
      <c r="C62" s="339"/>
      <c r="D62" s="307"/>
      <c r="E62" s="339"/>
      <c r="F62" s="74" t="s">
        <v>2800</v>
      </c>
      <c r="G62" s="74">
        <v>2.2599999999999998</v>
      </c>
      <c r="H62" s="310"/>
      <c r="I62" s="310"/>
      <c r="J62" s="325"/>
      <c r="K62" s="347"/>
      <c r="L62" s="347"/>
      <c r="M62" s="347"/>
      <c r="N62" s="347"/>
      <c r="O62" s="347"/>
      <c r="P62" s="347"/>
      <c r="Q62" s="347"/>
      <c r="R62" s="347"/>
      <c r="S62" s="347"/>
      <c r="T62" s="347"/>
      <c r="U62" s="347"/>
      <c r="V62" s="327"/>
    </row>
    <row r="63" spans="2:22" customFormat="1" ht="15" customHeight="1" x14ac:dyDescent="0.3">
      <c r="B63" s="307"/>
      <c r="C63" s="339"/>
      <c r="D63" s="308"/>
      <c r="E63" s="340"/>
      <c r="F63" s="74" t="s">
        <v>2801</v>
      </c>
      <c r="G63" s="74">
        <v>2.4</v>
      </c>
      <c r="H63" s="310"/>
      <c r="I63" s="310"/>
      <c r="J63" s="325"/>
      <c r="K63" s="347"/>
      <c r="L63" s="347"/>
      <c r="M63" s="347"/>
      <c r="N63" s="347"/>
      <c r="O63" s="347"/>
      <c r="P63" s="347"/>
      <c r="Q63" s="347"/>
      <c r="R63" s="347"/>
      <c r="S63" s="347"/>
      <c r="T63" s="347"/>
      <c r="U63" s="347"/>
      <c r="V63" s="327"/>
    </row>
    <row r="64" spans="2:22" customFormat="1" ht="15" customHeight="1" x14ac:dyDescent="0.3">
      <c r="B64" s="307"/>
      <c r="C64" s="339"/>
      <c r="D64" s="86" t="s">
        <v>704</v>
      </c>
      <c r="E64" s="270"/>
      <c r="F64" s="270"/>
      <c r="G64" s="74">
        <v>1</v>
      </c>
      <c r="H64" s="310"/>
      <c r="I64" s="310"/>
      <c r="J64" s="325"/>
      <c r="K64" s="347"/>
      <c r="L64" s="347"/>
      <c r="M64" s="347"/>
      <c r="N64" s="347"/>
      <c r="O64" s="347"/>
      <c r="P64" s="347"/>
      <c r="Q64" s="347"/>
      <c r="R64" s="347"/>
      <c r="S64" s="347"/>
      <c r="T64" s="347"/>
      <c r="U64" s="347"/>
      <c r="V64" s="327"/>
    </row>
    <row r="65" spans="2:22" customFormat="1" ht="15" customHeight="1" x14ac:dyDescent="0.3">
      <c r="B65" s="308"/>
      <c r="C65" s="340"/>
      <c r="D65" s="86" t="s">
        <v>252</v>
      </c>
      <c r="E65" s="270"/>
      <c r="F65" s="270"/>
      <c r="G65" s="74">
        <v>1.38</v>
      </c>
      <c r="H65" s="311"/>
      <c r="I65" s="311"/>
      <c r="J65" s="328"/>
      <c r="K65" s="329"/>
      <c r="L65" s="329"/>
      <c r="M65" s="329"/>
      <c r="N65" s="329"/>
      <c r="O65" s="329"/>
      <c r="P65" s="329"/>
      <c r="Q65" s="329"/>
      <c r="R65" s="329"/>
      <c r="S65" s="329"/>
      <c r="T65" s="329"/>
      <c r="U65" s="329"/>
      <c r="V65" s="330"/>
    </row>
    <row r="66" spans="2:22" customFormat="1" ht="15" customHeight="1" x14ac:dyDescent="0.3">
      <c r="B66" s="306" t="s">
        <v>2802</v>
      </c>
      <c r="C66" s="338" t="s">
        <v>2803</v>
      </c>
      <c r="D66" s="86" t="s">
        <v>641</v>
      </c>
      <c r="E66" s="270"/>
      <c r="F66" s="270"/>
      <c r="G66" s="87">
        <v>1</v>
      </c>
      <c r="H66" s="309" t="s">
        <v>256</v>
      </c>
      <c r="I66" s="309" t="s">
        <v>2804</v>
      </c>
      <c r="J66" s="376" t="s">
        <v>2805</v>
      </c>
      <c r="K66" s="377"/>
      <c r="L66" s="377"/>
      <c r="M66" s="377"/>
      <c r="N66" s="377"/>
      <c r="O66" s="377"/>
      <c r="P66" s="377"/>
      <c r="Q66" s="377"/>
      <c r="R66" s="377"/>
      <c r="S66" s="377"/>
      <c r="T66" s="377"/>
      <c r="U66" s="377"/>
      <c r="V66" s="378"/>
    </row>
    <row r="67" spans="2:22" customFormat="1" ht="15" customHeight="1" x14ac:dyDescent="0.3">
      <c r="B67" s="307"/>
      <c r="C67" s="339"/>
      <c r="D67" s="86" t="s">
        <v>2806</v>
      </c>
      <c r="E67" s="270"/>
      <c r="F67" s="270"/>
      <c r="G67" s="87">
        <v>0</v>
      </c>
      <c r="H67" s="310"/>
      <c r="I67" s="310"/>
      <c r="J67" s="379"/>
      <c r="K67" s="546"/>
      <c r="L67" s="546"/>
      <c r="M67" s="546"/>
      <c r="N67" s="546"/>
      <c r="O67" s="546"/>
      <c r="P67" s="546"/>
      <c r="Q67" s="546"/>
      <c r="R67" s="546"/>
      <c r="S67" s="546"/>
      <c r="T67" s="546"/>
      <c r="U67" s="546"/>
      <c r="V67" s="381"/>
    </row>
    <row r="68" spans="2:22" customFormat="1" ht="15" customHeight="1" x14ac:dyDescent="0.3">
      <c r="B68" s="308"/>
      <c r="C68" s="340"/>
      <c r="D68" s="86" t="s">
        <v>252</v>
      </c>
      <c r="E68" s="270"/>
      <c r="F68" s="270"/>
      <c r="G68" s="87">
        <v>0.3</v>
      </c>
      <c r="H68" s="311"/>
      <c r="I68" s="311"/>
      <c r="J68" s="382"/>
      <c r="K68" s="383"/>
      <c r="L68" s="383"/>
      <c r="M68" s="383"/>
      <c r="N68" s="383"/>
      <c r="O68" s="383"/>
      <c r="P68" s="383"/>
      <c r="Q68" s="383"/>
      <c r="R68" s="383"/>
      <c r="S68" s="383"/>
      <c r="T68" s="383"/>
      <c r="U68" s="383"/>
      <c r="V68" s="384"/>
    </row>
    <row r="69" spans="2:22" customFormat="1" ht="15" customHeight="1" x14ac:dyDescent="0.3">
      <c r="B69" s="250" t="s">
        <v>2753</v>
      </c>
      <c r="C69" s="270"/>
      <c r="D69" s="270"/>
      <c r="E69" s="270"/>
      <c r="F69" s="270"/>
      <c r="G69" s="270"/>
      <c r="H69" s="221" t="s">
        <v>497</v>
      </c>
      <c r="I69" s="221"/>
      <c r="J69" s="288" t="s">
        <v>2807</v>
      </c>
      <c r="K69" s="289"/>
      <c r="L69" s="289"/>
      <c r="M69" s="289"/>
      <c r="N69" s="289"/>
      <c r="O69" s="289"/>
      <c r="P69" s="289"/>
      <c r="Q69" s="289"/>
      <c r="R69" s="289"/>
      <c r="S69" s="289"/>
      <c r="T69" s="289"/>
      <c r="U69" s="289"/>
      <c r="V69" s="290"/>
    </row>
    <row r="70" spans="2:22" customFormat="1" ht="15" customHeight="1" x14ac:dyDescent="0.3">
      <c r="B70" s="306" t="s">
        <v>2808</v>
      </c>
      <c r="C70" s="338" t="s">
        <v>2809</v>
      </c>
      <c r="D70" s="86" t="s">
        <v>554</v>
      </c>
      <c r="E70" s="270"/>
      <c r="F70" s="270"/>
      <c r="G70" s="87">
        <v>0.34</v>
      </c>
      <c r="H70" s="309" t="s">
        <v>256</v>
      </c>
      <c r="I70" s="309" t="s">
        <v>2804</v>
      </c>
      <c r="J70" s="322" t="s">
        <v>2810</v>
      </c>
      <c r="K70" s="323"/>
      <c r="L70" s="323"/>
      <c r="M70" s="323"/>
      <c r="N70" s="323"/>
      <c r="O70" s="323"/>
      <c r="P70" s="323"/>
      <c r="Q70" s="323"/>
      <c r="R70" s="323"/>
      <c r="S70" s="323"/>
      <c r="T70" s="323"/>
      <c r="U70" s="323"/>
      <c r="V70" s="324"/>
    </row>
    <row r="71" spans="2:22" customFormat="1" ht="15" customHeight="1" x14ac:dyDescent="0.3">
      <c r="B71" s="307"/>
      <c r="C71" s="339"/>
      <c r="D71" s="86" t="s">
        <v>556</v>
      </c>
      <c r="E71" s="270"/>
      <c r="F71" s="270"/>
      <c r="G71" s="87">
        <v>0</v>
      </c>
      <c r="H71" s="310"/>
      <c r="I71" s="310"/>
      <c r="J71" s="325"/>
      <c r="K71" s="347"/>
      <c r="L71" s="347"/>
      <c r="M71" s="347"/>
      <c r="N71" s="347"/>
      <c r="O71" s="347"/>
      <c r="P71" s="347"/>
      <c r="Q71" s="347"/>
      <c r="R71" s="347"/>
      <c r="S71" s="347"/>
      <c r="T71" s="347"/>
      <c r="U71" s="347"/>
      <c r="V71" s="327"/>
    </row>
    <row r="72" spans="2:22" customFormat="1" ht="15" customHeight="1" x14ac:dyDescent="0.3">
      <c r="B72" s="26" t="s">
        <v>2811</v>
      </c>
      <c r="C72" s="270"/>
      <c r="D72" s="270"/>
      <c r="E72" s="270"/>
      <c r="F72" s="270"/>
      <c r="G72" s="221">
        <v>2.8</v>
      </c>
      <c r="H72" s="221" t="s">
        <v>264</v>
      </c>
      <c r="I72" s="267" t="s">
        <v>2798</v>
      </c>
      <c r="J72" s="288" t="s">
        <v>2812</v>
      </c>
      <c r="K72" s="289"/>
      <c r="L72" s="289"/>
      <c r="M72" s="289"/>
      <c r="N72" s="289"/>
      <c r="O72" s="289"/>
      <c r="P72" s="289"/>
      <c r="Q72" s="289"/>
      <c r="R72" s="289"/>
      <c r="S72" s="289"/>
      <c r="T72" s="289"/>
      <c r="U72" s="289"/>
      <c r="V72" s="290"/>
    </row>
    <row r="73" spans="2:22" customFormat="1" x14ac:dyDescent="0.3">
      <c r="B73" s="306" t="s">
        <v>2813</v>
      </c>
      <c r="C73" s="338" t="s">
        <v>2809</v>
      </c>
      <c r="D73" s="86" t="s">
        <v>554</v>
      </c>
      <c r="E73" s="270"/>
      <c r="F73" s="270"/>
      <c r="G73" s="87">
        <v>1</v>
      </c>
      <c r="H73" s="309" t="s">
        <v>256</v>
      </c>
      <c r="I73" s="309" t="s">
        <v>2804</v>
      </c>
      <c r="J73" s="376" t="s">
        <v>2814</v>
      </c>
      <c r="K73" s="377"/>
      <c r="L73" s="377"/>
      <c r="M73" s="377"/>
      <c r="N73" s="377"/>
      <c r="O73" s="377"/>
      <c r="P73" s="377"/>
      <c r="Q73" s="377"/>
      <c r="R73" s="377"/>
      <c r="S73" s="377"/>
      <c r="T73" s="377"/>
      <c r="U73" s="377"/>
      <c r="V73" s="378"/>
    </row>
    <row r="74" spans="2:22" customFormat="1" x14ac:dyDescent="0.3">
      <c r="B74" s="307"/>
      <c r="C74" s="339"/>
      <c r="D74" s="86" t="s">
        <v>556</v>
      </c>
      <c r="E74" s="270"/>
      <c r="F74" s="270"/>
      <c r="G74" s="87">
        <v>0</v>
      </c>
      <c r="H74" s="310"/>
      <c r="I74" s="310"/>
      <c r="J74" s="379"/>
      <c r="K74" s="546"/>
      <c r="L74" s="546"/>
      <c r="M74" s="546"/>
      <c r="N74" s="546"/>
      <c r="O74" s="546"/>
      <c r="P74" s="546"/>
      <c r="Q74" s="546"/>
      <c r="R74" s="546"/>
      <c r="S74" s="546"/>
      <c r="T74" s="546"/>
      <c r="U74" s="546"/>
      <c r="V74" s="381"/>
    </row>
    <row r="75" spans="2:22" customFormat="1" x14ac:dyDescent="0.3">
      <c r="B75" s="308"/>
      <c r="C75" s="340"/>
      <c r="D75" s="86" t="s">
        <v>252</v>
      </c>
      <c r="E75" s="270"/>
      <c r="F75" s="270"/>
      <c r="G75" s="87">
        <v>0.74</v>
      </c>
      <c r="H75" s="311"/>
      <c r="I75" s="311"/>
      <c r="J75" s="382"/>
      <c r="K75" s="383"/>
      <c r="L75" s="383"/>
      <c r="M75" s="383"/>
      <c r="N75" s="383"/>
      <c r="O75" s="383"/>
      <c r="P75" s="383"/>
      <c r="Q75" s="383"/>
      <c r="R75" s="383"/>
      <c r="S75" s="383"/>
      <c r="T75" s="383"/>
      <c r="U75" s="383"/>
      <c r="V75" s="384"/>
    </row>
    <row r="76" spans="2:22" ht="15" customHeight="1" x14ac:dyDescent="0.3">
      <c r="B76" s="26" t="s">
        <v>712</v>
      </c>
      <c r="C76" s="242"/>
      <c r="D76" s="272"/>
      <c r="E76" s="242"/>
      <c r="F76" s="242"/>
      <c r="G76" s="72">
        <v>0.1101</v>
      </c>
      <c r="H76" s="221" t="s">
        <v>497</v>
      </c>
      <c r="I76" s="221" t="s">
        <v>713</v>
      </c>
      <c r="J76" s="288" t="s">
        <v>2846</v>
      </c>
      <c r="K76" s="289"/>
      <c r="L76" s="289"/>
      <c r="M76" s="289"/>
      <c r="N76" s="289"/>
      <c r="O76" s="289"/>
      <c r="P76" s="289"/>
      <c r="Q76" s="289"/>
      <c r="R76" s="289"/>
      <c r="S76" s="289"/>
      <c r="T76" s="289"/>
      <c r="U76" s="289"/>
      <c r="V76" s="290"/>
    </row>
    <row r="77" spans="2:22" ht="15" customHeight="1" x14ac:dyDescent="0.3">
      <c r="B77" s="26" t="s">
        <v>261</v>
      </c>
      <c r="C77" s="242"/>
      <c r="D77" s="272"/>
      <c r="E77" s="242"/>
      <c r="F77" s="242"/>
      <c r="G77" s="34">
        <v>5895</v>
      </c>
      <c r="H77" s="221" t="s">
        <v>256</v>
      </c>
      <c r="I77" s="221"/>
      <c r="J77" s="288" t="s">
        <v>2815</v>
      </c>
      <c r="K77" s="289"/>
      <c r="L77" s="289"/>
      <c r="M77" s="289"/>
      <c r="N77" s="289"/>
      <c r="O77" s="289"/>
      <c r="P77" s="289"/>
      <c r="Q77" s="289"/>
      <c r="R77" s="289"/>
      <c r="S77" s="289"/>
      <c r="T77" s="289"/>
      <c r="U77" s="289"/>
      <c r="V77" s="290"/>
    </row>
    <row r="78" spans="2:22" ht="15" customHeight="1" x14ac:dyDescent="0.3">
      <c r="B78" s="306" t="s">
        <v>2816</v>
      </c>
      <c r="C78" s="312" t="s">
        <v>682</v>
      </c>
      <c r="D78" s="272" t="s">
        <v>2817</v>
      </c>
      <c r="E78" s="242"/>
      <c r="F78" s="242"/>
      <c r="G78" s="272">
        <v>1.29</v>
      </c>
      <c r="H78" s="309" t="s">
        <v>256</v>
      </c>
      <c r="I78" s="309"/>
      <c r="J78" s="322" t="s">
        <v>2818</v>
      </c>
      <c r="K78" s="323"/>
      <c r="L78" s="323"/>
      <c r="M78" s="323"/>
      <c r="N78" s="323"/>
      <c r="O78" s="323"/>
      <c r="P78" s="323"/>
      <c r="Q78" s="323"/>
      <c r="R78" s="323"/>
      <c r="S78" s="323"/>
      <c r="T78" s="323"/>
      <c r="U78" s="323"/>
      <c r="V78" s="324"/>
    </row>
    <row r="79" spans="2:22" x14ac:dyDescent="0.3">
      <c r="B79" s="307"/>
      <c r="C79" s="313"/>
      <c r="D79" s="242" t="s">
        <v>2819</v>
      </c>
      <c r="E79" s="242"/>
      <c r="F79" s="242"/>
      <c r="G79" s="277">
        <v>1</v>
      </c>
      <c r="H79" s="310"/>
      <c r="I79" s="310"/>
      <c r="J79" s="325"/>
      <c r="K79" s="347"/>
      <c r="L79" s="347"/>
      <c r="M79" s="347"/>
      <c r="N79" s="347"/>
      <c r="O79" s="347"/>
      <c r="P79" s="347"/>
      <c r="Q79" s="347"/>
      <c r="R79" s="347"/>
      <c r="S79" s="347"/>
      <c r="T79" s="347"/>
      <c r="U79" s="347"/>
      <c r="V79" s="327"/>
    </row>
    <row r="80" spans="2:22" x14ac:dyDescent="0.3">
      <c r="B80" s="308"/>
      <c r="C80" s="314"/>
      <c r="D80" s="242" t="s">
        <v>2820</v>
      </c>
      <c r="E80" s="242"/>
      <c r="F80" s="242"/>
      <c r="G80" s="277">
        <v>1.21</v>
      </c>
      <c r="H80" s="311"/>
      <c r="I80" s="311"/>
      <c r="J80" s="328"/>
      <c r="K80" s="329"/>
      <c r="L80" s="329"/>
      <c r="M80" s="329"/>
      <c r="N80" s="329"/>
      <c r="O80" s="329"/>
      <c r="P80" s="329"/>
      <c r="Q80" s="329"/>
      <c r="R80" s="329"/>
      <c r="S80" s="329"/>
      <c r="T80" s="329"/>
      <c r="U80" s="329"/>
      <c r="V80" s="330"/>
    </row>
    <row r="81" spans="2:22" ht="15" customHeight="1" x14ac:dyDescent="0.3">
      <c r="B81" s="26" t="s">
        <v>272</v>
      </c>
      <c r="C81" s="242"/>
      <c r="D81" s="242"/>
      <c r="E81" s="242"/>
      <c r="F81" s="242"/>
      <c r="G81" s="37">
        <v>0.95299999999999996</v>
      </c>
      <c r="H81" s="221" t="s">
        <v>256</v>
      </c>
      <c r="I81" s="267"/>
      <c r="J81" s="288" t="s">
        <v>2821</v>
      </c>
      <c r="K81" s="289"/>
      <c r="L81" s="289"/>
      <c r="M81" s="289"/>
      <c r="N81" s="289"/>
      <c r="O81" s="289"/>
      <c r="P81" s="289"/>
      <c r="Q81" s="289"/>
      <c r="R81" s="289"/>
      <c r="S81" s="289"/>
      <c r="T81" s="289"/>
      <c r="U81" s="289"/>
      <c r="V81" s="290"/>
    </row>
    <row r="82" spans="2:22" x14ac:dyDescent="0.3">
      <c r="B82" s="26" t="s">
        <v>2755</v>
      </c>
      <c r="C82" s="242"/>
      <c r="D82" s="272"/>
      <c r="E82" s="242"/>
      <c r="F82" s="242"/>
      <c r="G82" s="272"/>
      <c r="H82" s="221" t="s">
        <v>497</v>
      </c>
      <c r="I82" s="221"/>
      <c r="J82" s="288" t="s">
        <v>2822</v>
      </c>
      <c r="K82" s="289"/>
      <c r="L82" s="289"/>
      <c r="M82" s="289"/>
      <c r="N82" s="289"/>
      <c r="O82" s="289"/>
      <c r="P82" s="289"/>
      <c r="Q82" s="289"/>
      <c r="R82" s="289"/>
      <c r="S82" s="289"/>
      <c r="T82" s="289"/>
      <c r="U82" s="289"/>
      <c r="V82" s="290"/>
    </row>
    <row r="83" spans="2:22" ht="15" customHeight="1" x14ac:dyDescent="0.3">
      <c r="B83" s="26" t="s">
        <v>2823</v>
      </c>
      <c r="C83" s="242"/>
      <c r="D83" s="272"/>
      <c r="E83" s="242"/>
      <c r="F83" s="242"/>
      <c r="G83" s="43">
        <v>0.74</v>
      </c>
      <c r="H83" s="221" t="s">
        <v>256</v>
      </c>
      <c r="I83" s="221"/>
      <c r="J83" s="288" t="s">
        <v>1381</v>
      </c>
      <c r="K83" s="289"/>
      <c r="L83" s="289"/>
      <c r="M83" s="289"/>
      <c r="N83" s="289"/>
      <c r="O83" s="289"/>
      <c r="P83" s="289"/>
      <c r="Q83" s="289"/>
      <c r="R83" s="289"/>
      <c r="S83" s="289"/>
      <c r="T83" s="289"/>
      <c r="U83" s="289"/>
      <c r="V83" s="290"/>
    </row>
    <row r="84" spans="2:22" ht="15" customHeight="1" x14ac:dyDescent="0.3">
      <c r="B84" s="306" t="s">
        <v>2824</v>
      </c>
      <c r="C84" s="312" t="s">
        <v>640</v>
      </c>
      <c r="D84" s="272" t="s">
        <v>641</v>
      </c>
      <c r="E84" s="242"/>
      <c r="F84" s="242"/>
      <c r="G84" s="43">
        <v>0</v>
      </c>
      <c r="H84" s="309" t="s">
        <v>256</v>
      </c>
      <c r="I84" s="309"/>
      <c r="J84" s="322" t="s">
        <v>2825</v>
      </c>
      <c r="K84" s="323"/>
      <c r="L84" s="323"/>
      <c r="M84" s="323"/>
      <c r="N84" s="323"/>
      <c r="O84" s="323"/>
      <c r="P84" s="323"/>
      <c r="Q84" s="323"/>
      <c r="R84" s="323"/>
      <c r="S84" s="323"/>
      <c r="T84" s="323"/>
      <c r="U84" s="323"/>
      <c r="V84" s="324"/>
    </row>
    <row r="85" spans="2:22" ht="15" customHeight="1" x14ac:dyDescent="0.3">
      <c r="B85" s="307"/>
      <c r="C85" s="313"/>
      <c r="D85" s="272" t="s">
        <v>1356</v>
      </c>
      <c r="E85" s="242"/>
      <c r="F85" s="242"/>
      <c r="G85" s="43">
        <v>1</v>
      </c>
      <c r="H85" s="310"/>
      <c r="I85" s="310"/>
      <c r="J85" s="325"/>
      <c r="K85" s="347"/>
      <c r="L85" s="347"/>
      <c r="M85" s="347"/>
      <c r="N85" s="347"/>
      <c r="O85" s="347"/>
      <c r="P85" s="347"/>
      <c r="Q85" s="347"/>
      <c r="R85" s="347"/>
      <c r="S85" s="347"/>
      <c r="T85" s="347"/>
      <c r="U85" s="347"/>
      <c r="V85" s="327"/>
    </row>
    <row r="86" spans="2:22" x14ac:dyDescent="0.3">
      <c r="B86" s="308"/>
      <c r="C86" s="314"/>
      <c r="D86" s="242" t="s">
        <v>252</v>
      </c>
      <c r="E86" s="242"/>
      <c r="F86" s="242"/>
      <c r="G86" s="43">
        <v>0.7</v>
      </c>
      <c r="H86" s="311"/>
      <c r="I86" s="311"/>
      <c r="J86" s="328"/>
      <c r="K86" s="329"/>
      <c r="L86" s="329"/>
      <c r="M86" s="329"/>
      <c r="N86" s="329"/>
      <c r="O86" s="329"/>
      <c r="P86" s="329"/>
      <c r="Q86" s="329"/>
      <c r="R86" s="329"/>
      <c r="S86" s="329"/>
      <c r="T86" s="329"/>
      <c r="U86" s="329"/>
      <c r="V86" s="330"/>
    </row>
    <row r="87" spans="2:22" x14ac:dyDescent="0.3">
      <c r="B87" s="26" t="s">
        <v>2826</v>
      </c>
      <c r="C87" s="242"/>
      <c r="D87" s="242"/>
      <c r="E87" s="242"/>
      <c r="F87" s="242"/>
      <c r="G87" s="81">
        <v>3.4119999999999998E-2</v>
      </c>
      <c r="H87" s="221" t="s">
        <v>256</v>
      </c>
      <c r="I87" s="221" t="s">
        <v>2827</v>
      </c>
      <c r="J87" s="288" t="s">
        <v>2828</v>
      </c>
      <c r="K87" s="289"/>
      <c r="L87" s="289"/>
      <c r="M87" s="289"/>
      <c r="N87" s="289"/>
      <c r="O87" s="289"/>
      <c r="P87" s="289"/>
      <c r="Q87" s="289"/>
      <c r="R87" s="289"/>
      <c r="S87" s="289"/>
      <c r="T87" s="289"/>
      <c r="U87" s="289"/>
      <c r="V87" s="290"/>
    </row>
    <row r="88" spans="2:22" ht="15" customHeight="1" x14ac:dyDescent="0.3">
      <c r="B88" s="250" t="s">
        <v>724</v>
      </c>
      <c r="C88" s="242"/>
      <c r="D88" s="242"/>
      <c r="E88" s="242"/>
      <c r="F88" s="242"/>
      <c r="G88" s="272"/>
      <c r="H88" s="221" t="s">
        <v>497</v>
      </c>
      <c r="I88" s="221" t="s">
        <v>877</v>
      </c>
      <c r="J88" s="288" t="s">
        <v>2829</v>
      </c>
      <c r="K88" s="289"/>
      <c r="L88" s="289"/>
      <c r="M88" s="289"/>
      <c r="N88" s="289"/>
      <c r="O88" s="289"/>
      <c r="P88" s="289"/>
      <c r="Q88" s="289"/>
      <c r="R88" s="289"/>
      <c r="S88" s="289"/>
      <c r="T88" s="289"/>
      <c r="U88" s="289"/>
      <c r="V88" s="290"/>
    </row>
    <row r="89" spans="2:22" ht="15" customHeight="1" x14ac:dyDescent="0.3">
      <c r="B89" s="26" t="s">
        <v>575</v>
      </c>
      <c r="C89" s="242"/>
      <c r="D89" s="272"/>
      <c r="E89" s="242"/>
      <c r="F89" s="242"/>
      <c r="G89" s="34">
        <v>197</v>
      </c>
      <c r="H89" s="221" t="s">
        <v>256</v>
      </c>
      <c r="I89" s="221" t="s">
        <v>346</v>
      </c>
      <c r="J89" s="288" t="s">
        <v>577</v>
      </c>
      <c r="K89" s="289"/>
      <c r="L89" s="289"/>
      <c r="M89" s="289"/>
      <c r="N89" s="289"/>
      <c r="O89" s="289"/>
      <c r="P89" s="289"/>
      <c r="Q89" s="289"/>
      <c r="R89" s="289"/>
      <c r="S89" s="289"/>
      <c r="T89" s="289"/>
      <c r="U89" s="289"/>
      <c r="V89" s="290"/>
    </row>
  </sheetData>
  <mergeCells count="77">
    <mergeCell ref="B13:B14"/>
    <mergeCell ref="C25:H25"/>
    <mergeCell ref="A26:A30"/>
    <mergeCell ref="C26:H26"/>
    <mergeCell ref="C27:H27"/>
    <mergeCell ref="C28:H28"/>
    <mergeCell ref="C29:H29"/>
    <mergeCell ref="C30:H30"/>
    <mergeCell ref="E47:I47"/>
    <mergeCell ref="A31:A40"/>
    <mergeCell ref="C31:H31"/>
    <mergeCell ref="C32:H32"/>
    <mergeCell ref="C33:H33"/>
    <mergeCell ref="C34:H34"/>
    <mergeCell ref="C35:H35"/>
    <mergeCell ref="C36:H36"/>
    <mergeCell ref="C37:H37"/>
    <mergeCell ref="C38:H38"/>
    <mergeCell ref="C39:H39"/>
    <mergeCell ref="C40:H40"/>
    <mergeCell ref="E43:I43"/>
    <mergeCell ref="E44:I44"/>
    <mergeCell ref="E45:I45"/>
    <mergeCell ref="E46:I46"/>
    <mergeCell ref="J83:V83"/>
    <mergeCell ref="J87:V87"/>
    <mergeCell ref="J88:V88"/>
    <mergeCell ref="B53:V53"/>
    <mergeCell ref="J54:V54"/>
    <mergeCell ref="J55:V55"/>
    <mergeCell ref="J56:V56"/>
    <mergeCell ref="J58:V58"/>
    <mergeCell ref="J57:V57"/>
    <mergeCell ref="J66:V68"/>
    <mergeCell ref="C61:C65"/>
    <mergeCell ref="B59:B60"/>
    <mergeCell ref="C59:C60"/>
    <mergeCell ref="H59:H60"/>
    <mergeCell ref="I59:I60"/>
    <mergeCell ref="J59:V60"/>
    <mergeCell ref="J89:V89"/>
    <mergeCell ref="B84:B86"/>
    <mergeCell ref="C84:C86"/>
    <mergeCell ref="H84:H86"/>
    <mergeCell ref="I84:I86"/>
    <mergeCell ref="J84:V86"/>
    <mergeCell ref="J81:V81"/>
    <mergeCell ref="J82:V82"/>
    <mergeCell ref="B78:B80"/>
    <mergeCell ref="C78:C80"/>
    <mergeCell ref="J76:V76"/>
    <mergeCell ref="J77:V77"/>
    <mergeCell ref="H78:H80"/>
    <mergeCell ref="I78:I80"/>
    <mergeCell ref="J78:V80"/>
    <mergeCell ref="D61:D63"/>
    <mergeCell ref="E61:E63"/>
    <mergeCell ref="H61:H65"/>
    <mergeCell ref="J69:V69"/>
    <mergeCell ref="B70:B71"/>
    <mergeCell ref="C70:C71"/>
    <mergeCell ref="H70:H71"/>
    <mergeCell ref="I70:I71"/>
    <mergeCell ref="J70:V71"/>
    <mergeCell ref="B61:B65"/>
    <mergeCell ref="I61:I65"/>
    <mergeCell ref="J61:V65"/>
    <mergeCell ref="B66:B68"/>
    <mergeCell ref="C66:C68"/>
    <mergeCell ref="H66:H68"/>
    <mergeCell ref="I66:I68"/>
    <mergeCell ref="J72:V72"/>
    <mergeCell ref="B73:B75"/>
    <mergeCell ref="C73:C75"/>
    <mergeCell ref="H73:H75"/>
    <mergeCell ref="I73:I75"/>
    <mergeCell ref="J73:V75"/>
  </mergeCells>
  <conditionalFormatting sqref="C56:G56 C76:G76">
    <cfRule type="cellIs" dxfId="77" priority="8" operator="notEqual">
      <formula>""</formula>
    </cfRule>
  </conditionalFormatting>
  <conditionalFormatting sqref="G55">
    <cfRule type="cellIs" dxfId="76" priority="5" operator="notEqual">
      <formula>""</formula>
    </cfRule>
  </conditionalFormatting>
  <conditionalFormatting sqref="C57:G57">
    <cfRule type="cellIs" dxfId="75" priority="4" operator="notEqual">
      <formula>""</formula>
    </cfRule>
  </conditionalFormatting>
  <conditionalFormatting sqref="D64:G75">
    <cfRule type="cellIs" dxfId="74" priority="2" operator="notEqual">
      <formula>""</formula>
    </cfRule>
  </conditionalFormatting>
  <conditionalFormatting sqref="D60:G61 C58:G59 E62:G63">
    <cfRule type="cellIs" dxfId="73" priority="3" operator="notEqual">
      <formula>""</formula>
    </cfRule>
  </conditionalFormatting>
  <conditionalFormatting sqref="D79:G80 C87:G89 C77:G78 C81:G84 D85:G86">
    <cfRule type="cellIs" dxfId="72"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0"/>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tr">
        <f ca="1">MID(CELL("Filename",I7),SEARCH("]",CELL("Filename",I7),1)+1,100)</f>
        <v>Scroll Fridge Compressor</v>
      </c>
    </row>
    <row r="2" spans="2:9" x14ac:dyDescent="0.3">
      <c r="B2" s="18" t="s">
        <v>191</v>
      </c>
      <c r="C2" s="44" t="s">
        <v>2847</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12</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222"/>
      <c r="C13" s="222"/>
      <c r="D13" s="222"/>
      <c r="E13" s="222" t="s">
        <v>280</v>
      </c>
      <c r="G13" s="222"/>
      <c r="H13" s="222"/>
      <c r="I13" s="5"/>
    </row>
    <row r="14" spans="2:9" x14ac:dyDescent="0.3">
      <c r="B14" s="4"/>
      <c r="C14" s="4"/>
      <c r="D14" s="4"/>
      <c r="E14" s="4"/>
    </row>
    <row r="15" spans="2:9" x14ac:dyDescent="0.3">
      <c r="B15" s="4"/>
      <c r="C15" s="4"/>
      <c r="D15" s="4"/>
      <c r="E15" s="4"/>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2848</v>
      </c>
      <c r="D26" s="345"/>
      <c r="E26" s="345"/>
      <c r="F26" s="345"/>
      <c r="G26" s="345"/>
      <c r="H26" s="346"/>
      <c r="P26" s="31"/>
      <c r="Q26" s="31"/>
    </row>
    <row r="27" spans="1:17" x14ac:dyDescent="0.3">
      <c r="A27" s="301"/>
      <c r="B27" s="30" t="s">
        <v>212</v>
      </c>
      <c r="C27" s="344" t="s">
        <v>2849</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x14ac:dyDescent="0.3">
      <c r="B55" s="88" t="s">
        <v>2850</v>
      </c>
      <c r="C55" s="242"/>
      <c r="D55" s="242"/>
      <c r="E55" s="242"/>
      <c r="F55" s="242"/>
      <c r="G55" s="242"/>
      <c r="H55" s="221" t="s">
        <v>264</v>
      </c>
      <c r="I55" s="221" t="s">
        <v>863</v>
      </c>
      <c r="J55" s="288" t="s">
        <v>2851</v>
      </c>
      <c r="K55" s="289"/>
      <c r="L55" s="289"/>
      <c r="M55" s="289"/>
      <c r="N55" s="289"/>
      <c r="O55" s="289"/>
      <c r="P55" s="289"/>
      <c r="Q55" s="289"/>
      <c r="R55" s="289"/>
      <c r="S55" s="289"/>
      <c r="T55" s="289"/>
      <c r="U55" s="289"/>
      <c r="V55" s="290"/>
    </row>
    <row r="56" spans="2:22" ht="15" customHeight="1" x14ac:dyDescent="0.3">
      <c r="B56" s="306" t="s">
        <v>1074</v>
      </c>
      <c r="C56" s="312" t="s">
        <v>2216</v>
      </c>
      <c r="D56" s="312" t="s">
        <v>2852</v>
      </c>
      <c r="E56" s="312" t="s">
        <v>2853</v>
      </c>
      <c r="F56" s="242" t="s">
        <v>2854</v>
      </c>
      <c r="G56" s="242">
        <v>3.85</v>
      </c>
      <c r="H56" s="309" t="s">
        <v>256</v>
      </c>
      <c r="I56" s="309" t="s">
        <v>2855</v>
      </c>
      <c r="J56" s="322" t="s">
        <v>330</v>
      </c>
      <c r="K56" s="323"/>
      <c r="L56" s="323"/>
      <c r="M56" s="323"/>
      <c r="N56" s="323"/>
      <c r="O56" s="323"/>
      <c r="P56" s="323"/>
      <c r="Q56" s="323"/>
      <c r="R56" s="323"/>
      <c r="S56" s="323"/>
      <c r="T56" s="323"/>
      <c r="U56" s="323"/>
      <c r="V56" s="324"/>
    </row>
    <row r="57" spans="2:22" ht="15" customHeight="1" x14ac:dyDescent="0.3">
      <c r="B57" s="307"/>
      <c r="C57" s="313"/>
      <c r="D57" s="313"/>
      <c r="E57" s="313"/>
      <c r="F57" s="242" t="s">
        <v>2856</v>
      </c>
      <c r="G57" s="272">
        <v>4.83</v>
      </c>
      <c r="H57" s="310"/>
      <c r="I57" s="310"/>
      <c r="J57" s="325"/>
      <c r="K57" s="347"/>
      <c r="L57" s="347"/>
      <c r="M57" s="347"/>
      <c r="N57" s="347"/>
      <c r="O57" s="347"/>
      <c r="P57" s="347"/>
      <c r="Q57" s="347"/>
      <c r="R57" s="347"/>
      <c r="S57" s="347"/>
      <c r="T57" s="347"/>
      <c r="U57" s="347"/>
      <c r="V57" s="327"/>
    </row>
    <row r="58" spans="2:22" ht="15" customHeight="1" x14ac:dyDescent="0.3">
      <c r="B58" s="307"/>
      <c r="C58" s="313"/>
      <c r="D58" s="313"/>
      <c r="E58" s="313"/>
      <c r="F58" s="242" t="s">
        <v>2857</v>
      </c>
      <c r="G58" s="272">
        <v>5.0599999999999996</v>
      </c>
      <c r="H58" s="310"/>
      <c r="I58" s="310"/>
      <c r="J58" s="325"/>
      <c r="K58" s="347"/>
      <c r="L58" s="347"/>
      <c r="M58" s="347"/>
      <c r="N58" s="347"/>
      <c r="O58" s="347"/>
      <c r="P58" s="347"/>
      <c r="Q58" s="347"/>
      <c r="R58" s="347"/>
      <c r="S58" s="347"/>
      <c r="T58" s="347"/>
      <c r="U58" s="347"/>
      <c r="V58" s="327"/>
    </row>
    <row r="59" spans="2:22" ht="15" customHeight="1" x14ac:dyDescent="0.3">
      <c r="B59" s="307"/>
      <c r="C59" s="313"/>
      <c r="D59" s="313"/>
      <c r="E59" s="313"/>
      <c r="F59" s="242" t="s">
        <v>2858</v>
      </c>
      <c r="G59" s="272">
        <v>5.26</v>
      </c>
      <c r="H59" s="310"/>
      <c r="I59" s="310"/>
      <c r="J59" s="325"/>
      <c r="K59" s="347"/>
      <c r="L59" s="347"/>
      <c r="M59" s="347"/>
      <c r="N59" s="347"/>
      <c r="O59" s="347"/>
      <c r="P59" s="347"/>
      <c r="Q59" s="347"/>
      <c r="R59" s="347"/>
      <c r="S59" s="347"/>
      <c r="T59" s="347"/>
      <c r="U59" s="347"/>
      <c r="V59" s="327"/>
    </row>
    <row r="60" spans="2:22" ht="15" customHeight="1" x14ac:dyDescent="0.3">
      <c r="B60" s="307"/>
      <c r="C60" s="313"/>
      <c r="D60" s="313"/>
      <c r="E60" s="313"/>
      <c r="F60" s="242" t="s">
        <v>2859</v>
      </c>
      <c r="G60" s="272">
        <v>5.36</v>
      </c>
      <c r="H60" s="310"/>
      <c r="I60" s="310"/>
      <c r="J60" s="325"/>
      <c r="K60" s="347"/>
      <c r="L60" s="347"/>
      <c r="M60" s="347"/>
      <c r="N60" s="347"/>
      <c r="O60" s="347"/>
      <c r="P60" s="347"/>
      <c r="Q60" s="347"/>
      <c r="R60" s="347"/>
      <c r="S60" s="347"/>
      <c r="T60" s="347"/>
      <c r="U60" s="347"/>
      <c r="V60" s="327"/>
    </row>
    <row r="61" spans="2:22" ht="15" customHeight="1" x14ac:dyDescent="0.3">
      <c r="B61" s="307"/>
      <c r="C61" s="313"/>
      <c r="D61" s="313"/>
      <c r="E61" s="313"/>
      <c r="F61" s="242" t="s">
        <v>2860</v>
      </c>
      <c r="G61" s="242">
        <v>5.69</v>
      </c>
      <c r="H61" s="310"/>
      <c r="I61" s="310"/>
      <c r="J61" s="325"/>
      <c r="K61" s="347"/>
      <c r="L61" s="347"/>
      <c r="M61" s="347"/>
      <c r="N61" s="347"/>
      <c r="O61" s="347"/>
      <c r="P61" s="347"/>
      <c r="Q61" s="347"/>
      <c r="R61" s="347"/>
      <c r="S61" s="347"/>
      <c r="T61" s="347"/>
      <c r="U61" s="347"/>
      <c r="V61" s="327"/>
    </row>
    <row r="62" spans="2:22" ht="15" customHeight="1" x14ac:dyDescent="0.3">
      <c r="B62" s="307"/>
      <c r="C62" s="313"/>
      <c r="D62" s="313"/>
      <c r="E62" s="313"/>
      <c r="F62" s="242" t="s">
        <v>2861</v>
      </c>
      <c r="G62" s="272">
        <v>5.71</v>
      </c>
      <c r="H62" s="310"/>
      <c r="I62" s="310"/>
      <c r="J62" s="325"/>
      <c r="K62" s="347"/>
      <c r="L62" s="347"/>
      <c r="M62" s="347"/>
      <c r="N62" s="347"/>
      <c r="O62" s="347"/>
      <c r="P62" s="347"/>
      <c r="Q62" s="347"/>
      <c r="R62" s="347"/>
      <c r="S62" s="347"/>
      <c r="T62" s="347"/>
      <c r="U62" s="347"/>
      <c r="V62" s="327"/>
    </row>
    <row r="63" spans="2:22" ht="15" customHeight="1" x14ac:dyDescent="0.3">
      <c r="B63" s="307"/>
      <c r="C63" s="313"/>
      <c r="D63" s="313"/>
      <c r="E63" s="313"/>
      <c r="F63" s="242" t="s">
        <v>2862</v>
      </c>
      <c r="G63" s="272">
        <v>6.14</v>
      </c>
      <c r="H63" s="310"/>
      <c r="I63" s="310"/>
      <c r="J63" s="325"/>
      <c r="K63" s="347"/>
      <c r="L63" s="347"/>
      <c r="M63" s="347"/>
      <c r="N63" s="347"/>
      <c r="O63" s="347"/>
      <c r="P63" s="347"/>
      <c r="Q63" s="347"/>
      <c r="R63" s="347"/>
      <c r="S63" s="347"/>
      <c r="T63" s="347"/>
      <c r="U63" s="347"/>
      <c r="V63" s="327"/>
    </row>
    <row r="64" spans="2:22" ht="15" customHeight="1" x14ac:dyDescent="0.3">
      <c r="B64" s="307"/>
      <c r="C64" s="313"/>
      <c r="D64" s="313"/>
      <c r="E64" s="313"/>
      <c r="F64" s="242" t="s">
        <v>2863</v>
      </c>
      <c r="G64" s="272">
        <v>5.64</v>
      </c>
      <c r="H64" s="310"/>
      <c r="I64" s="310"/>
      <c r="J64" s="325"/>
      <c r="K64" s="347"/>
      <c r="L64" s="347"/>
      <c r="M64" s="347"/>
      <c r="N64" s="347"/>
      <c r="O64" s="347"/>
      <c r="P64" s="347"/>
      <c r="Q64" s="347"/>
      <c r="R64" s="347"/>
      <c r="S64" s="347"/>
      <c r="T64" s="347"/>
      <c r="U64" s="347"/>
      <c r="V64" s="327"/>
    </row>
    <row r="65" spans="2:22" ht="15" customHeight="1" x14ac:dyDescent="0.3">
      <c r="B65" s="307"/>
      <c r="C65" s="313"/>
      <c r="D65" s="314"/>
      <c r="E65" s="313"/>
      <c r="F65" s="272" t="s">
        <v>2864</v>
      </c>
      <c r="G65" s="272">
        <v>5.73</v>
      </c>
      <c r="H65" s="310"/>
      <c r="I65" s="310"/>
      <c r="J65" s="325"/>
      <c r="K65" s="347"/>
      <c r="L65" s="347"/>
      <c r="M65" s="347"/>
      <c r="N65" s="347"/>
      <c r="O65" s="347"/>
      <c r="P65" s="347"/>
      <c r="Q65" s="347"/>
      <c r="R65" s="347"/>
      <c r="S65" s="347"/>
      <c r="T65" s="347"/>
      <c r="U65" s="347"/>
      <c r="V65" s="327"/>
    </row>
    <row r="66" spans="2:22" ht="15" customHeight="1" x14ac:dyDescent="0.3">
      <c r="B66" s="307"/>
      <c r="C66" s="313"/>
      <c r="D66" s="312" t="s">
        <v>2865</v>
      </c>
      <c r="E66" s="313"/>
      <c r="F66" s="272" t="s">
        <v>328</v>
      </c>
      <c r="G66" s="272">
        <v>8.14</v>
      </c>
      <c r="H66" s="310"/>
      <c r="I66" s="310"/>
      <c r="J66" s="325"/>
      <c r="K66" s="347"/>
      <c r="L66" s="347"/>
      <c r="M66" s="347"/>
      <c r="N66" s="347"/>
      <c r="O66" s="347"/>
      <c r="P66" s="347"/>
      <c r="Q66" s="347"/>
      <c r="R66" s="347"/>
      <c r="S66" s="347"/>
      <c r="T66" s="347"/>
      <c r="U66" s="347"/>
      <c r="V66" s="327"/>
    </row>
    <row r="67" spans="2:22" ht="15" customHeight="1" x14ac:dyDescent="0.3">
      <c r="B67" s="307"/>
      <c r="C67" s="313"/>
      <c r="D67" s="313"/>
      <c r="E67" s="313"/>
      <c r="F67" s="272" t="s">
        <v>331</v>
      </c>
      <c r="G67" s="272">
        <v>9.2799999999999994</v>
      </c>
      <c r="H67" s="310"/>
      <c r="I67" s="310"/>
      <c r="J67" s="325"/>
      <c r="K67" s="347"/>
      <c r="L67" s="347"/>
      <c r="M67" s="347"/>
      <c r="N67" s="347"/>
      <c r="O67" s="347"/>
      <c r="P67" s="347"/>
      <c r="Q67" s="347"/>
      <c r="R67" s="347"/>
      <c r="S67" s="347"/>
      <c r="T67" s="347"/>
      <c r="U67" s="347"/>
      <c r="V67" s="327"/>
    </row>
    <row r="68" spans="2:22" ht="15" customHeight="1" x14ac:dyDescent="0.3">
      <c r="B68" s="307"/>
      <c r="C68" s="313"/>
      <c r="D68" s="313"/>
      <c r="E68" s="313"/>
      <c r="F68" s="242" t="s">
        <v>332</v>
      </c>
      <c r="G68" s="272">
        <v>10.64</v>
      </c>
      <c r="H68" s="310"/>
      <c r="I68" s="310"/>
      <c r="J68" s="325"/>
      <c r="K68" s="347"/>
      <c r="L68" s="347"/>
      <c r="M68" s="347"/>
      <c r="N68" s="347"/>
      <c r="O68" s="347"/>
      <c r="P68" s="347"/>
      <c r="Q68" s="347"/>
      <c r="R68" s="347"/>
      <c r="S68" s="347"/>
      <c r="T68" s="347"/>
      <c r="U68" s="347"/>
      <c r="V68" s="327"/>
    </row>
    <row r="69" spans="2:22" ht="15" customHeight="1" x14ac:dyDescent="0.3">
      <c r="B69" s="307"/>
      <c r="C69" s="313"/>
      <c r="D69" s="313"/>
      <c r="E69" s="313"/>
      <c r="F69" s="242" t="s">
        <v>333</v>
      </c>
      <c r="G69" s="272">
        <v>11.18</v>
      </c>
      <c r="H69" s="310"/>
      <c r="I69" s="310"/>
      <c r="J69" s="325"/>
      <c r="K69" s="347"/>
      <c r="L69" s="347"/>
      <c r="M69" s="347"/>
      <c r="N69" s="347"/>
      <c r="O69" s="347"/>
      <c r="P69" s="347"/>
      <c r="Q69" s="347"/>
      <c r="R69" s="347"/>
      <c r="S69" s="347"/>
      <c r="T69" s="347"/>
      <c r="U69" s="347"/>
      <c r="V69" s="327"/>
    </row>
    <row r="70" spans="2:22" ht="15" customHeight="1" x14ac:dyDescent="0.3">
      <c r="B70" s="307"/>
      <c r="C70" s="313"/>
      <c r="D70" s="313"/>
      <c r="E70" s="313"/>
      <c r="F70" s="242" t="s">
        <v>334</v>
      </c>
      <c r="G70" s="272">
        <v>11.12</v>
      </c>
      <c r="H70" s="310"/>
      <c r="I70" s="310"/>
      <c r="J70" s="325"/>
      <c r="K70" s="347"/>
      <c r="L70" s="347"/>
      <c r="M70" s="347"/>
      <c r="N70" s="347"/>
      <c r="O70" s="347"/>
      <c r="P70" s="347"/>
      <c r="Q70" s="347"/>
      <c r="R70" s="347"/>
      <c r="S70" s="347"/>
      <c r="T70" s="347"/>
      <c r="U70" s="347"/>
      <c r="V70" s="327"/>
    </row>
    <row r="71" spans="2:22" ht="15" customHeight="1" x14ac:dyDescent="0.3">
      <c r="B71" s="307"/>
      <c r="C71" s="313"/>
      <c r="D71" s="313"/>
      <c r="E71" s="313"/>
      <c r="F71" s="242" t="s">
        <v>335</v>
      </c>
      <c r="G71" s="272">
        <v>11.74</v>
      </c>
      <c r="H71" s="310"/>
      <c r="I71" s="310"/>
      <c r="J71" s="325"/>
      <c r="K71" s="347"/>
      <c r="L71" s="347"/>
      <c r="M71" s="347"/>
      <c r="N71" s="347"/>
      <c r="O71" s="347"/>
      <c r="P71" s="347"/>
      <c r="Q71" s="347"/>
      <c r="R71" s="347"/>
      <c r="S71" s="347"/>
      <c r="T71" s="347"/>
      <c r="U71" s="347"/>
      <c r="V71" s="327"/>
    </row>
    <row r="72" spans="2:22" ht="15" customHeight="1" x14ac:dyDescent="0.3">
      <c r="B72" s="307"/>
      <c r="C72" s="313"/>
      <c r="D72" s="313"/>
      <c r="E72" s="313"/>
      <c r="F72" s="242" t="s">
        <v>336</v>
      </c>
      <c r="G72" s="272">
        <v>11.68</v>
      </c>
      <c r="H72" s="310"/>
      <c r="I72" s="310"/>
      <c r="J72" s="325"/>
      <c r="K72" s="347"/>
      <c r="L72" s="347"/>
      <c r="M72" s="347"/>
      <c r="N72" s="347"/>
      <c r="O72" s="347"/>
      <c r="P72" s="347"/>
      <c r="Q72" s="347"/>
      <c r="R72" s="347"/>
      <c r="S72" s="347"/>
      <c r="T72" s="347"/>
      <c r="U72" s="347"/>
      <c r="V72" s="327"/>
    </row>
    <row r="73" spans="2:22" ht="15" customHeight="1" x14ac:dyDescent="0.3">
      <c r="B73" s="307"/>
      <c r="C73" s="313"/>
      <c r="D73" s="313"/>
      <c r="E73" s="313"/>
      <c r="F73" s="242" t="s">
        <v>337</v>
      </c>
      <c r="G73" s="242">
        <v>12.52</v>
      </c>
      <c r="H73" s="310"/>
      <c r="I73" s="310"/>
      <c r="J73" s="325"/>
      <c r="K73" s="347"/>
      <c r="L73" s="347"/>
      <c r="M73" s="347"/>
      <c r="N73" s="347"/>
      <c r="O73" s="347"/>
      <c r="P73" s="347"/>
      <c r="Q73" s="347"/>
      <c r="R73" s="347"/>
      <c r="S73" s="347"/>
      <c r="T73" s="347"/>
      <c r="U73" s="347"/>
      <c r="V73" s="327"/>
    </row>
    <row r="74" spans="2:22" ht="15" customHeight="1" x14ac:dyDescent="0.3">
      <c r="B74" s="307"/>
      <c r="C74" s="313"/>
      <c r="D74" s="313"/>
      <c r="E74" s="313"/>
      <c r="F74" s="242" t="s">
        <v>338</v>
      </c>
      <c r="G74" s="272">
        <v>12.46</v>
      </c>
      <c r="H74" s="310"/>
      <c r="I74" s="310"/>
      <c r="J74" s="325"/>
      <c r="K74" s="347"/>
      <c r="L74" s="347"/>
      <c r="M74" s="347"/>
      <c r="N74" s="347"/>
      <c r="O74" s="347"/>
      <c r="P74" s="347"/>
      <c r="Q74" s="347"/>
      <c r="R74" s="347"/>
      <c r="S74" s="347"/>
      <c r="T74" s="347"/>
      <c r="U74" s="347"/>
      <c r="V74" s="327"/>
    </row>
    <row r="75" spans="2:22" ht="15" customHeight="1" x14ac:dyDescent="0.3">
      <c r="B75" s="308"/>
      <c r="C75" s="314"/>
      <c r="D75" s="314"/>
      <c r="E75" s="314"/>
      <c r="F75" s="242" t="s">
        <v>339</v>
      </c>
      <c r="G75" s="272">
        <v>11.44</v>
      </c>
      <c r="H75" s="311"/>
      <c r="I75" s="311"/>
      <c r="J75" s="328"/>
      <c r="K75" s="329"/>
      <c r="L75" s="329"/>
      <c r="M75" s="329"/>
      <c r="N75" s="329"/>
      <c r="O75" s="329"/>
      <c r="P75" s="329"/>
      <c r="Q75" s="329"/>
      <c r="R75" s="329"/>
      <c r="S75" s="329"/>
      <c r="T75" s="329"/>
      <c r="U75" s="329"/>
      <c r="V75" s="330"/>
    </row>
    <row r="76" spans="2:22" ht="15" customHeight="1" x14ac:dyDescent="0.3">
      <c r="B76" s="306" t="s">
        <v>1046</v>
      </c>
      <c r="C76" s="312" t="s">
        <v>2216</v>
      </c>
      <c r="D76" s="312" t="s">
        <v>2852</v>
      </c>
      <c r="E76" s="312" t="s">
        <v>2853</v>
      </c>
      <c r="F76" s="242" t="s">
        <v>2854</v>
      </c>
      <c r="G76" s="242">
        <v>4.3899999999999997</v>
      </c>
      <c r="H76" s="309" t="s">
        <v>256</v>
      </c>
      <c r="I76" s="309" t="s">
        <v>2855</v>
      </c>
      <c r="J76" s="322" t="s">
        <v>2866</v>
      </c>
      <c r="K76" s="323"/>
      <c r="L76" s="323"/>
      <c r="M76" s="323"/>
      <c r="N76" s="323"/>
      <c r="O76" s="323"/>
      <c r="P76" s="323"/>
      <c r="Q76" s="323"/>
      <c r="R76" s="323"/>
      <c r="S76" s="323"/>
      <c r="T76" s="323"/>
      <c r="U76" s="323"/>
      <c r="V76" s="324"/>
    </row>
    <row r="77" spans="2:22" ht="15" customHeight="1" x14ac:dyDescent="0.3">
      <c r="B77" s="307"/>
      <c r="C77" s="313"/>
      <c r="D77" s="313"/>
      <c r="E77" s="313"/>
      <c r="F77" s="242" t="s">
        <v>2856</v>
      </c>
      <c r="G77" s="272">
        <v>5.21</v>
      </c>
      <c r="H77" s="310"/>
      <c r="I77" s="310"/>
      <c r="J77" s="325"/>
      <c r="K77" s="347"/>
      <c r="L77" s="347"/>
      <c r="M77" s="347"/>
      <c r="N77" s="347"/>
      <c r="O77" s="347"/>
      <c r="P77" s="347"/>
      <c r="Q77" s="347"/>
      <c r="R77" s="347"/>
      <c r="S77" s="347"/>
      <c r="T77" s="347"/>
      <c r="U77" s="347"/>
      <c r="V77" s="327"/>
    </row>
    <row r="78" spans="2:22" x14ac:dyDescent="0.3">
      <c r="B78" s="307"/>
      <c r="C78" s="313"/>
      <c r="D78" s="313"/>
      <c r="E78" s="313"/>
      <c r="F78" s="242" t="s">
        <v>2857</v>
      </c>
      <c r="G78" s="272">
        <v>5.37</v>
      </c>
      <c r="H78" s="310"/>
      <c r="I78" s="310"/>
      <c r="J78" s="325"/>
      <c r="K78" s="347"/>
      <c r="L78" s="347"/>
      <c r="M78" s="347"/>
      <c r="N78" s="347"/>
      <c r="O78" s="347"/>
      <c r="P78" s="347"/>
      <c r="Q78" s="347"/>
      <c r="R78" s="347"/>
      <c r="S78" s="347"/>
      <c r="T78" s="347"/>
      <c r="U78" s="347"/>
      <c r="V78" s="327"/>
    </row>
    <row r="79" spans="2:22" x14ac:dyDescent="0.3">
      <c r="B79" s="307"/>
      <c r="C79" s="313"/>
      <c r="D79" s="313"/>
      <c r="E79" s="313"/>
      <c r="F79" s="242" t="s">
        <v>2858</v>
      </c>
      <c r="G79" s="272">
        <v>5.59</v>
      </c>
      <c r="H79" s="310"/>
      <c r="I79" s="310"/>
      <c r="J79" s="325"/>
      <c r="K79" s="347"/>
      <c r="L79" s="347"/>
      <c r="M79" s="347"/>
      <c r="N79" s="347"/>
      <c r="O79" s="347"/>
      <c r="P79" s="347"/>
      <c r="Q79" s="347"/>
      <c r="R79" s="347"/>
      <c r="S79" s="347"/>
      <c r="T79" s="347"/>
      <c r="U79" s="347"/>
      <c r="V79" s="327"/>
    </row>
    <row r="80" spans="2:22" x14ac:dyDescent="0.3">
      <c r="B80" s="307"/>
      <c r="C80" s="313"/>
      <c r="D80" s="313"/>
      <c r="E80" s="313"/>
      <c r="F80" s="242" t="s">
        <v>2859</v>
      </c>
      <c r="G80" s="272">
        <v>5.8</v>
      </c>
      <c r="H80" s="310"/>
      <c r="I80" s="310"/>
      <c r="J80" s="325"/>
      <c r="K80" s="347"/>
      <c r="L80" s="347"/>
      <c r="M80" s="347"/>
      <c r="N80" s="347"/>
      <c r="O80" s="347"/>
      <c r="P80" s="347"/>
      <c r="Q80" s="347"/>
      <c r="R80" s="347"/>
      <c r="S80" s="347"/>
      <c r="T80" s="347"/>
      <c r="U80" s="347"/>
      <c r="V80" s="327"/>
    </row>
    <row r="81" spans="2:22" ht="15" customHeight="1" x14ac:dyDescent="0.3">
      <c r="B81" s="307"/>
      <c r="C81" s="313"/>
      <c r="D81" s="313"/>
      <c r="E81" s="313"/>
      <c r="F81" s="242" t="s">
        <v>2860</v>
      </c>
      <c r="G81" s="242">
        <v>6.06</v>
      </c>
      <c r="H81" s="310"/>
      <c r="I81" s="310"/>
      <c r="J81" s="325"/>
      <c r="K81" s="347"/>
      <c r="L81" s="347"/>
      <c r="M81" s="347"/>
      <c r="N81" s="347"/>
      <c r="O81" s="347"/>
      <c r="P81" s="347"/>
      <c r="Q81" s="347"/>
      <c r="R81" s="347"/>
      <c r="S81" s="347"/>
      <c r="T81" s="347"/>
      <c r="U81" s="347"/>
      <c r="V81" s="327"/>
    </row>
    <row r="82" spans="2:22" ht="15" customHeight="1" x14ac:dyDescent="0.3">
      <c r="B82" s="307"/>
      <c r="C82" s="313"/>
      <c r="D82" s="313"/>
      <c r="E82" s="313"/>
      <c r="F82" s="242" t="s">
        <v>2861</v>
      </c>
      <c r="G82" s="272">
        <v>6.15</v>
      </c>
      <c r="H82" s="310"/>
      <c r="I82" s="310"/>
      <c r="J82" s="325"/>
      <c r="K82" s="347"/>
      <c r="L82" s="347"/>
      <c r="M82" s="347"/>
      <c r="N82" s="347"/>
      <c r="O82" s="347"/>
      <c r="P82" s="347"/>
      <c r="Q82" s="347"/>
      <c r="R82" s="347"/>
      <c r="S82" s="347"/>
      <c r="T82" s="347"/>
      <c r="U82" s="347"/>
      <c r="V82" s="327"/>
    </row>
    <row r="83" spans="2:22" ht="15" customHeight="1" x14ac:dyDescent="0.3">
      <c r="B83" s="307"/>
      <c r="C83" s="313"/>
      <c r="D83" s="313"/>
      <c r="E83" s="313"/>
      <c r="F83" s="242" t="s">
        <v>2862</v>
      </c>
      <c r="G83" s="272">
        <v>6.39</v>
      </c>
      <c r="H83" s="310"/>
      <c r="I83" s="310"/>
      <c r="J83" s="325"/>
      <c r="K83" s="347"/>
      <c r="L83" s="347"/>
      <c r="M83" s="347"/>
      <c r="N83" s="347"/>
      <c r="O83" s="347"/>
      <c r="P83" s="347"/>
      <c r="Q83" s="347"/>
      <c r="R83" s="347"/>
      <c r="S83" s="347"/>
      <c r="T83" s="347"/>
      <c r="U83" s="347"/>
      <c r="V83" s="327"/>
    </row>
    <row r="84" spans="2:22" ht="15" customHeight="1" x14ac:dyDescent="0.3">
      <c r="B84" s="307"/>
      <c r="C84" s="313"/>
      <c r="D84" s="313"/>
      <c r="E84" s="313"/>
      <c r="F84" s="242" t="s">
        <v>2863</v>
      </c>
      <c r="G84" s="272">
        <v>6.06</v>
      </c>
      <c r="H84" s="310"/>
      <c r="I84" s="310"/>
      <c r="J84" s="325"/>
      <c r="K84" s="347"/>
      <c r="L84" s="347"/>
      <c r="M84" s="347"/>
      <c r="N84" s="347"/>
      <c r="O84" s="347"/>
      <c r="P84" s="347"/>
      <c r="Q84" s="347"/>
      <c r="R84" s="347"/>
      <c r="S84" s="347"/>
      <c r="T84" s="347"/>
      <c r="U84" s="347"/>
      <c r="V84" s="327"/>
    </row>
    <row r="85" spans="2:22" x14ac:dyDescent="0.3">
      <c r="B85" s="307"/>
      <c r="C85" s="313"/>
      <c r="D85" s="314"/>
      <c r="E85" s="313"/>
      <c r="F85" s="272" t="s">
        <v>2864</v>
      </c>
      <c r="G85" s="272">
        <v>6.06</v>
      </c>
      <c r="H85" s="310"/>
      <c r="I85" s="310"/>
      <c r="J85" s="325"/>
      <c r="K85" s="347"/>
      <c r="L85" s="347"/>
      <c r="M85" s="347"/>
      <c r="N85" s="347"/>
      <c r="O85" s="347"/>
      <c r="P85" s="347"/>
      <c r="Q85" s="347"/>
      <c r="R85" s="347"/>
      <c r="S85" s="347"/>
      <c r="T85" s="347"/>
      <c r="U85" s="347"/>
      <c r="V85" s="327"/>
    </row>
    <row r="86" spans="2:22" ht="15" customHeight="1" x14ac:dyDescent="0.3">
      <c r="B86" s="307"/>
      <c r="C86" s="313"/>
      <c r="D86" s="312" t="s">
        <v>2865</v>
      </c>
      <c r="E86" s="313"/>
      <c r="F86" s="272" t="s">
        <v>328</v>
      </c>
      <c r="G86" s="272">
        <v>9.0299999999999994</v>
      </c>
      <c r="H86" s="310"/>
      <c r="I86" s="310"/>
      <c r="J86" s="325"/>
      <c r="K86" s="347"/>
      <c r="L86" s="347"/>
      <c r="M86" s="347"/>
      <c r="N86" s="347"/>
      <c r="O86" s="347"/>
      <c r="P86" s="347"/>
      <c r="Q86" s="347"/>
      <c r="R86" s="347"/>
      <c r="S86" s="347"/>
      <c r="T86" s="347"/>
      <c r="U86" s="347"/>
      <c r="V86" s="327"/>
    </row>
    <row r="87" spans="2:22" ht="15" customHeight="1" x14ac:dyDescent="0.3">
      <c r="B87" s="307"/>
      <c r="C87" s="313"/>
      <c r="D87" s="313"/>
      <c r="E87" s="313"/>
      <c r="F87" s="272" t="s">
        <v>331</v>
      </c>
      <c r="G87" s="272">
        <v>10.86</v>
      </c>
      <c r="H87" s="310"/>
      <c r="I87" s="310"/>
      <c r="J87" s="325"/>
      <c r="K87" s="347"/>
      <c r="L87" s="347"/>
      <c r="M87" s="347"/>
      <c r="N87" s="347"/>
      <c r="O87" s="347"/>
      <c r="P87" s="347"/>
      <c r="Q87" s="347"/>
      <c r="R87" s="347"/>
      <c r="S87" s="347"/>
      <c r="T87" s="347"/>
      <c r="U87" s="347"/>
      <c r="V87" s="327"/>
    </row>
    <row r="88" spans="2:22" ht="15" customHeight="1" x14ac:dyDescent="0.3">
      <c r="B88" s="307"/>
      <c r="C88" s="313"/>
      <c r="D88" s="313"/>
      <c r="E88" s="313"/>
      <c r="F88" s="242" t="s">
        <v>332</v>
      </c>
      <c r="G88" s="272">
        <v>11.83</v>
      </c>
      <c r="H88" s="310"/>
      <c r="I88" s="310"/>
      <c r="J88" s="325"/>
      <c r="K88" s="347"/>
      <c r="L88" s="347"/>
      <c r="M88" s="347"/>
      <c r="N88" s="347"/>
      <c r="O88" s="347"/>
      <c r="P88" s="347"/>
      <c r="Q88" s="347"/>
      <c r="R88" s="347"/>
      <c r="S88" s="347"/>
      <c r="T88" s="347"/>
      <c r="U88" s="347"/>
      <c r="V88" s="327"/>
    </row>
    <row r="89" spans="2:22" ht="15" customHeight="1" x14ac:dyDescent="0.3">
      <c r="B89" s="307"/>
      <c r="C89" s="313"/>
      <c r="D89" s="313"/>
      <c r="E89" s="313"/>
      <c r="F89" s="242" t="s">
        <v>333</v>
      </c>
      <c r="G89" s="272">
        <v>12.15</v>
      </c>
      <c r="H89" s="310"/>
      <c r="I89" s="310"/>
      <c r="J89" s="325"/>
      <c r="K89" s="347"/>
      <c r="L89" s="347"/>
      <c r="M89" s="347"/>
      <c r="N89" s="347"/>
      <c r="O89" s="347"/>
      <c r="P89" s="347"/>
      <c r="Q89" s="347"/>
      <c r="R89" s="347"/>
      <c r="S89" s="347"/>
      <c r="T89" s="347"/>
      <c r="U89" s="347"/>
      <c r="V89" s="327"/>
    </row>
    <row r="90" spans="2:22" ht="15" customHeight="1" x14ac:dyDescent="0.3">
      <c r="B90" s="307"/>
      <c r="C90" s="313"/>
      <c r="D90" s="313"/>
      <c r="E90" s="313"/>
      <c r="F90" s="242" t="s">
        <v>334</v>
      </c>
      <c r="G90" s="272">
        <v>12.39</v>
      </c>
      <c r="H90" s="310"/>
      <c r="I90" s="310"/>
      <c r="J90" s="325"/>
      <c r="K90" s="347"/>
      <c r="L90" s="347"/>
      <c r="M90" s="347"/>
      <c r="N90" s="347"/>
      <c r="O90" s="347"/>
      <c r="P90" s="347"/>
      <c r="Q90" s="347"/>
      <c r="R90" s="347"/>
      <c r="S90" s="347"/>
      <c r="T90" s="347"/>
      <c r="U90" s="347"/>
      <c r="V90" s="327"/>
    </row>
    <row r="91" spans="2:22" ht="15" customHeight="1" x14ac:dyDescent="0.3">
      <c r="B91" s="307"/>
      <c r="C91" s="313"/>
      <c r="D91" s="313"/>
      <c r="E91" s="313"/>
      <c r="F91" s="242" t="s">
        <v>335</v>
      </c>
      <c r="G91" s="272">
        <v>12.7</v>
      </c>
      <c r="H91" s="310"/>
      <c r="I91" s="310"/>
      <c r="J91" s="325"/>
      <c r="K91" s="347"/>
      <c r="L91" s="347"/>
      <c r="M91" s="347"/>
      <c r="N91" s="347"/>
      <c r="O91" s="347"/>
      <c r="P91" s="347"/>
      <c r="Q91" s="347"/>
      <c r="R91" s="347"/>
      <c r="S91" s="347"/>
      <c r="T91" s="347"/>
      <c r="U91" s="347"/>
      <c r="V91" s="327"/>
    </row>
    <row r="92" spans="2:22" ht="15" customHeight="1" x14ac:dyDescent="0.3">
      <c r="B92" s="307"/>
      <c r="C92" s="313"/>
      <c r="D92" s="313"/>
      <c r="E92" s="313"/>
      <c r="F92" s="242" t="s">
        <v>336</v>
      </c>
      <c r="G92" s="272">
        <v>12.52</v>
      </c>
      <c r="H92" s="310"/>
      <c r="I92" s="310"/>
      <c r="J92" s="325"/>
      <c r="K92" s="347"/>
      <c r="L92" s="347"/>
      <c r="M92" s="347"/>
      <c r="N92" s="347"/>
      <c r="O92" s="347"/>
      <c r="P92" s="347"/>
      <c r="Q92" s="347"/>
      <c r="R92" s="347"/>
      <c r="S92" s="347"/>
      <c r="T92" s="347"/>
      <c r="U92" s="347"/>
      <c r="V92" s="327"/>
    </row>
    <row r="93" spans="2:22" x14ac:dyDescent="0.3">
      <c r="B93" s="307"/>
      <c r="C93" s="313"/>
      <c r="D93" s="313"/>
      <c r="E93" s="313"/>
      <c r="F93" s="242" t="s">
        <v>337</v>
      </c>
      <c r="G93" s="242">
        <v>13.12</v>
      </c>
      <c r="H93" s="310"/>
      <c r="I93" s="310"/>
      <c r="J93" s="325"/>
      <c r="K93" s="347"/>
      <c r="L93" s="347"/>
      <c r="M93" s="347"/>
      <c r="N93" s="347"/>
      <c r="O93" s="347"/>
      <c r="P93" s="347"/>
      <c r="Q93" s="347"/>
      <c r="R93" s="347"/>
      <c r="S93" s="347"/>
      <c r="T93" s="347"/>
      <c r="U93" s="347"/>
      <c r="V93" s="327"/>
    </row>
    <row r="94" spans="2:22" x14ac:dyDescent="0.3">
      <c r="B94" s="307"/>
      <c r="C94" s="313"/>
      <c r="D94" s="313"/>
      <c r="E94" s="313"/>
      <c r="F94" s="242" t="s">
        <v>338</v>
      </c>
      <c r="G94" s="272">
        <v>13.13</v>
      </c>
      <c r="H94" s="310"/>
      <c r="I94" s="310"/>
      <c r="J94" s="325"/>
      <c r="K94" s="347"/>
      <c r="L94" s="347"/>
      <c r="M94" s="347"/>
      <c r="N94" s="347"/>
      <c r="O94" s="347"/>
      <c r="P94" s="347"/>
      <c r="Q94" s="347"/>
      <c r="R94" s="347"/>
      <c r="S94" s="347"/>
      <c r="T94" s="347"/>
      <c r="U94" s="347"/>
      <c r="V94" s="327"/>
    </row>
    <row r="95" spans="2:22" ht="15" customHeight="1" x14ac:dyDescent="0.3">
      <c r="B95" s="308"/>
      <c r="C95" s="314"/>
      <c r="D95" s="314"/>
      <c r="E95" s="314"/>
      <c r="F95" s="242" t="s">
        <v>339</v>
      </c>
      <c r="G95" s="272">
        <v>12.37</v>
      </c>
      <c r="H95" s="311"/>
      <c r="I95" s="311"/>
      <c r="J95" s="328"/>
      <c r="K95" s="329"/>
      <c r="L95" s="329"/>
      <c r="M95" s="329"/>
      <c r="N95" s="329"/>
      <c r="O95" s="329"/>
      <c r="P95" s="329"/>
      <c r="Q95" s="329"/>
      <c r="R95" s="329"/>
      <c r="S95" s="329"/>
      <c r="T95" s="329"/>
      <c r="U95" s="329"/>
      <c r="V95" s="330"/>
    </row>
    <row r="96" spans="2:22" ht="15" customHeight="1" x14ac:dyDescent="0.3">
      <c r="B96" s="306" t="s">
        <v>319</v>
      </c>
      <c r="C96" s="312" t="s">
        <v>2216</v>
      </c>
      <c r="D96" s="242" t="s">
        <v>2865</v>
      </c>
      <c r="E96" s="242"/>
      <c r="F96" s="242"/>
      <c r="G96" s="34">
        <v>3910</v>
      </c>
      <c r="H96" s="309" t="s">
        <v>256</v>
      </c>
      <c r="I96" s="370" t="s">
        <v>265</v>
      </c>
      <c r="J96" s="322" t="s">
        <v>479</v>
      </c>
      <c r="K96" s="323"/>
      <c r="L96" s="323"/>
      <c r="M96" s="323"/>
      <c r="N96" s="323"/>
      <c r="O96" s="323"/>
      <c r="P96" s="323"/>
      <c r="Q96" s="323"/>
      <c r="R96" s="323"/>
      <c r="S96" s="323"/>
      <c r="T96" s="323"/>
      <c r="U96" s="323"/>
      <c r="V96" s="324"/>
    </row>
    <row r="97" spans="2:22" ht="28.8" x14ac:dyDescent="0.3">
      <c r="B97" s="308"/>
      <c r="C97" s="314"/>
      <c r="D97" s="242" t="s">
        <v>2852</v>
      </c>
      <c r="E97" s="242"/>
      <c r="F97" s="242"/>
      <c r="G97" s="34">
        <v>4139</v>
      </c>
      <c r="H97" s="311"/>
      <c r="I97" s="372"/>
      <c r="J97" s="328"/>
      <c r="K97" s="329"/>
      <c r="L97" s="329"/>
      <c r="M97" s="329"/>
      <c r="N97" s="329"/>
      <c r="O97" s="329"/>
      <c r="P97" s="329"/>
      <c r="Q97" s="329"/>
      <c r="R97" s="329"/>
      <c r="S97" s="329"/>
      <c r="T97" s="329"/>
      <c r="U97" s="329"/>
      <c r="V97" s="330"/>
    </row>
    <row r="98" spans="2:22" x14ac:dyDescent="0.3">
      <c r="B98" s="250" t="s">
        <v>2867</v>
      </c>
      <c r="C98" s="242"/>
      <c r="D98" s="242"/>
      <c r="E98" s="242"/>
      <c r="F98" s="242"/>
      <c r="G98" s="272"/>
      <c r="H98" s="221" t="s">
        <v>264</v>
      </c>
      <c r="I98" s="265"/>
      <c r="J98" s="288" t="s">
        <v>376</v>
      </c>
      <c r="K98" s="289"/>
      <c r="L98" s="289"/>
      <c r="M98" s="289"/>
      <c r="N98" s="289"/>
      <c r="O98" s="289"/>
      <c r="P98" s="289"/>
      <c r="Q98" s="289"/>
      <c r="R98" s="289"/>
      <c r="S98" s="289"/>
      <c r="T98" s="289"/>
      <c r="U98" s="289"/>
      <c r="V98" s="290"/>
    </row>
    <row r="99" spans="2:22" x14ac:dyDescent="0.3">
      <c r="B99" s="250" t="s">
        <v>874</v>
      </c>
      <c r="C99" s="242"/>
      <c r="D99" s="242"/>
      <c r="E99" s="242"/>
      <c r="F99" s="242"/>
      <c r="G99" s="272"/>
      <c r="H99" s="221" t="s">
        <v>497</v>
      </c>
      <c r="I99" s="265" t="s">
        <v>434</v>
      </c>
      <c r="J99" s="288" t="s">
        <v>2868</v>
      </c>
      <c r="K99" s="289"/>
      <c r="L99" s="289"/>
      <c r="M99" s="289"/>
      <c r="N99" s="289"/>
      <c r="O99" s="289"/>
      <c r="P99" s="289"/>
      <c r="Q99" s="289"/>
      <c r="R99" s="289"/>
      <c r="S99" s="289"/>
      <c r="T99" s="289"/>
      <c r="U99" s="289"/>
      <c r="V99" s="290"/>
    </row>
    <row r="100" spans="2:22" x14ac:dyDescent="0.3">
      <c r="B100" s="250" t="s">
        <v>272</v>
      </c>
      <c r="C100" s="242"/>
      <c r="D100" s="242"/>
      <c r="E100" s="242"/>
      <c r="F100" s="242"/>
      <c r="G100" s="37">
        <v>0.96399999999999997</v>
      </c>
      <c r="H100" s="221" t="s">
        <v>256</v>
      </c>
      <c r="I100" s="265"/>
      <c r="J100" s="288" t="s">
        <v>2268</v>
      </c>
      <c r="K100" s="289"/>
      <c r="L100" s="289"/>
      <c r="M100" s="289"/>
      <c r="N100" s="289"/>
      <c r="O100" s="289"/>
      <c r="P100" s="289"/>
      <c r="Q100" s="289"/>
      <c r="R100" s="289"/>
      <c r="S100" s="289"/>
      <c r="T100" s="289"/>
      <c r="U100" s="289"/>
      <c r="V100" s="290"/>
    </row>
  </sheetData>
  <mergeCells count="45">
    <mergeCell ref="D76:D85"/>
    <mergeCell ref="E76:E95"/>
    <mergeCell ref="H76:H95"/>
    <mergeCell ref="C96:C97"/>
    <mergeCell ref="D86:D95"/>
    <mergeCell ref="C76:C95"/>
    <mergeCell ref="J100:V100"/>
    <mergeCell ref="H96:H97"/>
    <mergeCell ref="I96:I97"/>
    <mergeCell ref="J96:V97"/>
    <mergeCell ref="B96:B97"/>
    <mergeCell ref="I76:I95"/>
    <mergeCell ref="J76:V95"/>
    <mergeCell ref="J98:V98"/>
    <mergeCell ref="J99:V99"/>
    <mergeCell ref="B53:V53"/>
    <mergeCell ref="J54:V54"/>
    <mergeCell ref="J55:V55"/>
    <mergeCell ref="E56:E75"/>
    <mergeCell ref="D56:D65"/>
    <mergeCell ref="D66:D75"/>
    <mergeCell ref="C56:C75"/>
    <mergeCell ref="B56:B75"/>
    <mergeCell ref="H56:H75"/>
    <mergeCell ref="I56:I75"/>
    <mergeCell ref="J56:V75"/>
    <mergeCell ref="B76:B9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s>
  <conditionalFormatting sqref="C55:G55 F57:G75 E56:G56">
    <cfRule type="cellIs" dxfId="71" priority="28" operator="notEqual">
      <formula>""</formula>
    </cfRule>
  </conditionalFormatting>
  <conditionalFormatting sqref="C96:G96">
    <cfRule type="cellIs" dxfId="70" priority="24" operator="notEqual">
      <formula>""</formula>
    </cfRule>
  </conditionalFormatting>
  <conditionalFormatting sqref="D97:G97">
    <cfRule type="cellIs" dxfId="69" priority="23" operator="notEqual">
      <formula>""</formula>
    </cfRule>
  </conditionalFormatting>
  <conditionalFormatting sqref="C98:G98">
    <cfRule type="cellIs" dxfId="68" priority="22" operator="notEqual">
      <formula>""</formula>
    </cfRule>
  </conditionalFormatting>
  <conditionalFormatting sqref="C99:G99">
    <cfRule type="cellIs" dxfId="67" priority="21" operator="notEqual">
      <formula>""</formula>
    </cfRule>
  </conditionalFormatting>
  <conditionalFormatting sqref="C100:G100">
    <cfRule type="cellIs" dxfId="66" priority="20" operator="notEqual">
      <formula>""</formula>
    </cfRule>
  </conditionalFormatting>
  <conditionalFormatting sqref="E76:G76 F77:G95">
    <cfRule type="cellIs" dxfId="65" priority="6" operator="notEqual">
      <formula>""</formula>
    </cfRule>
  </conditionalFormatting>
  <conditionalFormatting sqref="C76">
    <cfRule type="cellIs" dxfId="64" priority="4" operator="notEqual">
      <formula>""</formula>
    </cfRule>
  </conditionalFormatting>
  <conditionalFormatting sqref="D86 D76">
    <cfRule type="cellIs" dxfId="63" priority="3" operator="notEqual">
      <formula>""</formula>
    </cfRule>
  </conditionalFormatting>
  <conditionalFormatting sqref="C56">
    <cfRule type="cellIs" dxfId="62" priority="2" operator="notEqual">
      <formula>""</formula>
    </cfRule>
  </conditionalFormatting>
  <conditionalFormatting sqref="D66 D56">
    <cfRule type="cellIs" dxfId="6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86"/>
  <sheetViews>
    <sheetView workbookViewId="0"/>
  </sheetViews>
  <sheetFormatPr defaultColWidth="9.109375" defaultRowHeight="14.4" x14ac:dyDescent="0.3"/>
  <cols>
    <col min="1" max="1" width="4.88671875" style="18" customWidth="1"/>
    <col min="2" max="2" width="37.33203125" style="18" customWidth="1"/>
    <col min="3" max="3" width="15.88671875" style="18" customWidth="1"/>
    <col min="4" max="4" width="18.5546875" style="18" customWidth="1"/>
    <col min="5" max="5" width="17" style="18" customWidth="1"/>
    <col min="6" max="6" width="17.88671875" style="18" customWidth="1"/>
    <col min="7" max="7" width="16.44140625" style="18" customWidth="1"/>
    <col min="8" max="8" width="18.33203125" style="18" customWidth="1"/>
    <col min="9" max="9" width="17.44140625" style="18" customWidth="1"/>
    <col min="10" max="10" width="12.88671875" style="18" customWidth="1"/>
    <col min="11" max="12" width="12.6640625" style="18" customWidth="1"/>
    <col min="13" max="13" width="12.88671875" style="18" customWidth="1"/>
    <col min="14" max="14" width="13.44140625" style="18" customWidth="1"/>
    <col min="15" max="15" width="9.33203125" style="18" customWidth="1"/>
    <col min="16" max="27" width="9.109375" style="18"/>
    <col min="28" max="28" width="4.5546875" style="18" customWidth="1"/>
    <col min="29" max="29" width="5.33203125" style="18" customWidth="1"/>
    <col min="30" max="16384" width="9.109375" style="18"/>
  </cols>
  <sheetData>
    <row r="1" spans="2:9" ht="23.4" x14ac:dyDescent="0.3">
      <c r="B1" s="23" t="s">
        <v>177</v>
      </c>
    </row>
    <row r="2" spans="2:9" x14ac:dyDescent="0.3">
      <c r="B2" s="18" t="s">
        <v>191</v>
      </c>
      <c r="C2" s="44" t="s">
        <v>2869</v>
      </c>
    </row>
    <row r="4" spans="2:9" x14ac:dyDescent="0.3">
      <c r="B4" s="24" t="s">
        <v>192</v>
      </c>
      <c r="G4" s="24" t="s">
        <v>193</v>
      </c>
    </row>
    <row r="5" spans="2:9" ht="39.6" x14ac:dyDescent="0.3">
      <c r="B5" s="284" t="s">
        <v>194</v>
      </c>
      <c r="C5" s="284" t="s">
        <v>195</v>
      </c>
      <c r="D5" s="25" t="s">
        <v>196</v>
      </c>
      <c r="G5" s="284" t="s">
        <v>194</v>
      </c>
      <c r="H5" s="284" t="s">
        <v>195</v>
      </c>
      <c r="I5" s="25" t="s">
        <v>197</v>
      </c>
    </row>
    <row r="6" spans="2:9" ht="15" customHeight="1" x14ac:dyDescent="0.3">
      <c r="B6" s="26"/>
      <c r="C6" s="26"/>
      <c r="D6" s="221">
        <v>4</v>
      </c>
      <c r="G6" s="26"/>
      <c r="H6" s="26"/>
      <c r="I6" s="221"/>
    </row>
    <row r="7" spans="2:9" x14ac:dyDescent="0.3">
      <c r="D7" s="27"/>
    </row>
    <row r="11" spans="2:9" x14ac:dyDescent="0.3">
      <c r="B11" s="24" t="s">
        <v>198</v>
      </c>
      <c r="C11" s="28"/>
      <c r="D11" s="27"/>
      <c r="G11" s="24" t="s">
        <v>199</v>
      </c>
      <c r="H11" s="4"/>
      <c r="I11" s="4"/>
    </row>
    <row r="12" spans="2:9" ht="45.75" customHeight="1" x14ac:dyDescent="0.3">
      <c r="B12" s="284" t="s">
        <v>200</v>
      </c>
      <c r="C12" s="284" t="s">
        <v>195</v>
      </c>
      <c r="D12" s="25" t="s">
        <v>201</v>
      </c>
      <c r="E12" s="25" t="s">
        <v>202</v>
      </c>
      <c r="G12" s="284" t="s">
        <v>194</v>
      </c>
      <c r="H12" s="284" t="s">
        <v>195</v>
      </c>
      <c r="I12" s="25" t="s">
        <v>203</v>
      </c>
    </row>
    <row r="13" spans="2:9" x14ac:dyDescent="0.3">
      <c r="B13" s="359" t="s">
        <v>241</v>
      </c>
      <c r="C13" s="222" t="s">
        <v>242</v>
      </c>
      <c r="D13" s="38"/>
      <c r="E13" s="221" t="s">
        <v>280</v>
      </c>
      <c r="G13" s="222"/>
      <c r="H13" s="222"/>
      <c r="I13" s="5"/>
    </row>
    <row r="14" spans="2:9" x14ac:dyDescent="0.3">
      <c r="B14" s="360"/>
      <c r="C14" s="222" t="s">
        <v>252</v>
      </c>
      <c r="D14" s="222"/>
      <c r="E14" s="222" t="s">
        <v>2870</v>
      </c>
    </row>
    <row r="16" spans="2:9" x14ac:dyDescent="0.3">
      <c r="B16" s="4"/>
      <c r="C16" s="4"/>
      <c r="D16" s="4"/>
      <c r="E16" s="4"/>
      <c r="F16" s="4"/>
    </row>
    <row r="17" spans="1:17" x14ac:dyDescent="0.3">
      <c r="B17" s="24" t="s">
        <v>204</v>
      </c>
      <c r="E17" s="4"/>
      <c r="F17" s="4"/>
    </row>
    <row r="18" spans="1:17" x14ac:dyDescent="0.3">
      <c r="E18" s="4"/>
      <c r="F18" s="4"/>
    </row>
    <row r="19" spans="1:17" ht="39.6" x14ac:dyDescent="0.3">
      <c r="B19" s="284" t="s">
        <v>200</v>
      </c>
      <c r="C19" s="284" t="s">
        <v>195</v>
      </c>
      <c r="D19" s="20" t="s">
        <v>205</v>
      </c>
      <c r="E19" s="20" t="s">
        <v>206</v>
      </c>
      <c r="F19" s="4"/>
    </row>
    <row r="20" spans="1:17" x14ac:dyDescent="0.3">
      <c r="B20" s="21"/>
      <c r="C20" s="26"/>
      <c r="D20" s="221"/>
      <c r="E20" s="268"/>
    </row>
    <row r="21" spans="1:17" x14ac:dyDescent="0.3">
      <c r="B21" s="21"/>
      <c r="C21" s="26"/>
      <c r="D21" s="221"/>
      <c r="E21" s="221"/>
    </row>
    <row r="22" spans="1:17" x14ac:dyDescent="0.3">
      <c r="B22" s="2"/>
    </row>
    <row r="23" spans="1:17" x14ac:dyDescent="0.3">
      <c r="B23" s="2"/>
    </row>
    <row r="24" spans="1:17" x14ac:dyDescent="0.3">
      <c r="B24" s="24" t="s">
        <v>207</v>
      </c>
    </row>
    <row r="25" spans="1:17" x14ac:dyDescent="0.3">
      <c r="B25" s="29" t="s">
        <v>208</v>
      </c>
      <c r="C25" s="303" t="s">
        <v>209</v>
      </c>
      <c r="D25" s="304"/>
      <c r="E25" s="304"/>
      <c r="F25" s="304"/>
      <c r="G25" s="304"/>
      <c r="H25" s="305"/>
    </row>
    <row r="26" spans="1:17" ht="15" customHeight="1" x14ac:dyDescent="0.3">
      <c r="A26" s="300" t="s">
        <v>210</v>
      </c>
      <c r="B26" s="30" t="s">
        <v>211</v>
      </c>
      <c r="C26" s="344" t="s">
        <v>2871</v>
      </c>
      <c r="D26" s="345"/>
      <c r="E26" s="345"/>
      <c r="F26" s="345"/>
      <c r="G26" s="345"/>
      <c r="H26" s="346"/>
      <c r="P26" s="31"/>
      <c r="Q26" s="31"/>
    </row>
    <row r="27" spans="1:17" x14ac:dyDescent="0.3">
      <c r="A27" s="301"/>
      <c r="B27" s="30" t="s">
        <v>212</v>
      </c>
      <c r="C27" s="344" t="s">
        <v>2872</v>
      </c>
      <c r="D27" s="345"/>
      <c r="E27" s="345"/>
      <c r="F27" s="345"/>
      <c r="G27" s="345"/>
      <c r="H27" s="346"/>
      <c r="P27" s="31"/>
      <c r="Q27" s="31"/>
    </row>
    <row r="28" spans="1:17" x14ac:dyDescent="0.3">
      <c r="A28" s="301"/>
      <c r="B28" s="30" t="s">
        <v>213</v>
      </c>
      <c r="C28" s="291"/>
      <c r="D28" s="292"/>
      <c r="E28" s="292"/>
      <c r="F28" s="292"/>
      <c r="G28" s="292"/>
      <c r="H28" s="293"/>
      <c r="P28" s="31"/>
      <c r="Q28" s="31"/>
    </row>
    <row r="29" spans="1:17" x14ac:dyDescent="0.3">
      <c r="A29" s="301"/>
      <c r="B29" s="30" t="s">
        <v>214</v>
      </c>
      <c r="C29" s="291"/>
      <c r="D29" s="292"/>
      <c r="E29" s="292"/>
      <c r="F29" s="292"/>
      <c r="G29" s="292"/>
      <c r="H29" s="293"/>
      <c r="P29" s="1"/>
      <c r="Q29" s="1"/>
    </row>
    <row r="30" spans="1:17" x14ac:dyDescent="0.3">
      <c r="A30" s="302"/>
      <c r="B30" s="30" t="s">
        <v>215</v>
      </c>
      <c r="C30" s="291"/>
      <c r="D30" s="292"/>
      <c r="E30" s="292"/>
      <c r="F30" s="292"/>
      <c r="G30" s="292"/>
      <c r="H30" s="293"/>
      <c r="P30" s="31"/>
      <c r="Q30" s="31"/>
    </row>
    <row r="31" spans="1:17" ht="15" customHeight="1" x14ac:dyDescent="0.3">
      <c r="A31" s="300" t="s">
        <v>216</v>
      </c>
      <c r="B31" s="30" t="s">
        <v>217</v>
      </c>
      <c r="C31" s="291"/>
      <c r="D31" s="292"/>
      <c r="E31" s="292"/>
      <c r="F31" s="292"/>
      <c r="G31" s="292"/>
      <c r="H31" s="293"/>
      <c r="P31" s="31"/>
      <c r="Q31" s="31"/>
    </row>
    <row r="32" spans="1:17" x14ac:dyDescent="0.3">
      <c r="A32" s="301"/>
      <c r="B32" s="30" t="s">
        <v>218</v>
      </c>
      <c r="C32" s="291"/>
      <c r="D32" s="292"/>
      <c r="E32" s="292"/>
      <c r="F32" s="292"/>
      <c r="G32" s="292"/>
      <c r="H32" s="293"/>
      <c r="P32" s="31"/>
      <c r="Q32" s="31"/>
    </row>
    <row r="33" spans="1:17" x14ac:dyDescent="0.3">
      <c r="A33" s="301"/>
      <c r="B33" s="30" t="s">
        <v>219</v>
      </c>
      <c r="C33" s="291"/>
      <c r="D33" s="292"/>
      <c r="E33" s="292"/>
      <c r="F33" s="292"/>
      <c r="G33" s="292"/>
      <c r="H33" s="293"/>
      <c r="P33" s="31"/>
      <c r="Q33" s="31"/>
    </row>
    <row r="34" spans="1:17" x14ac:dyDescent="0.3">
      <c r="A34" s="301"/>
      <c r="B34" s="30" t="s">
        <v>220</v>
      </c>
      <c r="C34" s="291"/>
      <c r="D34" s="292"/>
      <c r="E34" s="292"/>
      <c r="F34" s="292"/>
      <c r="G34" s="292"/>
      <c r="H34" s="293"/>
      <c r="P34" s="31"/>
      <c r="Q34" s="31"/>
    </row>
    <row r="35" spans="1:17" x14ac:dyDescent="0.3">
      <c r="A35" s="301"/>
      <c r="B35" s="30" t="s">
        <v>221</v>
      </c>
      <c r="C35" s="291"/>
      <c r="D35" s="292"/>
      <c r="E35" s="292"/>
      <c r="F35" s="292"/>
      <c r="G35" s="292"/>
      <c r="H35" s="293"/>
      <c r="P35" s="31"/>
      <c r="Q35" s="31"/>
    </row>
    <row r="36" spans="1:17" x14ac:dyDescent="0.3">
      <c r="A36" s="301"/>
      <c r="B36" s="30" t="s">
        <v>222</v>
      </c>
      <c r="C36" s="291"/>
      <c r="D36" s="292"/>
      <c r="E36" s="292"/>
      <c r="F36" s="292"/>
      <c r="G36" s="292"/>
      <c r="H36" s="293"/>
      <c r="P36" s="31"/>
      <c r="Q36" s="31"/>
    </row>
    <row r="37" spans="1:17" x14ac:dyDescent="0.3">
      <c r="A37" s="301"/>
      <c r="B37" s="30" t="s">
        <v>223</v>
      </c>
      <c r="C37" s="291"/>
      <c r="D37" s="292"/>
      <c r="E37" s="292"/>
      <c r="F37" s="292"/>
      <c r="G37" s="292"/>
      <c r="H37" s="293"/>
      <c r="P37" s="31"/>
      <c r="Q37" s="31"/>
    </row>
    <row r="38" spans="1:17" x14ac:dyDescent="0.3">
      <c r="A38" s="301"/>
      <c r="B38" s="30" t="s">
        <v>224</v>
      </c>
      <c r="C38" s="291"/>
      <c r="D38" s="292"/>
      <c r="E38" s="292"/>
      <c r="F38" s="292"/>
      <c r="G38" s="292"/>
      <c r="H38" s="293"/>
    </row>
    <row r="39" spans="1:17" x14ac:dyDescent="0.3">
      <c r="A39" s="301"/>
      <c r="B39" s="30" t="s">
        <v>225</v>
      </c>
      <c r="C39" s="291"/>
      <c r="D39" s="292"/>
      <c r="E39" s="292"/>
      <c r="F39" s="292"/>
      <c r="G39" s="292"/>
      <c r="H39" s="293"/>
    </row>
    <row r="40" spans="1:17" x14ac:dyDescent="0.3">
      <c r="A40" s="302"/>
      <c r="B40" s="30" t="s">
        <v>226</v>
      </c>
      <c r="C40" s="291"/>
      <c r="D40" s="292"/>
      <c r="E40" s="292"/>
      <c r="F40" s="292"/>
      <c r="G40" s="292"/>
      <c r="H40" s="293"/>
    </row>
    <row r="41" spans="1:17" x14ac:dyDescent="0.3">
      <c r="L41" s="31"/>
      <c r="M41" s="31"/>
    </row>
    <row r="42" spans="1:17" x14ac:dyDescent="0.3">
      <c r="B42" s="24" t="s">
        <v>227</v>
      </c>
      <c r="L42" s="31"/>
      <c r="M42" s="31"/>
    </row>
    <row r="43" spans="1:17" ht="26.4" x14ac:dyDescent="0.3">
      <c r="B43" s="29" t="s">
        <v>228</v>
      </c>
      <c r="C43" s="284" t="s">
        <v>194</v>
      </c>
      <c r="D43" s="284" t="s">
        <v>195</v>
      </c>
      <c r="E43" s="284" t="s">
        <v>229</v>
      </c>
      <c r="F43" s="284"/>
      <c r="G43" s="284"/>
      <c r="H43" s="284"/>
      <c r="I43" s="284"/>
      <c r="L43" s="31"/>
      <c r="M43" s="31"/>
    </row>
    <row r="44" spans="1:17" ht="15" customHeight="1" x14ac:dyDescent="0.3">
      <c r="B44" s="32"/>
      <c r="C44" s="26"/>
      <c r="D44" s="26"/>
      <c r="E44" s="243"/>
      <c r="F44" s="247"/>
      <c r="G44" s="247"/>
      <c r="H44" s="247"/>
      <c r="I44" s="248"/>
      <c r="L44" s="1"/>
      <c r="M44" s="1"/>
    </row>
    <row r="45" spans="1:17" x14ac:dyDescent="0.3">
      <c r="L45" s="31"/>
      <c r="M45" s="31"/>
    </row>
    <row r="48" spans="1:17" x14ac:dyDescent="0.3">
      <c r="L48" s="31"/>
      <c r="M48" s="31"/>
    </row>
    <row r="49" spans="2:22" x14ac:dyDescent="0.3">
      <c r="L49" s="1"/>
      <c r="M49" s="1"/>
    </row>
    <row r="50" spans="2:22" x14ac:dyDescent="0.3">
      <c r="L50" s="31"/>
      <c r="M50" s="31"/>
    </row>
    <row r="51" spans="2:22" x14ac:dyDescent="0.3">
      <c r="L51" s="31"/>
      <c r="M51" s="31"/>
    </row>
    <row r="53" spans="2:22" x14ac:dyDescent="0.3">
      <c r="B53" s="294" t="s">
        <v>230</v>
      </c>
      <c r="C53" s="295"/>
      <c r="D53" s="295"/>
      <c r="E53" s="295"/>
      <c r="F53" s="295"/>
      <c r="G53" s="295"/>
      <c r="H53" s="295"/>
      <c r="I53" s="295"/>
      <c r="J53" s="295"/>
      <c r="K53" s="295"/>
      <c r="L53" s="295"/>
      <c r="M53" s="295"/>
      <c r="N53" s="295"/>
      <c r="O53" s="295"/>
      <c r="P53" s="295"/>
      <c r="Q53" s="295"/>
      <c r="R53" s="295"/>
      <c r="S53" s="295"/>
      <c r="T53" s="295"/>
      <c r="U53" s="295"/>
      <c r="V53" s="296"/>
    </row>
    <row r="54" spans="2:22" ht="33" customHeight="1" x14ac:dyDescent="0.3">
      <c r="B54" s="228" t="s">
        <v>231</v>
      </c>
      <c r="C54" s="17" t="s">
        <v>200</v>
      </c>
      <c r="D54" s="17" t="s">
        <v>195</v>
      </c>
      <c r="E54" s="17" t="s">
        <v>232</v>
      </c>
      <c r="F54" s="17" t="s">
        <v>233</v>
      </c>
      <c r="G54" s="17" t="s">
        <v>234</v>
      </c>
      <c r="H54" s="17" t="s">
        <v>235</v>
      </c>
      <c r="I54" s="228" t="s">
        <v>236</v>
      </c>
      <c r="J54" s="297" t="s">
        <v>237</v>
      </c>
      <c r="K54" s="298"/>
      <c r="L54" s="298"/>
      <c r="M54" s="298"/>
      <c r="N54" s="298"/>
      <c r="O54" s="298"/>
      <c r="P54" s="298"/>
      <c r="Q54" s="298"/>
      <c r="R54" s="298"/>
      <c r="S54" s="298"/>
      <c r="T54" s="298"/>
      <c r="U54" s="298"/>
      <c r="V54" s="299"/>
    </row>
    <row r="55" spans="2:22" ht="15" customHeight="1" x14ac:dyDescent="0.3">
      <c r="B55" s="306" t="s">
        <v>2873</v>
      </c>
      <c r="C55" s="312" t="s">
        <v>657</v>
      </c>
      <c r="D55" s="312" t="s">
        <v>2874</v>
      </c>
      <c r="E55" s="312" t="s">
        <v>2875</v>
      </c>
      <c r="F55" s="242" t="s">
        <v>2662</v>
      </c>
      <c r="G55" s="33">
        <v>4661</v>
      </c>
      <c r="H55" s="309" t="s">
        <v>256</v>
      </c>
      <c r="I55" s="309" t="s">
        <v>965</v>
      </c>
      <c r="J55" s="322" t="s">
        <v>2876</v>
      </c>
      <c r="K55" s="323"/>
      <c r="L55" s="323"/>
      <c r="M55" s="323"/>
      <c r="N55" s="323"/>
      <c r="O55" s="323"/>
      <c r="P55" s="323"/>
      <c r="Q55" s="323"/>
      <c r="R55" s="323"/>
      <c r="S55" s="323"/>
      <c r="T55" s="323"/>
      <c r="U55" s="323"/>
      <c r="V55" s="324"/>
    </row>
    <row r="56" spans="2:22" ht="15" customHeight="1" x14ac:dyDescent="0.3">
      <c r="B56" s="307"/>
      <c r="C56" s="313"/>
      <c r="D56" s="314"/>
      <c r="E56" s="313"/>
      <c r="F56" s="242" t="s">
        <v>2664</v>
      </c>
      <c r="G56" s="33">
        <v>7464</v>
      </c>
      <c r="H56" s="310"/>
      <c r="I56" s="310"/>
      <c r="J56" s="325"/>
      <c r="K56" s="347"/>
      <c r="L56" s="347"/>
      <c r="M56" s="347"/>
      <c r="N56" s="347"/>
      <c r="O56" s="347"/>
      <c r="P56" s="347"/>
      <c r="Q56" s="347"/>
      <c r="R56" s="347"/>
      <c r="S56" s="347"/>
      <c r="T56" s="347"/>
      <c r="U56" s="347"/>
      <c r="V56" s="327"/>
    </row>
    <row r="57" spans="2:22" ht="15" customHeight="1" x14ac:dyDescent="0.3">
      <c r="B57" s="307"/>
      <c r="C57" s="313"/>
      <c r="D57" s="312" t="s">
        <v>845</v>
      </c>
      <c r="E57" s="313"/>
      <c r="F57" s="242" t="s">
        <v>2662</v>
      </c>
      <c r="G57" s="34">
        <v>1054</v>
      </c>
      <c r="H57" s="310"/>
      <c r="I57" s="310"/>
      <c r="J57" s="325"/>
      <c r="K57" s="347"/>
      <c r="L57" s="347"/>
      <c r="M57" s="347"/>
      <c r="N57" s="347"/>
      <c r="O57" s="347"/>
      <c r="P57" s="347"/>
      <c r="Q57" s="347"/>
      <c r="R57" s="347"/>
      <c r="S57" s="347"/>
      <c r="T57" s="347"/>
      <c r="U57" s="347"/>
      <c r="V57" s="327"/>
    </row>
    <row r="58" spans="2:22" ht="15" customHeight="1" x14ac:dyDescent="0.3">
      <c r="B58" s="307"/>
      <c r="C58" s="313"/>
      <c r="D58" s="314"/>
      <c r="E58" s="313"/>
      <c r="F58" s="242" t="s">
        <v>2664</v>
      </c>
      <c r="G58" s="34">
        <v>2136</v>
      </c>
      <c r="H58" s="310"/>
      <c r="I58" s="310"/>
      <c r="J58" s="325"/>
      <c r="K58" s="347"/>
      <c r="L58" s="347"/>
      <c r="M58" s="347"/>
      <c r="N58" s="347"/>
      <c r="O58" s="347"/>
      <c r="P58" s="347"/>
      <c r="Q58" s="347"/>
      <c r="R58" s="347"/>
      <c r="S58" s="347"/>
      <c r="T58" s="347"/>
      <c r="U58" s="347"/>
      <c r="V58" s="327"/>
    </row>
    <row r="59" spans="2:22" ht="15" customHeight="1" x14ac:dyDescent="0.3">
      <c r="B59" s="307"/>
      <c r="C59" s="313"/>
      <c r="D59" s="373" t="s">
        <v>2877</v>
      </c>
      <c r="E59" s="313"/>
      <c r="F59" s="242" t="s">
        <v>2662</v>
      </c>
      <c r="G59" s="34">
        <v>895</v>
      </c>
      <c r="H59" s="310"/>
      <c r="I59" s="310"/>
      <c r="J59" s="325"/>
      <c r="K59" s="347"/>
      <c r="L59" s="347"/>
      <c r="M59" s="347"/>
      <c r="N59" s="347"/>
      <c r="O59" s="347"/>
      <c r="P59" s="347"/>
      <c r="Q59" s="347"/>
      <c r="R59" s="347"/>
      <c r="S59" s="347"/>
      <c r="T59" s="347"/>
      <c r="U59" s="347"/>
      <c r="V59" s="327"/>
    </row>
    <row r="60" spans="2:22" ht="15" customHeight="1" x14ac:dyDescent="0.3">
      <c r="B60" s="307"/>
      <c r="C60" s="313"/>
      <c r="D60" s="375"/>
      <c r="E60" s="313"/>
      <c r="F60" s="242" t="s">
        <v>2664</v>
      </c>
      <c r="G60" s="34">
        <v>485</v>
      </c>
      <c r="H60" s="310"/>
      <c r="I60" s="310"/>
      <c r="J60" s="325"/>
      <c r="K60" s="347"/>
      <c r="L60" s="347"/>
      <c r="M60" s="347"/>
      <c r="N60" s="347"/>
      <c r="O60" s="347"/>
      <c r="P60" s="347"/>
      <c r="Q60" s="347"/>
      <c r="R60" s="347"/>
      <c r="S60" s="347"/>
      <c r="T60" s="347"/>
      <c r="U60" s="347"/>
      <c r="V60" s="327"/>
    </row>
    <row r="61" spans="2:22" ht="15" customHeight="1" x14ac:dyDescent="0.3">
      <c r="B61" s="307"/>
      <c r="C61" s="313"/>
      <c r="D61" s="312" t="s">
        <v>2878</v>
      </c>
      <c r="E61" s="313"/>
      <c r="F61" s="242" t="s">
        <v>2662</v>
      </c>
      <c r="G61" s="33">
        <v>2012</v>
      </c>
      <c r="H61" s="310"/>
      <c r="I61" s="310"/>
      <c r="J61" s="325"/>
      <c r="K61" s="347"/>
      <c r="L61" s="347"/>
      <c r="M61" s="347"/>
      <c r="N61" s="347"/>
      <c r="O61" s="347"/>
      <c r="P61" s="347"/>
      <c r="Q61" s="347"/>
      <c r="R61" s="347"/>
      <c r="S61" s="347"/>
      <c r="T61" s="347"/>
      <c r="U61" s="347"/>
      <c r="V61" s="327"/>
    </row>
    <row r="62" spans="2:22" ht="15" customHeight="1" x14ac:dyDescent="0.3">
      <c r="B62" s="308"/>
      <c r="C62" s="314"/>
      <c r="D62" s="314"/>
      <c r="E62" s="314"/>
      <c r="F62" s="242" t="s">
        <v>2664</v>
      </c>
      <c r="G62" s="34">
        <v>3128</v>
      </c>
      <c r="H62" s="311"/>
      <c r="I62" s="311"/>
      <c r="J62" s="328"/>
      <c r="K62" s="329"/>
      <c r="L62" s="329"/>
      <c r="M62" s="329"/>
      <c r="N62" s="329"/>
      <c r="O62" s="329"/>
      <c r="P62" s="329"/>
      <c r="Q62" s="329"/>
      <c r="R62" s="329"/>
      <c r="S62" s="329"/>
      <c r="T62" s="329"/>
      <c r="U62" s="329"/>
      <c r="V62" s="330"/>
    </row>
    <row r="63" spans="2:22" ht="15" customHeight="1" x14ac:dyDescent="0.3">
      <c r="B63" s="551" t="s">
        <v>2879</v>
      </c>
      <c r="C63" s="312" t="s">
        <v>657</v>
      </c>
      <c r="D63" s="312" t="s">
        <v>2874</v>
      </c>
      <c r="E63" s="312" t="s">
        <v>2875</v>
      </c>
      <c r="F63" s="242" t="s">
        <v>2662</v>
      </c>
      <c r="G63" s="33">
        <v>559</v>
      </c>
      <c r="H63" s="309" t="s">
        <v>256</v>
      </c>
      <c r="I63" s="309" t="s">
        <v>965</v>
      </c>
      <c r="J63" s="322" t="s">
        <v>2876</v>
      </c>
      <c r="K63" s="323"/>
      <c r="L63" s="323"/>
      <c r="M63" s="323"/>
      <c r="N63" s="323"/>
      <c r="O63" s="323"/>
      <c r="P63" s="323"/>
      <c r="Q63" s="323"/>
      <c r="R63" s="323"/>
      <c r="S63" s="323"/>
      <c r="T63" s="323"/>
      <c r="U63" s="323"/>
      <c r="V63" s="324"/>
    </row>
    <row r="64" spans="2:22" ht="15" customHeight="1" x14ac:dyDescent="0.3">
      <c r="B64" s="552"/>
      <c r="C64" s="313"/>
      <c r="D64" s="314"/>
      <c r="E64" s="313"/>
      <c r="F64" s="242" t="s">
        <v>2664</v>
      </c>
      <c r="G64" s="33">
        <v>896</v>
      </c>
      <c r="H64" s="310"/>
      <c r="I64" s="310"/>
      <c r="J64" s="325"/>
      <c r="K64" s="347"/>
      <c r="L64" s="347"/>
      <c r="M64" s="347"/>
      <c r="N64" s="347"/>
      <c r="O64" s="347"/>
      <c r="P64" s="347"/>
      <c r="Q64" s="347"/>
      <c r="R64" s="347"/>
      <c r="S64" s="347"/>
      <c r="T64" s="347"/>
      <c r="U64" s="347"/>
      <c r="V64" s="327"/>
    </row>
    <row r="65" spans="2:22" ht="15" customHeight="1" x14ac:dyDescent="0.3">
      <c r="B65" s="552"/>
      <c r="C65" s="313"/>
      <c r="D65" s="312" t="s">
        <v>845</v>
      </c>
      <c r="E65" s="313"/>
      <c r="F65" s="242" t="s">
        <v>2662</v>
      </c>
      <c r="G65" s="34">
        <v>211</v>
      </c>
      <c r="H65" s="310"/>
      <c r="I65" s="310"/>
      <c r="J65" s="325"/>
      <c r="K65" s="347"/>
      <c r="L65" s="347"/>
      <c r="M65" s="347"/>
      <c r="N65" s="347"/>
      <c r="O65" s="347"/>
      <c r="P65" s="347"/>
      <c r="Q65" s="347"/>
      <c r="R65" s="347"/>
      <c r="S65" s="347"/>
      <c r="T65" s="347"/>
      <c r="U65" s="347"/>
      <c r="V65" s="327"/>
    </row>
    <row r="66" spans="2:22" ht="15" customHeight="1" x14ac:dyDescent="0.3">
      <c r="B66" s="552"/>
      <c r="C66" s="313"/>
      <c r="D66" s="314"/>
      <c r="E66" s="313"/>
      <c r="F66" s="242" t="s">
        <v>2664</v>
      </c>
      <c r="G66" s="34">
        <v>406</v>
      </c>
      <c r="H66" s="310"/>
      <c r="I66" s="310"/>
      <c r="J66" s="325"/>
      <c r="K66" s="347"/>
      <c r="L66" s="347"/>
      <c r="M66" s="347"/>
      <c r="N66" s="347"/>
      <c r="O66" s="347"/>
      <c r="P66" s="347"/>
      <c r="Q66" s="347"/>
      <c r="R66" s="347"/>
      <c r="S66" s="347"/>
      <c r="T66" s="347"/>
      <c r="U66" s="347"/>
      <c r="V66" s="327"/>
    </row>
    <row r="67" spans="2:22" ht="15" customHeight="1" x14ac:dyDescent="0.3">
      <c r="B67" s="552"/>
      <c r="C67" s="313"/>
      <c r="D67" s="373" t="s">
        <v>2877</v>
      </c>
      <c r="E67" s="313"/>
      <c r="F67" s="242" t="s">
        <v>2662</v>
      </c>
      <c r="G67" s="34">
        <v>188</v>
      </c>
      <c r="H67" s="310"/>
      <c r="I67" s="310"/>
      <c r="J67" s="325"/>
      <c r="K67" s="347"/>
      <c r="L67" s="347"/>
      <c r="M67" s="347"/>
      <c r="N67" s="347"/>
      <c r="O67" s="347"/>
      <c r="P67" s="347"/>
      <c r="Q67" s="347"/>
      <c r="R67" s="347"/>
      <c r="S67" s="347"/>
      <c r="T67" s="347"/>
      <c r="U67" s="347"/>
      <c r="V67" s="327"/>
    </row>
    <row r="68" spans="2:22" ht="15" customHeight="1" x14ac:dyDescent="0.3">
      <c r="B68" s="552"/>
      <c r="C68" s="313"/>
      <c r="D68" s="375"/>
      <c r="E68" s="313"/>
      <c r="F68" s="242" t="s">
        <v>2664</v>
      </c>
      <c r="G68" s="34">
        <v>82</v>
      </c>
      <c r="H68" s="310"/>
      <c r="I68" s="310"/>
      <c r="J68" s="325"/>
      <c r="K68" s="347"/>
      <c r="L68" s="347"/>
      <c r="M68" s="347"/>
      <c r="N68" s="347"/>
      <c r="O68" s="347"/>
      <c r="P68" s="347"/>
      <c r="Q68" s="347"/>
      <c r="R68" s="347"/>
      <c r="S68" s="347"/>
      <c r="T68" s="347"/>
      <c r="U68" s="347"/>
      <c r="V68" s="327"/>
    </row>
    <row r="69" spans="2:22" ht="15" customHeight="1" x14ac:dyDescent="0.3">
      <c r="B69" s="552"/>
      <c r="C69" s="313"/>
      <c r="D69" s="312" t="s">
        <v>2878</v>
      </c>
      <c r="E69" s="313"/>
      <c r="F69" s="242" t="s">
        <v>2662</v>
      </c>
      <c r="G69" s="33">
        <v>355</v>
      </c>
      <c r="H69" s="310"/>
      <c r="I69" s="310"/>
      <c r="J69" s="325"/>
      <c r="K69" s="347"/>
      <c r="L69" s="347"/>
      <c r="M69" s="347"/>
      <c r="N69" s="347"/>
      <c r="O69" s="347"/>
      <c r="P69" s="347"/>
      <c r="Q69" s="347"/>
      <c r="R69" s="347"/>
      <c r="S69" s="347"/>
      <c r="T69" s="347"/>
      <c r="U69" s="347"/>
      <c r="V69" s="327"/>
    </row>
    <row r="70" spans="2:22" ht="15" customHeight="1" x14ac:dyDescent="0.3">
      <c r="B70" s="553"/>
      <c r="C70" s="314"/>
      <c r="D70" s="314"/>
      <c r="E70" s="314"/>
      <c r="F70" s="242" t="s">
        <v>2664</v>
      </c>
      <c r="G70" s="34">
        <v>500</v>
      </c>
      <c r="H70" s="311"/>
      <c r="I70" s="311"/>
      <c r="J70" s="328"/>
      <c r="K70" s="329"/>
      <c r="L70" s="329"/>
      <c r="M70" s="329"/>
      <c r="N70" s="329"/>
      <c r="O70" s="329"/>
      <c r="P70" s="329"/>
      <c r="Q70" s="329"/>
      <c r="R70" s="329"/>
      <c r="S70" s="329"/>
      <c r="T70" s="329"/>
      <c r="U70" s="329"/>
      <c r="V70" s="330"/>
    </row>
    <row r="71" spans="2:22" ht="15" customHeight="1" x14ac:dyDescent="0.3">
      <c r="B71" s="306" t="s">
        <v>515</v>
      </c>
      <c r="C71" s="312" t="s">
        <v>657</v>
      </c>
      <c r="D71" s="312" t="s">
        <v>2874</v>
      </c>
      <c r="E71" s="312" t="s">
        <v>2875</v>
      </c>
      <c r="F71" s="242" t="s">
        <v>2662</v>
      </c>
      <c r="G71" s="277">
        <v>10.6</v>
      </c>
      <c r="H71" s="309" t="s">
        <v>264</v>
      </c>
      <c r="I71" s="309"/>
      <c r="J71" s="322" t="s">
        <v>2880</v>
      </c>
      <c r="K71" s="323"/>
      <c r="L71" s="323"/>
      <c r="M71" s="323"/>
      <c r="N71" s="323"/>
      <c r="O71" s="323"/>
      <c r="P71" s="323"/>
      <c r="Q71" s="323"/>
      <c r="R71" s="323"/>
      <c r="S71" s="323"/>
      <c r="T71" s="323"/>
      <c r="U71" s="323"/>
      <c r="V71" s="324"/>
    </row>
    <row r="72" spans="2:22" ht="15" customHeight="1" x14ac:dyDescent="0.3">
      <c r="B72" s="307"/>
      <c r="C72" s="313"/>
      <c r="D72" s="314"/>
      <c r="E72" s="313"/>
      <c r="F72" s="242" t="s">
        <v>2664</v>
      </c>
      <c r="G72" s="277">
        <v>4.0999999999999996</v>
      </c>
      <c r="H72" s="310"/>
      <c r="I72" s="310"/>
      <c r="J72" s="325"/>
      <c r="K72" s="347"/>
      <c r="L72" s="347"/>
      <c r="M72" s="347"/>
      <c r="N72" s="347"/>
      <c r="O72" s="347"/>
      <c r="P72" s="347"/>
      <c r="Q72" s="347"/>
      <c r="R72" s="347"/>
      <c r="S72" s="347"/>
      <c r="T72" s="347"/>
      <c r="U72" s="347"/>
      <c r="V72" s="327"/>
    </row>
    <row r="73" spans="2:22" ht="15" customHeight="1" x14ac:dyDescent="0.3">
      <c r="B73" s="307"/>
      <c r="C73" s="313"/>
      <c r="D73" s="312" t="s">
        <v>845</v>
      </c>
      <c r="E73" s="313"/>
      <c r="F73" s="242" t="s">
        <v>2662</v>
      </c>
      <c r="G73" s="39">
        <v>9.8000000000000007</v>
      </c>
      <c r="H73" s="310"/>
      <c r="I73" s="310"/>
      <c r="J73" s="325"/>
      <c r="K73" s="347"/>
      <c r="L73" s="347"/>
      <c r="M73" s="347"/>
      <c r="N73" s="347"/>
      <c r="O73" s="347"/>
      <c r="P73" s="347"/>
      <c r="Q73" s="347"/>
      <c r="R73" s="347"/>
      <c r="S73" s="347"/>
      <c r="T73" s="347"/>
      <c r="U73" s="347"/>
      <c r="V73" s="327"/>
    </row>
    <row r="74" spans="2:22" ht="15" customHeight="1" x14ac:dyDescent="0.3">
      <c r="B74" s="307"/>
      <c r="C74" s="313"/>
      <c r="D74" s="314"/>
      <c r="E74" s="313"/>
      <c r="F74" s="242" t="s">
        <v>2664</v>
      </c>
      <c r="G74" s="277">
        <v>4</v>
      </c>
      <c r="H74" s="310"/>
      <c r="I74" s="310"/>
      <c r="J74" s="325"/>
      <c r="K74" s="347"/>
      <c r="L74" s="347"/>
      <c r="M74" s="347"/>
      <c r="N74" s="347"/>
      <c r="O74" s="347"/>
      <c r="P74" s="347"/>
      <c r="Q74" s="347"/>
      <c r="R74" s="347"/>
      <c r="S74" s="347"/>
      <c r="T74" s="347"/>
      <c r="U74" s="347"/>
      <c r="V74" s="327"/>
    </row>
    <row r="75" spans="2:22" ht="15" customHeight="1" x14ac:dyDescent="0.3">
      <c r="B75" s="307"/>
      <c r="C75" s="313"/>
      <c r="D75" s="373" t="s">
        <v>2877</v>
      </c>
      <c r="E75" s="313"/>
      <c r="F75" s="242" t="s">
        <v>2662</v>
      </c>
      <c r="G75" s="277">
        <v>10.199999999999999</v>
      </c>
      <c r="H75" s="310"/>
      <c r="I75" s="310"/>
      <c r="J75" s="325"/>
      <c r="K75" s="347"/>
      <c r="L75" s="347"/>
      <c r="M75" s="347"/>
      <c r="N75" s="347"/>
      <c r="O75" s="347"/>
      <c r="P75" s="347"/>
      <c r="Q75" s="347"/>
      <c r="R75" s="347"/>
      <c r="S75" s="347"/>
      <c r="T75" s="347"/>
      <c r="U75" s="347"/>
      <c r="V75" s="327"/>
    </row>
    <row r="76" spans="2:22" ht="15" customHeight="1" x14ac:dyDescent="0.3">
      <c r="B76" s="308"/>
      <c r="C76" s="313"/>
      <c r="D76" s="375"/>
      <c r="E76" s="313"/>
      <c r="F76" s="242" t="s">
        <v>2664</v>
      </c>
      <c r="G76" s="277">
        <v>4</v>
      </c>
      <c r="H76" s="311"/>
      <c r="I76" s="311"/>
      <c r="J76" s="328"/>
      <c r="K76" s="329"/>
      <c r="L76" s="329"/>
      <c r="M76" s="329"/>
      <c r="N76" s="329"/>
      <c r="O76" s="329"/>
      <c r="P76" s="329"/>
      <c r="Q76" s="329"/>
      <c r="R76" s="329"/>
      <c r="S76" s="329"/>
      <c r="T76" s="329"/>
      <c r="U76" s="329"/>
      <c r="V76" s="330"/>
    </row>
    <row r="77" spans="2:22" x14ac:dyDescent="0.3">
      <c r="B77" s="250" t="s">
        <v>360</v>
      </c>
      <c r="C77" s="242"/>
      <c r="D77" s="272"/>
      <c r="E77" s="242"/>
      <c r="F77" s="242"/>
      <c r="G77" s="34">
        <v>1000</v>
      </c>
      <c r="H77" s="221" t="s">
        <v>256</v>
      </c>
      <c r="I77" s="221" t="s">
        <v>2204</v>
      </c>
      <c r="J77" s="288" t="s">
        <v>361</v>
      </c>
      <c r="K77" s="289"/>
      <c r="L77" s="289"/>
      <c r="M77" s="289"/>
      <c r="N77" s="289"/>
      <c r="O77" s="289"/>
      <c r="P77" s="289"/>
      <c r="Q77" s="289"/>
      <c r="R77" s="289"/>
      <c r="S77" s="289"/>
      <c r="T77" s="289"/>
      <c r="U77" s="289"/>
      <c r="V77" s="290"/>
    </row>
    <row r="78" spans="2:22" ht="15" customHeight="1" x14ac:dyDescent="0.3">
      <c r="B78" s="306" t="s">
        <v>948</v>
      </c>
      <c r="C78" s="312" t="s">
        <v>2875</v>
      </c>
      <c r="D78" s="242" t="s">
        <v>2662</v>
      </c>
      <c r="E78" s="242"/>
      <c r="F78" s="242"/>
      <c r="G78" s="34">
        <v>7693</v>
      </c>
      <c r="H78" s="309" t="s">
        <v>264</v>
      </c>
      <c r="I78" s="309"/>
      <c r="J78" s="322" t="s">
        <v>2881</v>
      </c>
      <c r="K78" s="323"/>
      <c r="L78" s="323"/>
      <c r="M78" s="323"/>
      <c r="N78" s="323"/>
      <c r="O78" s="323"/>
      <c r="P78" s="323"/>
      <c r="Q78" s="323"/>
      <c r="R78" s="323"/>
      <c r="S78" s="323"/>
      <c r="T78" s="323"/>
      <c r="U78" s="323"/>
      <c r="V78" s="324"/>
    </row>
    <row r="79" spans="2:22" ht="15" customHeight="1" x14ac:dyDescent="0.3">
      <c r="B79" s="308"/>
      <c r="C79" s="314"/>
      <c r="D79" s="242" t="s">
        <v>2664</v>
      </c>
      <c r="E79" s="242"/>
      <c r="F79" s="242"/>
      <c r="G79" s="34">
        <v>8121</v>
      </c>
      <c r="H79" s="311"/>
      <c r="I79" s="311"/>
      <c r="J79" s="328"/>
      <c r="K79" s="329"/>
      <c r="L79" s="329"/>
      <c r="M79" s="329"/>
      <c r="N79" s="329"/>
      <c r="O79" s="329"/>
      <c r="P79" s="329"/>
      <c r="Q79" s="329"/>
      <c r="R79" s="329"/>
      <c r="S79" s="329"/>
      <c r="T79" s="329"/>
      <c r="U79" s="329"/>
      <c r="V79" s="330"/>
    </row>
    <row r="80" spans="2:22" ht="15" customHeight="1" x14ac:dyDescent="0.3">
      <c r="B80" s="250" t="s">
        <v>2882</v>
      </c>
      <c r="C80" s="242"/>
      <c r="D80" s="272"/>
      <c r="E80" s="242"/>
      <c r="F80" s="242"/>
      <c r="G80" s="34">
        <v>21</v>
      </c>
      <c r="H80" s="221" t="s">
        <v>264</v>
      </c>
      <c r="I80" s="221" t="s">
        <v>902</v>
      </c>
      <c r="J80" s="288" t="s">
        <v>2883</v>
      </c>
      <c r="K80" s="289"/>
      <c r="L80" s="289"/>
      <c r="M80" s="289"/>
      <c r="N80" s="289"/>
      <c r="O80" s="289"/>
      <c r="P80" s="289"/>
      <c r="Q80" s="289"/>
      <c r="R80" s="289"/>
      <c r="S80" s="289"/>
      <c r="T80" s="289"/>
      <c r="U80" s="289"/>
      <c r="V80" s="290"/>
    </row>
    <row r="81" spans="2:22" ht="15" customHeight="1" x14ac:dyDescent="0.3">
      <c r="B81" s="250" t="s">
        <v>2335</v>
      </c>
      <c r="C81" s="242"/>
      <c r="D81" s="272"/>
      <c r="E81" s="242"/>
      <c r="F81" s="242"/>
      <c r="G81" s="272"/>
      <c r="H81" s="221" t="s">
        <v>497</v>
      </c>
      <c r="I81" s="221" t="s">
        <v>434</v>
      </c>
      <c r="J81" s="288" t="s">
        <v>2267</v>
      </c>
      <c r="K81" s="289"/>
      <c r="L81" s="289"/>
      <c r="M81" s="289"/>
      <c r="N81" s="289"/>
      <c r="O81" s="289"/>
      <c r="P81" s="289"/>
      <c r="Q81" s="289"/>
      <c r="R81" s="289"/>
      <c r="S81" s="289"/>
      <c r="T81" s="289"/>
      <c r="U81" s="289"/>
      <c r="V81" s="290"/>
    </row>
    <row r="82" spans="2:22" ht="15" customHeight="1" x14ac:dyDescent="0.3">
      <c r="B82" s="250" t="s">
        <v>272</v>
      </c>
      <c r="C82" s="242"/>
      <c r="D82" s="272"/>
      <c r="E82" s="242"/>
      <c r="F82" s="242"/>
      <c r="G82" s="35">
        <v>0.96399999999999997</v>
      </c>
      <c r="H82" s="221" t="s">
        <v>256</v>
      </c>
      <c r="I82" s="221"/>
      <c r="J82" s="288" t="s">
        <v>2268</v>
      </c>
      <c r="K82" s="289"/>
      <c r="L82" s="289"/>
      <c r="M82" s="289"/>
      <c r="N82" s="289"/>
      <c r="O82" s="289"/>
      <c r="P82" s="289"/>
      <c r="Q82" s="289"/>
      <c r="R82" s="289"/>
      <c r="S82" s="289"/>
      <c r="T82" s="289"/>
      <c r="U82" s="289"/>
      <c r="V82" s="290"/>
    </row>
    <row r="84" spans="2:22" ht="45" customHeight="1" x14ac:dyDescent="0.3"/>
    <row r="85" spans="2:22" ht="15" customHeight="1" x14ac:dyDescent="0.3"/>
    <row r="86" spans="2:22" ht="15" customHeight="1" x14ac:dyDescent="0.3"/>
  </sheetData>
  <mergeCells count="59">
    <mergeCell ref="I71:I76"/>
    <mergeCell ref="H71:H76"/>
    <mergeCell ref="B71:B76"/>
    <mergeCell ref="J78:V79"/>
    <mergeCell ref="I78:I79"/>
    <mergeCell ref="H78:H79"/>
    <mergeCell ref="B78:B79"/>
    <mergeCell ref="C78:C79"/>
    <mergeCell ref="B63:B70"/>
    <mergeCell ref="C71:C76"/>
    <mergeCell ref="D71:D72"/>
    <mergeCell ref="E71:E76"/>
    <mergeCell ref="D73:D74"/>
    <mergeCell ref="D75:D76"/>
    <mergeCell ref="C63:C70"/>
    <mergeCell ref="D63:D64"/>
    <mergeCell ref="E63:E70"/>
    <mergeCell ref="H63:H70"/>
    <mergeCell ref="I63:I70"/>
    <mergeCell ref="J63:V70"/>
    <mergeCell ref="D65:D66"/>
    <mergeCell ref="D67:D68"/>
    <mergeCell ref="D69:D70"/>
    <mergeCell ref="J80:V80"/>
    <mergeCell ref="J81:V81"/>
    <mergeCell ref="J82:V82"/>
    <mergeCell ref="J77:V77"/>
    <mergeCell ref="J71:V76"/>
    <mergeCell ref="J55:V62"/>
    <mergeCell ref="C40:H40"/>
    <mergeCell ref="B53:V53"/>
    <mergeCell ref="J54:V54"/>
    <mergeCell ref="C55:C62"/>
    <mergeCell ref="B55:B62"/>
    <mergeCell ref="H55:H62"/>
    <mergeCell ref="I55:I62"/>
    <mergeCell ref="D55:D56"/>
    <mergeCell ref="D57:D58"/>
    <mergeCell ref="D59:D60"/>
    <mergeCell ref="D61:D62"/>
    <mergeCell ref="E55:E62"/>
    <mergeCell ref="A31:A40"/>
    <mergeCell ref="C31:H31"/>
    <mergeCell ref="C32:H32"/>
    <mergeCell ref="C33:H33"/>
    <mergeCell ref="C34:H34"/>
    <mergeCell ref="C35:H35"/>
    <mergeCell ref="C36:H36"/>
    <mergeCell ref="C37:H37"/>
    <mergeCell ref="C38:H38"/>
    <mergeCell ref="C39:H39"/>
    <mergeCell ref="B13:B14"/>
    <mergeCell ref="C25:H25"/>
    <mergeCell ref="A26:A30"/>
    <mergeCell ref="C26:H26"/>
    <mergeCell ref="C27:H27"/>
    <mergeCell ref="C28:H28"/>
    <mergeCell ref="C29:H29"/>
    <mergeCell ref="C30:H30"/>
  </mergeCells>
  <conditionalFormatting sqref="C55:G55 D57 F56:G56 D59 D61 G57:G62 G71:G76 C77:G78 C80:G82 D79:G79">
    <cfRule type="cellIs" dxfId="60" priority="12" operator="notEqual">
      <formula>""</formula>
    </cfRule>
  </conditionalFormatting>
  <conditionalFormatting sqref="F57:F58">
    <cfRule type="cellIs" dxfId="59" priority="11" operator="notEqual">
      <formula>""</formula>
    </cfRule>
  </conditionalFormatting>
  <conditionalFormatting sqref="F59:F60">
    <cfRule type="cellIs" dxfId="58" priority="10" operator="notEqual">
      <formula>""</formula>
    </cfRule>
  </conditionalFormatting>
  <conditionalFormatting sqref="F61:F62">
    <cfRule type="cellIs" dxfId="57" priority="9" operator="notEqual">
      <formula>""</formula>
    </cfRule>
  </conditionalFormatting>
  <conditionalFormatting sqref="C63:G63 D65 F64:G64 D67 D69 G65:G70">
    <cfRule type="cellIs" dxfId="56" priority="8" operator="notEqual">
      <formula>""</formula>
    </cfRule>
  </conditionalFormatting>
  <conditionalFormatting sqref="F65:F66">
    <cfRule type="cellIs" dxfId="55" priority="7" operator="notEqual">
      <formula>""</formula>
    </cfRule>
  </conditionalFormatting>
  <conditionalFormatting sqref="F67:F68">
    <cfRule type="cellIs" dxfId="54" priority="6" operator="notEqual">
      <formula>""</formula>
    </cfRule>
  </conditionalFormatting>
  <conditionalFormatting sqref="F69:F70">
    <cfRule type="cellIs" dxfId="53" priority="5" operator="notEqual">
      <formula>""</formula>
    </cfRule>
  </conditionalFormatting>
  <conditionalFormatting sqref="C71:F71 D73 F72 D75">
    <cfRule type="cellIs" dxfId="52" priority="4" operator="notEqual">
      <formula>""</formula>
    </cfRule>
  </conditionalFormatting>
  <conditionalFormatting sqref="F73:F74">
    <cfRule type="cellIs" dxfId="51" priority="3" operator="notEqual">
      <formula>""</formula>
    </cfRule>
  </conditionalFormatting>
  <conditionalFormatting sqref="F75:F76">
    <cfRule type="cellIs" dxfId="50"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BB2FB6DC8C3F48B48D3BC5543AFA52" ma:contentTypeVersion="0" ma:contentTypeDescription="Create a new document." ma:contentTypeScope="" ma:versionID="3f8d9568edf9e5dd3f1e3eef54b11e8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849AF54-0FED-464F-B27C-14E21E7E6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D932756-B4A0-4D3C-A4BB-E54908BEED67}">
  <ds:schemaRefs>
    <ds:schemaRef ds:uri="http://schemas.microsoft.com/sharepoint/v3/contenttype/forms"/>
  </ds:schemaRefs>
</ds:datastoreItem>
</file>

<file path=customXml/itemProps3.xml><?xml version="1.0" encoding="utf-8"?>
<ds:datastoreItem xmlns:ds="http://schemas.openxmlformats.org/officeDocument/2006/customXml" ds:itemID="{01364C12-FEF5-47C6-AC8D-05803F363810}">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8</vt:i4>
      </vt:variant>
    </vt:vector>
  </HeadingPairs>
  <TitlesOfParts>
    <vt:vector size="114" baseType="lpstr">
      <vt:lpstr>Summary Table</vt:lpstr>
      <vt:lpstr>BLANK</vt:lpstr>
      <vt:lpstr>Circulation Fans</vt:lpstr>
      <vt:lpstr>Ventilation Fans</vt:lpstr>
      <vt:lpstr>High Volume Low Speed Fans</vt:lpstr>
      <vt:lpstr>Temp. Based On Off Vent. Contr.</vt:lpstr>
      <vt:lpstr>Auto Milker Take Off</vt:lpstr>
      <vt:lpstr>Dairy Scroll Compressor</vt:lpstr>
      <vt:lpstr>Heat Lamp</vt:lpstr>
      <vt:lpstr>Heat Reclaimer</vt:lpstr>
      <vt:lpstr>Heat Mat</vt:lpstr>
      <vt:lpstr>Grain Dryer</vt:lpstr>
      <vt:lpstr>Live Stock Waterer</vt:lpstr>
      <vt:lpstr>Low Pressure Irrigation</vt:lpstr>
      <vt:lpstr>VFD Dairy Vac Pump Milk Machine</vt:lpstr>
      <vt:lpstr>Dairy Plate Cooler</vt:lpstr>
      <vt:lpstr>LED Grow Light</vt:lpstr>
      <vt:lpstr>Grain Bin Fan Controls - Deemed</vt:lpstr>
      <vt:lpstr>Grain Bin Fan Controls - Custom</vt:lpstr>
      <vt:lpstr>Low Flow Faucet Aerators</vt:lpstr>
      <vt:lpstr>Low Flow Showerheads</vt:lpstr>
      <vt:lpstr>Gas Hot Water Heater</vt:lpstr>
      <vt:lpstr>Controls Cent. Dom. Hot Water</vt:lpstr>
      <vt:lpstr>Pool Covers</vt:lpstr>
      <vt:lpstr>Drainwater Heat Recovery</vt:lpstr>
      <vt:lpstr>Boiler</vt:lpstr>
      <vt:lpstr>Furnace</vt:lpstr>
      <vt:lpstr>Furnace Blower Motor</vt:lpstr>
      <vt:lpstr>Heat Pump Systems</vt:lpstr>
      <vt:lpstr>Geothermal Source Heat Pump</vt:lpstr>
      <vt:lpstr>Sing-Pack and Split Sys Uni AC</vt:lpstr>
      <vt:lpstr>Electric Chiller</vt:lpstr>
      <vt:lpstr>PTAC</vt:lpstr>
      <vt:lpstr>PTHP</vt:lpstr>
      <vt:lpstr>Guest Room Energy Mgmt (PTAC)</vt:lpstr>
      <vt:lpstr>Boiler Tune Up</vt:lpstr>
      <vt:lpstr>Furnace Tune Up</vt:lpstr>
      <vt:lpstr>Sm. Commercial Thermostat</vt:lpstr>
      <vt:lpstr>VFDs for HVAC Pumps</vt:lpstr>
      <vt:lpstr>VFDs for HVAC Sup. and Ret. Fan</vt:lpstr>
      <vt:lpstr>Duct Insulation</vt:lpstr>
      <vt:lpstr>Duct Repair Sealing Blower Door</vt:lpstr>
      <vt:lpstr>Duct Repair Sealing Deemed</vt:lpstr>
      <vt:lpstr>Chiller Pipe Insulation</vt:lpstr>
      <vt:lpstr>Hydronic Heat Pipe Insulation</vt:lpstr>
      <vt:lpstr>Shut Off Damper... </vt:lpstr>
      <vt:lpstr>Room AC</vt:lpstr>
      <vt:lpstr>Room AC Recycling</vt:lpstr>
      <vt:lpstr>Steam Trap Replacement</vt:lpstr>
      <vt:lpstr>Electric HVAC Tune Up Custom</vt:lpstr>
      <vt:lpstr>Electric HVAC Tune Up Deemed</vt:lpstr>
      <vt:lpstr>CFL - Standard</vt:lpstr>
      <vt:lpstr>CFL - Specialty</vt:lpstr>
      <vt:lpstr>LED Lamp - Standard</vt:lpstr>
      <vt:lpstr>LED Lamp - Specialty</vt:lpstr>
      <vt:lpstr>LED Fixtures</vt:lpstr>
      <vt:lpstr>T5 HO Fix. and Lamp and Ballast</vt:lpstr>
      <vt:lpstr>HP and RW T8</vt:lpstr>
      <vt:lpstr>Metal Halide</vt:lpstr>
      <vt:lpstr>Commercial LED Exit Sign</vt:lpstr>
      <vt:lpstr>LED Street Lighting</vt:lpstr>
      <vt:lpstr>LED Traffic Ped. Signal</vt:lpstr>
      <vt:lpstr>Lighting Controls</vt:lpstr>
      <vt:lpstr>Daylighting Control</vt:lpstr>
      <vt:lpstr>Multilevel Lighting Switch</vt:lpstr>
      <vt:lpstr>VFDs for Process</vt:lpstr>
      <vt:lpstr>Clothes Washer</vt:lpstr>
      <vt:lpstr>Motors</vt:lpstr>
      <vt:lpstr>Forklift Battery Charger</vt:lpstr>
      <vt:lpstr>Dishwasher</vt:lpstr>
      <vt:lpstr>Com Solid and Glass Door Fridge</vt:lpstr>
      <vt:lpstr>Pre-Rinse Spray Valve</vt:lpstr>
      <vt:lpstr>Infrared Upright Broiler</vt:lpstr>
      <vt:lpstr>Infrared Salamander Broiler</vt:lpstr>
      <vt:lpstr>Infrared Charbroiler</vt:lpstr>
      <vt:lpstr>Convection Oven</vt:lpstr>
      <vt:lpstr>Conveyor Oven</vt:lpstr>
      <vt:lpstr>Infrared Rotisserie Oven</vt:lpstr>
      <vt:lpstr>Commercial Steam Cooker</vt:lpstr>
      <vt:lpstr>Fryer</vt:lpstr>
      <vt:lpstr>Griddle</vt:lpstr>
      <vt:lpstr>Infiltration Control - Test</vt:lpstr>
      <vt:lpstr>Infiltration Control - Deemed</vt:lpstr>
      <vt:lpstr>Foundation Wall Insulation</vt:lpstr>
      <vt:lpstr>Roof Insulation</vt:lpstr>
      <vt:lpstr>Wall Insulation</vt:lpstr>
      <vt:lpstr>Efficient Windows</vt:lpstr>
      <vt:lpstr>Insulated Doors</vt:lpstr>
      <vt:lpstr>LED Fridge Case Light Oc Sensor</vt:lpstr>
      <vt:lpstr>Door Heater Ctrl Cool Freezer</vt:lpstr>
      <vt:lpstr>Eff Motors Walk-in Display</vt:lpstr>
      <vt:lpstr>Night Covers</vt:lpstr>
      <vt:lpstr>Refrigerated Bev Vend Machine</vt:lpstr>
      <vt:lpstr>Fridge Recycling - Regression</vt:lpstr>
      <vt:lpstr>Fridge Recycling - Deemed</vt:lpstr>
      <vt:lpstr>Freezer Recycling - Regression</vt:lpstr>
      <vt:lpstr>Freezer Recycling - Deemed</vt:lpstr>
      <vt:lpstr>Scroll Fridge Compressor</vt:lpstr>
      <vt:lpstr>Strip Curtain Walk in Cool Free</vt:lpstr>
      <vt:lpstr>Ice Maker</vt:lpstr>
      <vt:lpstr>Eff Motor Contr Walk-in Display</vt:lpstr>
      <vt:lpstr>Add Doors to Display Cases</vt:lpstr>
      <vt:lpstr>Refrigeration Economizers</vt:lpstr>
      <vt:lpstr>Air Compressor with VSD</vt:lpstr>
      <vt:lpstr>High Efficiency Air Nozzle</vt:lpstr>
      <vt:lpstr>No Loss Condensate Drain</vt:lpstr>
      <vt:lpstr>'Steam Trap Replacement'!_ftn1</vt:lpstr>
      <vt:lpstr>'VFDs for HVAC Sup. and Ret. Fan'!_ftn1</vt:lpstr>
      <vt:lpstr>'LED Lamp - Standard'!_ftn2</vt:lpstr>
      <vt:lpstr>'LED Lamp - Standard'!_ftn3</vt:lpstr>
      <vt:lpstr>'Steam Trap Replacement'!_ftnref1</vt:lpstr>
      <vt:lpstr>'VFDs for HVAC Sup. and Ret. Fan'!_ftnref1</vt:lpstr>
      <vt:lpstr>'LED Lamp - Standard'!_ftnref2</vt:lpstr>
      <vt:lpstr>'LED Lamp - Standard'!_ftnref3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Samuel Dent</dc:creator>
  <cp:lastModifiedBy>Biddle, Brenda [IUB]</cp:lastModifiedBy>
  <dcterms:created xsi:type="dcterms:W3CDTF">2016-04-12T08:41:08Z</dcterms:created>
  <dcterms:modified xsi:type="dcterms:W3CDTF">2020-09-24T20:07:10Z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0x010100C6BB2FB6DC8C3F48B48D3BC5543AFA52</vt:lpwstr>
  </property>
</Properties>
</file>