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N:\IUB Shared Perm\_IUB Read Only\Co. Annual Report Info\Annual Report Data Files\2018 Annual Report\Data for Website\"/>
    </mc:Choice>
  </mc:AlternateContent>
  <bookViews>
    <workbookView xWindow="0" yWindow="0" windowWidth="28800" windowHeight="12450" tabRatio="527"/>
  </bookViews>
  <sheets>
    <sheet name="Investor Owned Gas" sheetId="1" r:id="rId1"/>
    <sheet name="Municipal Gas" sheetId="3" r:id="rId2"/>
    <sheet name="Certified Natural Gas Providers" sheetId="6" r:id="rId3"/>
    <sheet name="Vehicle Fuel Providers" sheetId="7" r:id="rId4"/>
  </sheets>
  <externalReferences>
    <externalReference r:id="rId5"/>
    <externalReference r:id="rId6"/>
  </externalReferences>
  <definedNames>
    <definedName name="_Fill" localSheetId="2" hidden="1">'Certified Natural Gas Providers'!#REF!</definedName>
    <definedName name="_Fill" localSheetId="3" hidden="1">'Vehicle Fuel Providers'!#REF!</definedName>
    <definedName name="_Fill" hidden="1">'Municipal Gas'!#REF!</definedName>
    <definedName name="_Key1" localSheetId="2" hidden="1">'Certified Natural Gas Providers'!$B$23:$B$30</definedName>
    <definedName name="_Key1" localSheetId="3" hidden="1">'Vehicle Fuel Providers'!$B$7:$B$9</definedName>
    <definedName name="_Key1" hidden="1">'Municipal Gas'!$B$6:$B$57</definedName>
    <definedName name="_Key2" hidden="1">'[1]Municipal Electrics'!#REF!</definedName>
    <definedName name="_Order1" hidden="1">255</definedName>
    <definedName name="_Order2" hidden="1">255</definedName>
    <definedName name="_Regression_Int" localSheetId="2" hidden="1">1</definedName>
    <definedName name="_Regression_Int" localSheetId="0" hidden="1">1</definedName>
    <definedName name="_Regression_Int" localSheetId="1" hidden="1">1</definedName>
    <definedName name="_Regression_Int" localSheetId="3" hidden="1">1</definedName>
    <definedName name="_Sort" localSheetId="2" hidden="1">'Certified Natural Gas Providers'!$B$20:$K$23</definedName>
    <definedName name="_Sort" localSheetId="3" hidden="1">'Vehicle Fuel Providers'!#REF!</definedName>
    <definedName name="_Sort" hidden="1">'Municipal Gas'!$B$6:$AC$57</definedName>
    <definedName name="MuniGas" localSheetId="2">'[2]2018 MG-1 Data Export'!$A$2:$AW$54</definedName>
    <definedName name="MuniGas" localSheetId="3">'[2]2018 MG-1 Data Export'!$A$2:$AW$54</definedName>
    <definedName name="MuniGas">#REF!</definedName>
    <definedName name="_xlnm.Print_Area" localSheetId="2">'Certified Natural Gas Providers'!$A$1:$K$32</definedName>
    <definedName name="_xlnm.Print_Area" localSheetId="0">'Investor Owned Gas'!$A$1:$H$97</definedName>
    <definedName name="_xlnm.Print_Area" localSheetId="1">'Municipal Gas'!$A$1:$AB$65</definedName>
    <definedName name="_xlnm.Print_Area" localSheetId="3">'Vehicle Fuel Providers'!$A$1:$K$11</definedName>
    <definedName name="_xlnm.Print_Titles" localSheetId="1">'Municipal Gas'!$A:$B,'Municipal Gas'!$1:$5</definedName>
  </definedNames>
  <calcPr calcId="162913"/>
</workbook>
</file>

<file path=xl/calcChain.xml><?xml version="1.0" encoding="utf-8"?>
<calcChain xmlns="http://schemas.openxmlformats.org/spreadsheetml/2006/main">
  <c r="E4" i="7" l="1"/>
  <c r="H4" i="7"/>
  <c r="K4" i="7"/>
  <c r="E5" i="7"/>
  <c r="E11" i="7" s="1"/>
  <c r="H5" i="7"/>
  <c r="K5" i="7"/>
  <c r="E6" i="7"/>
  <c r="H6" i="7"/>
  <c r="K6" i="7"/>
  <c r="E7" i="7"/>
  <c r="H7" i="7"/>
  <c r="K7" i="7"/>
  <c r="E8" i="7"/>
  <c r="H8" i="7"/>
  <c r="K8" i="7"/>
  <c r="E9" i="7"/>
  <c r="H9" i="7"/>
  <c r="K9" i="7"/>
  <c r="C11" i="7"/>
  <c r="D11" i="7"/>
  <c r="F11" i="7"/>
  <c r="G11" i="7"/>
  <c r="H11" i="7"/>
  <c r="I11" i="7"/>
  <c r="J11" i="7"/>
  <c r="K11" i="7" l="1"/>
</calcChain>
</file>

<file path=xl/sharedStrings.xml><?xml version="1.0" encoding="utf-8"?>
<sst xmlns="http://schemas.openxmlformats.org/spreadsheetml/2006/main" count="380" uniqueCount="216">
  <si>
    <t>OPERATING REVENUES</t>
  </si>
  <si>
    <t xml:space="preserve"> Residential Sales</t>
  </si>
  <si>
    <t xml:space="preserve"> Commercial Sales</t>
  </si>
  <si>
    <t xml:space="preserve"> Industrial Sales</t>
  </si>
  <si>
    <t xml:space="preserve"> Other Gas Sales</t>
  </si>
  <si>
    <t xml:space="preserve"> Rev. from Transport. of Gas for Others</t>
  </si>
  <si>
    <t xml:space="preserve"> Other Operating Revenues</t>
  </si>
  <si>
    <t xml:space="preserve">  Total Operating Revenues</t>
  </si>
  <si>
    <t>OPERATION &amp; MAINTENANCE EXP.</t>
  </si>
  <si>
    <t xml:space="preserve"> Production Expense</t>
  </si>
  <si>
    <t xml:space="preserve"> Storage, Terminating &amp; Process.</t>
  </si>
  <si>
    <t xml:space="preserve"> Transmission</t>
  </si>
  <si>
    <t xml:space="preserve"> Distribution</t>
  </si>
  <si>
    <t xml:space="preserve"> Customer Accounts</t>
  </si>
  <si>
    <t xml:space="preserve"> Customer Service &amp; Info.</t>
  </si>
  <si>
    <t xml:space="preserve"> Sales Expense</t>
  </si>
  <si>
    <t xml:space="preserve"> Administration &amp; General Exp.</t>
  </si>
  <si>
    <t xml:space="preserve">  Total Operation &amp; Mainten. Exp.</t>
  </si>
  <si>
    <t>DEPRECIATION EXPENSE</t>
  </si>
  <si>
    <t xml:space="preserve"> Production Plant</t>
  </si>
  <si>
    <t xml:space="preserve"> Storage Plant</t>
  </si>
  <si>
    <t xml:space="preserve"> Transmission Plant</t>
  </si>
  <si>
    <t xml:space="preserve"> Distribution Plant</t>
  </si>
  <si>
    <t xml:space="preserve"> Other Plant</t>
  </si>
  <si>
    <t xml:space="preserve">  Total Depreciation</t>
  </si>
  <si>
    <t>INCOME TAXES (w/ def. &amp; cr.)</t>
  </si>
  <si>
    <t>TAXES OTHER THAN INCOME TAXES</t>
  </si>
  <si>
    <t xml:space="preserve">  Total Operating Expenses</t>
  </si>
  <si>
    <t>NET OPERATING INCOME</t>
  </si>
  <si>
    <t>AVG. NO. OF CUSTOMERS BY CLASS</t>
  </si>
  <si>
    <t>Residential</t>
  </si>
  <si>
    <t>Commercial</t>
  </si>
  <si>
    <t>Industrial</t>
  </si>
  <si>
    <t>Other Gas Sales</t>
  </si>
  <si>
    <t>Transportation of Gas for Others</t>
  </si>
  <si>
    <t xml:space="preserve">  Average Number of Customers</t>
  </si>
  <si>
    <t>N/A</t>
  </si>
  <si>
    <t xml:space="preserve"> </t>
  </si>
  <si>
    <t>MMBTU'S OF THROUGHPUT BY CUST. CLASS*</t>
  </si>
  <si>
    <t xml:space="preserve">  Total MMBTU of Throughput</t>
  </si>
  <si>
    <t>* Assumes 1000 Btu per cubic foot.</t>
  </si>
  <si>
    <t>Page 2 of 2</t>
  </si>
  <si>
    <t>Operating Revenues</t>
  </si>
  <si>
    <t>Average Number of Customers</t>
  </si>
  <si>
    <t>Other Sales</t>
  </si>
  <si>
    <t>Total Sales</t>
  </si>
  <si>
    <t xml:space="preserve">Total </t>
  </si>
  <si>
    <t>Net</t>
  </si>
  <si>
    <t>Oth Sales</t>
  </si>
  <si>
    <t>Commercial &amp; Industrial</t>
  </si>
  <si>
    <t>to Public</t>
  </si>
  <si>
    <t>Inter-</t>
  </si>
  <si>
    <t>to Ultimate</t>
  </si>
  <si>
    <t>Sales for</t>
  </si>
  <si>
    <t>Service</t>
  </si>
  <si>
    <t>Other</t>
  </si>
  <si>
    <t>Operating</t>
  </si>
  <si>
    <t>Commer &amp; Indust</t>
  </si>
  <si>
    <t xml:space="preserve"> Name</t>
  </si>
  <si>
    <t>Small</t>
  </si>
  <si>
    <t>Large</t>
  </si>
  <si>
    <t>Authorities</t>
  </si>
  <si>
    <t>depart</t>
  </si>
  <si>
    <t>Customers</t>
  </si>
  <si>
    <t>Resale</t>
  </si>
  <si>
    <t>Revenues</t>
  </si>
  <si>
    <t>Expenses</t>
  </si>
  <si>
    <t>Income</t>
  </si>
  <si>
    <t>Author</t>
  </si>
  <si>
    <t>Total</t>
  </si>
  <si>
    <t xml:space="preserve">Bedford  </t>
  </si>
  <si>
    <t>Bloomfield</t>
  </si>
  <si>
    <t xml:space="preserve">Brighton  </t>
  </si>
  <si>
    <t xml:space="preserve">Brooklyn  </t>
  </si>
  <si>
    <t xml:space="preserve">Cascade  </t>
  </si>
  <si>
    <t xml:space="preserve">Cedar Falls </t>
  </si>
  <si>
    <t xml:space="preserve">Clearfield  </t>
  </si>
  <si>
    <t xml:space="preserve">Coon Rapids  </t>
  </si>
  <si>
    <t xml:space="preserve">Corning  </t>
  </si>
  <si>
    <t xml:space="preserve">Emmetsburg  </t>
  </si>
  <si>
    <t xml:space="preserve">Everly  </t>
  </si>
  <si>
    <t xml:space="preserve">Fairbank  </t>
  </si>
  <si>
    <t xml:space="preserve">Gilmore City  </t>
  </si>
  <si>
    <t xml:space="preserve">Graettinger  </t>
  </si>
  <si>
    <t xml:space="preserve">Harlan  </t>
  </si>
  <si>
    <t xml:space="preserve">Hartley  </t>
  </si>
  <si>
    <t xml:space="preserve">Hawarden  </t>
  </si>
  <si>
    <t xml:space="preserve">Lake Park </t>
  </si>
  <si>
    <t xml:space="preserve">Lamoni  </t>
  </si>
  <si>
    <t xml:space="preserve">Lenox  </t>
  </si>
  <si>
    <t xml:space="preserve">Lineville  </t>
  </si>
  <si>
    <t xml:space="preserve">Lorimor  </t>
  </si>
  <si>
    <t xml:space="preserve">Manilla   </t>
  </si>
  <si>
    <t xml:space="preserve">Manning  </t>
  </si>
  <si>
    <t xml:space="preserve">Montezuma  </t>
  </si>
  <si>
    <t xml:space="preserve">Morning Sun  </t>
  </si>
  <si>
    <t xml:space="preserve">Moulton  </t>
  </si>
  <si>
    <t xml:space="preserve">Osage  </t>
  </si>
  <si>
    <t xml:space="preserve">Prescott  </t>
  </si>
  <si>
    <t xml:space="preserve">Preston  </t>
  </si>
  <si>
    <t xml:space="preserve">Remsen  </t>
  </si>
  <si>
    <t xml:space="preserve">Rock Rapids  </t>
  </si>
  <si>
    <t xml:space="preserve">Rolfe  </t>
  </si>
  <si>
    <t xml:space="preserve">Sabula  </t>
  </si>
  <si>
    <t xml:space="preserve">Sac City  </t>
  </si>
  <si>
    <t xml:space="preserve">Sanborn  </t>
  </si>
  <si>
    <t xml:space="preserve">Sioux Center  </t>
  </si>
  <si>
    <t>Tipton</t>
  </si>
  <si>
    <t xml:space="preserve">Titonka  </t>
  </si>
  <si>
    <t xml:space="preserve">Waukee  </t>
  </si>
  <si>
    <t xml:space="preserve">Wayland  </t>
  </si>
  <si>
    <t xml:space="preserve">Wellman  </t>
  </si>
  <si>
    <t xml:space="preserve">West Bend  </t>
  </si>
  <si>
    <t>Whittemore</t>
  </si>
  <si>
    <t xml:space="preserve">Woodbine  </t>
  </si>
  <si>
    <t xml:space="preserve">  Total</t>
  </si>
  <si>
    <t>Wall Lake</t>
  </si>
  <si>
    <t>Winfield</t>
  </si>
  <si>
    <t>Sales (MMBTUs)</t>
  </si>
  <si>
    <t>Number of Users</t>
  </si>
  <si>
    <t>Cargill, Incorporated</t>
  </si>
  <si>
    <t>Confidential</t>
  </si>
  <si>
    <t>Tiger Natural Gas, Inc.</t>
  </si>
  <si>
    <t>Small Users</t>
  </si>
  <si>
    <t>Large Users</t>
  </si>
  <si>
    <t>Total Operating Revenues</t>
  </si>
  <si>
    <t>Resid</t>
  </si>
  <si>
    <t>Form IG-1 Page #</t>
  </si>
  <si>
    <t>Interstate Power and Light Company</t>
  </si>
  <si>
    <t>MidAmerican Energy Co.</t>
  </si>
  <si>
    <t>Total Iowa Gas Operations</t>
  </si>
  <si>
    <t>Orange City</t>
  </si>
  <si>
    <t>Sales for Resale</t>
  </si>
  <si>
    <t xml:space="preserve"> Sales for Resale</t>
  </si>
  <si>
    <t>Shell Energy North America (US), L.P.</t>
  </si>
  <si>
    <t>Alton</t>
  </si>
  <si>
    <t>Mapleton</t>
  </si>
  <si>
    <t>BP Canada Energy Marketing Corporation</t>
  </si>
  <si>
    <t>Encore Energy Services, Inc.</t>
  </si>
  <si>
    <t>Concord Energy LLC</t>
  </si>
  <si>
    <t>Plymouth Energy, LLC</t>
  </si>
  <si>
    <t>CenterPoint Energy Services, Inc.</t>
  </si>
  <si>
    <t>Tenaska Marketing Ventures</t>
  </si>
  <si>
    <t>Koch Energy Services, LLC</t>
  </si>
  <si>
    <t>Black Hills/Iowa Gas Utility Company, LLC</t>
  </si>
  <si>
    <t>Liberty Energy (Midstates) Corporation d/b/a Liberty Utilities</t>
  </si>
  <si>
    <t xml:space="preserve">                  annual report information on Form MG-1 rather than Form IG-1.  The information required in the Form IG-1 is more applicable to a rate-regulated utility.</t>
  </si>
  <si>
    <t>Note (1):  Allerton Gas Company is an investor-owned utility but is not rate regulated due to the number of customers it serves.  For this reason,  it files its</t>
  </si>
  <si>
    <t>Kwik Trip, Inc.</t>
  </si>
  <si>
    <t>HealthTrust Purchasing Group, L.P.</t>
  </si>
  <si>
    <t>Great River Energy of Iowa, LLC</t>
  </si>
  <si>
    <t>BlueMark Energy, LLC</t>
  </si>
  <si>
    <t>Hospital Energy, LLC</t>
  </si>
  <si>
    <t>WoodRiver Energy, LLC</t>
  </si>
  <si>
    <t>Heartland Natural Gas LLC</t>
  </si>
  <si>
    <t>U.S. Venture, Inc</t>
  </si>
  <si>
    <t>Incite Energy LLC</t>
  </si>
  <si>
    <t>Unified Energy Services, LLC</t>
  </si>
  <si>
    <t>4CNG, LLC d/b/a Stirk CNG</t>
  </si>
  <si>
    <t>Huyser Inc</t>
  </si>
  <si>
    <t>Eco-Energy, LLC</t>
  </si>
  <si>
    <t>MidAmerican Energy Services, LLC</t>
  </si>
  <si>
    <t>Energy Professionals, LLC</t>
  </si>
  <si>
    <t>Rainbo Oil Company d/b/a Kwik Stop C-Stores</t>
  </si>
  <si>
    <r>
      <t xml:space="preserve">Note (1):  </t>
    </r>
    <r>
      <rPr>
        <sz val="9"/>
        <rFont val="Arial"/>
        <family val="2"/>
      </rPr>
      <t xml:space="preserve"> Gasoline Gallon Equivalents (GGEs).</t>
    </r>
  </si>
  <si>
    <t>O Sales</t>
  </si>
  <si>
    <t>Authority</t>
  </si>
  <si>
    <t>0604G</t>
  </si>
  <si>
    <t>0776G</t>
  </si>
  <si>
    <t>0627G</t>
  </si>
  <si>
    <t>0612G</t>
  </si>
  <si>
    <t>0765G</t>
  </si>
  <si>
    <t>0600G</t>
  </si>
  <si>
    <t>0601G</t>
  </si>
  <si>
    <t>0602G</t>
  </si>
  <si>
    <t>0603G</t>
  </si>
  <si>
    <t>0626G</t>
  </si>
  <si>
    <t>0605G</t>
  </si>
  <si>
    <t>0606G</t>
  </si>
  <si>
    <t>0607G</t>
  </si>
  <si>
    <t>0624G</t>
  </si>
  <si>
    <t>0608G</t>
  </si>
  <si>
    <t>0619G</t>
  </si>
  <si>
    <t>0609G</t>
  </si>
  <si>
    <t>0717G</t>
  </si>
  <si>
    <t>0620G</t>
  </si>
  <si>
    <t>0731G</t>
  </si>
  <si>
    <t>0611G</t>
  </si>
  <si>
    <t>0621G</t>
  </si>
  <si>
    <t>0625G</t>
  </si>
  <si>
    <t>0622G</t>
  </si>
  <si>
    <t>0613G</t>
  </si>
  <si>
    <t>0614G</t>
  </si>
  <si>
    <t>0615G</t>
  </si>
  <si>
    <t>0616G</t>
  </si>
  <si>
    <t>0617G</t>
  </si>
  <si>
    <t>0618G</t>
  </si>
  <si>
    <t>0610G</t>
  </si>
  <si>
    <t>0623G</t>
  </si>
  <si>
    <t>Kinect Energy Inc., fka U.S. Energy Services, Inc.</t>
  </si>
  <si>
    <t>World Fuel Services, Inc.</t>
  </si>
  <si>
    <t>EDF Energy Services, LLC</t>
  </si>
  <si>
    <t>Constellation New Energy-Gas Division, LLC</t>
  </si>
  <si>
    <t xml:space="preserve">         MCF (MMBtu) Sold</t>
  </si>
  <si>
    <t>Twin Eagle Resource Management LLC</t>
  </si>
  <si>
    <t>Spire Marketing Inc.</t>
  </si>
  <si>
    <t>Source:  Form MG-1, page 4</t>
  </si>
  <si>
    <t>Co. No.</t>
  </si>
  <si>
    <t>Investor Owned Gas Utilities
Statement of Income from Iowa Gas Operations
For the Year Ended December 31, 2018</t>
  </si>
  <si>
    <t>Investor Owned Gas Utilities
Statement of Income from Iowa Gas Operations in Dollars per MMBTU Sold
For the Year Ended December 31, 2018</t>
  </si>
  <si>
    <t>Allerton (1)</t>
  </si>
  <si>
    <t>Guthrie Center</t>
  </si>
  <si>
    <t>DNF</t>
  </si>
  <si>
    <t>Sage Energy Trading, LLC</t>
  </si>
  <si>
    <t>RC No.</t>
  </si>
  <si>
    <t>Sales (GGEs)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</si>
</sst>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164" formatCode="General_)"/>
    <numFmt numFmtId="165" formatCode="&quot;$&quot;#,##0.0000_);\(&quot;$&quot;#,##0.0000\)"/>
    <numFmt numFmtId="166" formatCode="#,##0.0000_);\(#,##0.0000\)"/>
    <numFmt numFmtId="167" formatCode="0._)"/>
    <numFmt numFmtId="168" formatCode="&quot;$&quot;#,##0.0000_);[Red]\(&quot;$&quot;#,##0.0000\)"/>
    <numFmt numFmtId="169" formatCode="0000"/>
    <numFmt numFmtId="170" formatCode="0000;0000"/>
    <numFmt numFmtId="171" formatCode="#,##0;[Red]#,##0"/>
  </numFmts>
  <fonts count="17" x14ac:knownFonts="1">
    <font>
      <sz val="12"/>
      <name val="Helv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Helv"/>
    </font>
    <font>
      <sz val="8"/>
      <name val="Helv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164" fontId="0" fillId="0" borderId="0"/>
    <xf numFmtId="0" fontId="13" fillId="0" borderId="0"/>
    <xf numFmtId="37" fontId="3" fillId="0" borderId="0"/>
    <xf numFmtId="0" fontId="12" fillId="0" borderId="0"/>
    <xf numFmtId="37" fontId="3" fillId="0" borderId="0"/>
    <xf numFmtId="0" fontId="12" fillId="0" borderId="0"/>
    <xf numFmtId="0" fontId="2" fillId="0" borderId="0"/>
    <xf numFmtId="0" fontId="14" fillId="0" borderId="0"/>
    <xf numFmtId="0" fontId="5" fillId="0" borderId="0"/>
    <xf numFmtId="0" fontId="1" fillId="0" borderId="0"/>
  </cellStyleXfs>
  <cellXfs count="242">
    <xf numFmtId="164" fontId="0" fillId="0" borderId="0" xfId="0"/>
    <xf numFmtId="1" fontId="4" fillId="0" borderId="0" xfId="2" applyNumberFormat="1" applyFont="1" applyAlignment="1">
      <alignment horizontal="center"/>
    </xf>
    <xf numFmtId="37" fontId="4" fillId="0" borderId="0" xfId="2" applyFont="1"/>
    <xf numFmtId="37" fontId="4" fillId="0" borderId="0" xfId="2" applyFont="1" applyAlignment="1">
      <alignment wrapText="1"/>
    </xf>
    <xf numFmtId="0" fontId="9" fillId="0" borderId="0" xfId="5" applyFont="1" applyFill="1" applyBorder="1" applyAlignment="1">
      <alignment horizontal="center" wrapText="1"/>
    </xf>
    <xf numFmtId="37" fontId="4" fillId="0" borderId="0" xfId="2" applyFont="1" applyFill="1" applyAlignment="1" applyProtection="1">
      <alignment horizontal="left" wrapText="1"/>
    </xf>
    <xf numFmtId="1" fontId="4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37" fontId="4" fillId="0" borderId="0" xfId="2" applyFont="1" applyFill="1" applyAlignment="1">
      <alignment wrapText="1"/>
    </xf>
    <xf numFmtId="37" fontId="4" fillId="0" borderId="0" xfId="2" applyFont="1" applyFill="1"/>
    <xf numFmtId="39" fontId="4" fillId="0" borderId="7" xfId="2" applyNumberFormat="1" applyFont="1" applyFill="1" applyBorder="1" applyAlignment="1" applyProtection="1">
      <alignment horizontal="left" wrapText="1"/>
    </xf>
    <xf numFmtId="167" fontId="4" fillId="0" borderId="0" xfId="2" applyNumberFormat="1" applyFont="1" applyFill="1"/>
    <xf numFmtId="167" fontId="4" fillId="0" borderId="0" xfId="0" applyNumberFormat="1" applyFont="1" applyFill="1" applyAlignment="1" applyProtection="1">
      <alignment horizontal="left"/>
    </xf>
    <xf numFmtId="1" fontId="4" fillId="0" borderId="0" xfId="2" applyNumberFormat="1" applyFont="1" applyFill="1" applyBorder="1" applyAlignment="1">
      <alignment horizontal="center"/>
    </xf>
    <xf numFmtId="37" fontId="4" fillId="0" borderId="0" xfId="2" applyFont="1" applyFill="1" applyBorder="1"/>
    <xf numFmtId="37" fontId="4" fillId="0" borderId="0" xfId="2" applyFont="1" applyBorder="1"/>
    <xf numFmtId="165" fontId="6" fillId="0" borderId="1" xfId="0" applyNumberFormat="1" applyFont="1" applyFill="1" applyBorder="1" applyProtection="1"/>
    <xf numFmtId="165" fontId="6" fillId="0" borderId="10" xfId="0" applyNumberFormat="1" applyFont="1" applyFill="1" applyBorder="1" applyProtection="1"/>
    <xf numFmtId="164" fontId="0" fillId="0" borderId="0" xfId="0" applyFill="1"/>
    <xf numFmtId="164" fontId="11" fillId="0" borderId="0" xfId="0" applyFont="1" applyFill="1"/>
    <xf numFmtId="164" fontId="6" fillId="0" borderId="0" xfId="0" applyFont="1" applyFill="1"/>
    <xf numFmtId="164" fontId="6" fillId="0" borderId="1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6" fillId="0" borderId="2" xfId="0" applyFont="1" applyFill="1" applyBorder="1" applyAlignment="1" applyProtection="1">
      <alignment horizontal="center" wrapText="1"/>
    </xf>
    <xf numFmtId="164" fontId="6" fillId="0" borderId="19" xfId="0" applyFont="1" applyFill="1" applyBorder="1" applyAlignment="1" applyProtection="1">
      <alignment horizontal="center" wrapText="1"/>
    </xf>
    <xf numFmtId="164" fontId="6" fillId="0" borderId="20" xfId="0" applyFont="1" applyFill="1" applyBorder="1" applyAlignment="1" applyProtection="1">
      <alignment horizontal="center" wrapText="1"/>
    </xf>
    <xf numFmtId="164" fontId="6" fillId="0" borderId="21" xfId="0" applyFont="1" applyFill="1" applyBorder="1" applyAlignment="1">
      <alignment horizontal="center" wrapText="1"/>
    </xf>
    <xf numFmtId="164" fontId="6" fillId="0" borderId="4" xfId="0" applyFont="1" applyFill="1" applyBorder="1" applyAlignment="1" applyProtection="1">
      <alignment horizontal="center" wrapText="1"/>
    </xf>
    <xf numFmtId="164" fontId="7" fillId="0" borderId="3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wrapText="1"/>
    </xf>
    <xf numFmtId="164" fontId="6" fillId="0" borderId="1" xfId="0" applyFont="1" applyFill="1" applyBorder="1" applyAlignment="1" applyProtection="1">
      <alignment horizontal="left"/>
    </xf>
    <xf numFmtId="164" fontId="6" fillId="0" borderId="1" xfId="0" applyFont="1" applyFill="1" applyBorder="1" applyAlignment="1">
      <alignment horizontal="center"/>
    </xf>
    <xf numFmtId="5" fontId="6" fillId="0" borderId="1" xfId="0" applyNumberFormat="1" applyFont="1" applyFill="1" applyBorder="1" applyProtection="1"/>
    <xf numFmtId="5" fontId="6" fillId="0" borderId="3" xfId="0" applyNumberFormat="1" applyFont="1" applyFill="1" applyBorder="1" applyProtection="1"/>
    <xf numFmtId="164" fontId="6" fillId="0" borderId="1" xfId="0" applyFont="1" applyFill="1" applyBorder="1" applyAlignment="1" applyProtection="1">
      <alignment horizontal="center"/>
    </xf>
    <xf numFmtId="5" fontId="6" fillId="0" borderId="1" xfId="0" applyNumberFormat="1" applyFont="1" applyFill="1" applyBorder="1" applyProtection="1">
      <protection locked="0"/>
    </xf>
    <xf numFmtId="37" fontId="6" fillId="0" borderId="1" xfId="0" applyNumberFormat="1" applyFont="1" applyFill="1" applyBorder="1" applyProtection="1">
      <protection locked="0"/>
    </xf>
    <xf numFmtId="37" fontId="6" fillId="0" borderId="3" xfId="0" applyNumberFormat="1" applyFont="1" applyFill="1" applyBorder="1" applyProtection="1"/>
    <xf numFmtId="37" fontId="6" fillId="0" borderId="0" xfId="0" applyNumberFormat="1" applyFont="1" applyFill="1" applyProtection="1"/>
    <xf numFmtId="38" fontId="6" fillId="0" borderId="2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38" fontId="6" fillId="0" borderId="4" xfId="0" applyNumberFormat="1" applyFont="1" applyFill="1" applyBorder="1" applyProtection="1"/>
    <xf numFmtId="5" fontId="6" fillId="0" borderId="5" xfId="0" applyNumberFormat="1" applyFont="1" applyFill="1" applyBorder="1" applyProtection="1"/>
    <xf numFmtId="5" fontId="6" fillId="0" borderId="6" xfId="0" applyNumberFormat="1" applyFont="1" applyFill="1" applyBorder="1" applyProtection="1"/>
    <xf numFmtId="164" fontId="6" fillId="0" borderId="1" xfId="0" applyFont="1" applyFill="1" applyBorder="1"/>
    <xf numFmtId="164" fontId="6" fillId="0" borderId="3" xfId="0" applyFont="1" applyFill="1" applyBorder="1"/>
    <xf numFmtId="5" fontId="6" fillId="0" borderId="3" xfId="0" applyNumberFormat="1" applyFont="1" applyFill="1" applyBorder="1" applyProtection="1">
      <protection locked="0"/>
    </xf>
    <xf numFmtId="5" fontId="6" fillId="0" borderId="10" xfId="0" applyNumberFormat="1" applyFont="1" applyFill="1" applyBorder="1" applyProtection="1"/>
    <xf numFmtId="37" fontId="6" fillId="0" borderId="3" xfId="0" applyNumberFormat="1" applyFont="1" applyFill="1" applyBorder="1" applyProtection="1">
      <protection locked="0"/>
    </xf>
    <xf numFmtId="37" fontId="6" fillId="0" borderId="4" xfId="0" applyNumberFormat="1" applyFont="1" applyFill="1" applyBorder="1" applyProtection="1">
      <protection locked="0"/>
    </xf>
    <xf numFmtId="37" fontId="6" fillId="0" borderId="4" xfId="0" applyNumberFormat="1" applyFont="1" applyFill="1" applyBorder="1" applyProtection="1"/>
    <xf numFmtId="5" fontId="6" fillId="0" borderId="29" xfId="0" applyNumberFormat="1" applyFont="1" applyFill="1" applyBorder="1" applyProtection="1"/>
    <xf numFmtId="6" fontId="6" fillId="0" borderId="1" xfId="0" applyNumberFormat="1" applyFont="1" applyFill="1" applyBorder="1" applyProtection="1">
      <protection locked="0"/>
    </xf>
    <xf numFmtId="5" fontId="6" fillId="0" borderId="12" xfId="0" applyNumberFormat="1" applyFont="1" applyFill="1" applyBorder="1" applyProtection="1"/>
    <xf numFmtId="6" fontId="6" fillId="0" borderId="6" xfId="0" applyNumberFormat="1" applyFont="1" applyFill="1" applyBorder="1" applyProtection="1"/>
    <xf numFmtId="37" fontId="6" fillId="0" borderId="1" xfId="0" applyNumberFormat="1" applyFont="1" applyFill="1" applyBorder="1" applyProtection="1"/>
    <xf numFmtId="37" fontId="6" fillId="0" borderId="5" xfId="0" applyNumberFormat="1" applyFont="1" applyFill="1" applyBorder="1" applyProtection="1"/>
    <xf numFmtId="37" fontId="6" fillId="0" borderId="6" xfId="0" applyNumberFormat="1" applyFont="1" applyFill="1" applyBorder="1" applyProtection="1"/>
    <xf numFmtId="165" fontId="6" fillId="0" borderId="3" xfId="0" applyNumberFormat="1" applyFont="1" applyFill="1" applyBorder="1" applyProtection="1"/>
    <xf numFmtId="165" fontId="6" fillId="0" borderId="0" xfId="0" applyNumberFormat="1" applyFont="1" applyFill="1" applyProtection="1"/>
    <xf numFmtId="166" fontId="6" fillId="0" borderId="1" xfId="0" applyNumberFormat="1" applyFont="1" applyFill="1" applyBorder="1" applyProtection="1"/>
    <xf numFmtId="166" fontId="6" fillId="0" borderId="10" xfId="0" applyNumberFormat="1" applyFont="1" applyFill="1" applyBorder="1" applyProtection="1"/>
    <xf numFmtId="166" fontId="6" fillId="0" borderId="0" xfId="0" applyNumberFormat="1" applyFont="1" applyFill="1" applyProtection="1"/>
    <xf numFmtId="166" fontId="6" fillId="0" borderId="1" xfId="0" applyNumberFormat="1" applyFont="1" applyFill="1" applyBorder="1" applyAlignment="1" applyProtection="1">
      <alignment horizontal="right"/>
    </xf>
    <xf numFmtId="166" fontId="6" fillId="0" borderId="3" xfId="0" applyNumberFormat="1" applyFont="1" applyFill="1" applyBorder="1" applyAlignment="1" applyProtection="1">
      <alignment horizontal="right"/>
    </xf>
    <xf numFmtId="166" fontId="6" fillId="0" borderId="3" xfId="0" applyNumberFormat="1" applyFont="1" applyFill="1" applyBorder="1" applyProtection="1"/>
    <xf numFmtId="166" fontId="6" fillId="0" borderId="8" xfId="0" applyNumberFormat="1" applyFont="1" applyFill="1" applyBorder="1" applyAlignment="1" applyProtection="1">
      <alignment horizontal="right"/>
    </xf>
    <xf numFmtId="166" fontId="6" fillId="0" borderId="9" xfId="0" applyNumberFormat="1" applyFont="1" applyFill="1" applyBorder="1" applyAlignment="1" applyProtection="1">
      <alignment horizontal="right"/>
    </xf>
    <xf numFmtId="165" fontId="6" fillId="0" borderId="5" xfId="0" applyNumberFormat="1" applyFont="1" applyFill="1" applyBorder="1" applyProtection="1"/>
    <xf numFmtId="165" fontId="6" fillId="0" borderId="6" xfId="0" applyNumberFormat="1" applyFont="1" applyFill="1" applyBorder="1" applyProtection="1"/>
    <xf numFmtId="166" fontId="6" fillId="0" borderId="2" xfId="0" applyNumberFormat="1" applyFont="1" applyFill="1" applyBorder="1" applyProtection="1"/>
    <xf numFmtId="166" fontId="6" fillId="0" borderId="4" xfId="0" applyNumberFormat="1" applyFont="1" applyFill="1" applyBorder="1" applyProtection="1"/>
    <xf numFmtId="166" fontId="6" fillId="0" borderId="11" xfId="0" applyNumberFormat="1" applyFont="1" applyFill="1" applyBorder="1" applyProtection="1"/>
    <xf numFmtId="165" fontId="6" fillId="0" borderId="12" xfId="0" applyNumberFormat="1" applyFont="1" applyFill="1" applyBorder="1" applyProtection="1"/>
    <xf numFmtId="168" fontId="6" fillId="0" borderId="1" xfId="0" applyNumberFormat="1" applyFont="1" applyFill="1" applyBorder="1" applyProtection="1"/>
    <xf numFmtId="168" fontId="6" fillId="0" borderId="6" xfId="0" applyNumberFormat="1" applyFont="1" applyFill="1" applyBorder="1" applyProtection="1"/>
    <xf numFmtId="164" fontId="6" fillId="0" borderId="0" xfId="0" applyFont="1" applyFill="1" applyAlignment="1">
      <alignment horizontal="center"/>
    </xf>
    <xf numFmtId="37" fontId="6" fillId="0" borderId="1" xfId="0" applyNumberFormat="1" applyFont="1" applyFill="1" applyBorder="1" applyAlignment="1" applyProtection="1">
      <alignment horizontal="right"/>
      <protection locked="0"/>
    </xf>
    <xf numFmtId="37" fontId="6" fillId="0" borderId="10" xfId="0" applyNumberFormat="1" applyFont="1" applyFill="1" applyBorder="1" applyProtection="1"/>
    <xf numFmtId="37" fontId="6" fillId="0" borderId="2" xfId="0" applyNumberFormat="1" applyFont="1" applyFill="1" applyBorder="1" applyAlignment="1" applyProtection="1">
      <alignment horizontal="right"/>
      <protection locked="0"/>
    </xf>
    <xf numFmtId="37" fontId="6" fillId="0" borderId="9" xfId="0" applyNumberFormat="1" applyFont="1" applyFill="1" applyBorder="1" applyProtection="1">
      <protection locked="0"/>
    </xf>
    <xf numFmtId="37" fontId="6" fillId="0" borderId="11" xfId="0" applyNumberFormat="1" applyFont="1" applyFill="1" applyBorder="1" applyProtection="1"/>
    <xf numFmtId="164" fontId="6" fillId="0" borderId="2" xfId="0" applyFont="1" applyFill="1" applyBorder="1" applyAlignment="1" applyProtection="1">
      <alignment horizontal="left"/>
    </xf>
    <xf numFmtId="164" fontId="6" fillId="0" borderId="13" xfId="0" applyFont="1" applyFill="1" applyBorder="1"/>
    <xf numFmtId="164" fontId="6" fillId="0" borderId="2" xfId="0" applyFont="1" applyFill="1" applyBorder="1" applyAlignment="1" applyProtection="1">
      <alignment horizontal="center"/>
    </xf>
    <xf numFmtId="37" fontId="6" fillId="0" borderId="12" xfId="0" applyNumberFormat="1" applyFont="1" applyFill="1" applyBorder="1" applyProtection="1"/>
    <xf numFmtId="164" fontId="6" fillId="0" borderId="0" xfId="0" applyFont="1" applyFill="1" applyAlignment="1" applyProtection="1">
      <alignment horizontal="left"/>
    </xf>
    <xf numFmtId="164" fontId="6" fillId="0" borderId="0" xfId="0" applyFont="1" applyFill="1" applyAlignment="1" applyProtection="1">
      <alignment horizontal="right"/>
    </xf>
    <xf numFmtId="164" fontId="11" fillId="0" borderId="0" xfId="0" applyFont="1" applyFill="1" applyAlignment="1">
      <alignment horizontal="center"/>
    </xf>
    <xf numFmtId="169" fontId="4" fillId="0" borderId="0" xfId="2" applyNumberFormat="1" applyFont="1" applyFill="1" applyAlignment="1" applyProtection="1">
      <alignment horizontal="center" wrapText="1"/>
      <protection locked="0"/>
    </xf>
    <xf numFmtId="37" fontId="4" fillId="0" borderId="15" xfId="2" applyFont="1" applyFill="1" applyBorder="1" applyAlignment="1">
      <alignment wrapText="1"/>
    </xf>
    <xf numFmtId="6" fontId="4" fillId="0" borderId="14" xfId="2" applyNumberFormat="1" applyFont="1" applyFill="1" applyBorder="1" applyAlignment="1" applyProtection="1">
      <alignment wrapText="1"/>
      <protection locked="0"/>
    </xf>
    <xf numFmtId="6" fontId="4" fillId="0" borderId="14" xfId="2" applyNumberFormat="1" applyFont="1" applyFill="1" applyBorder="1" applyAlignment="1">
      <alignment wrapText="1"/>
    </xf>
    <xf numFmtId="6" fontId="4" fillId="0" borderId="22" xfId="2" applyNumberFormat="1" applyFont="1" applyFill="1" applyBorder="1" applyAlignment="1">
      <alignment wrapText="1"/>
    </xf>
    <xf numFmtId="6" fontId="4" fillId="0" borderId="1" xfId="2" applyNumberFormat="1" applyFont="1" applyFill="1" applyBorder="1" applyAlignment="1">
      <alignment wrapText="1"/>
    </xf>
    <xf numFmtId="6" fontId="4" fillId="0" borderId="0" xfId="2" applyNumberFormat="1" applyFont="1" applyFill="1" applyAlignment="1">
      <alignment wrapText="1"/>
    </xf>
    <xf numFmtId="6" fontId="4" fillId="0" borderId="1" xfId="2" applyNumberFormat="1" applyFont="1" applyFill="1" applyBorder="1" applyAlignment="1" applyProtection="1">
      <alignment horizontal="center" wrapText="1"/>
      <protection locked="0"/>
    </xf>
    <xf numFmtId="6" fontId="4" fillId="0" borderId="1" xfId="2" applyNumberFormat="1" applyFont="1" applyFill="1" applyBorder="1" applyAlignment="1" applyProtection="1">
      <alignment wrapText="1"/>
      <protection locked="0"/>
    </xf>
    <xf numFmtId="6" fontId="4" fillId="0" borderId="1" xfId="2" applyNumberFormat="1" applyFont="1" applyFill="1" applyBorder="1" applyAlignment="1" applyProtection="1">
      <alignment horizontal="center" wrapText="1"/>
    </xf>
    <xf numFmtId="6" fontId="4" fillId="0" borderId="3" xfId="2" applyNumberFormat="1" applyFont="1" applyFill="1" applyBorder="1" applyAlignment="1" applyProtection="1">
      <alignment horizontal="center" wrapText="1"/>
    </xf>
    <xf numFmtId="37" fontId="4" fillId="0" borderId="1" xfId="2" applyFont="1" applyFill="1" applyBorder="1" applyAlignment="1">
      <alignment wrapText="1"/>
    </xf>
    <xf numFmtId="37" fontId="4" fillId="0" borderId="1" xfId="2" applyFont="1" applyFill="1" applyBorder="1" applyAlignment="1" applyProtection="1">
      <alignment horizontal="center" wrapText="1"/>
    </xf>
    <xf numFmtId="37" fontId="4" fillId="0" borderId="3" xfId="2" applyFont="1" applyFill="1" applyBorder="1" applyAlignment="1">
      <alignment wrapText="1"/>
    </xf>
    <xf numFmtId="169" fontId="4" fillId="0" borderId="0" xfId="4" applyNumberFormat="1" applyFont="1" applyFill="1" applyAlignment="1" applyProtection="1">
      <alignment horizontal="center" wrapText="1"/>
      <protection locked="0"/>
    </xf>
    <xf numFmtId="6" fontId="4" fillId="0" borderId="2" xfId="2" applyNumberFormat="1" applyFont="1" applyFill="1" applyBorder="1" applyAlignment="1" applyProtection="1">
      <alignment horizontal="centerContinuous" wrapText="1"/>
    </xf>
    <xf numFmtId="6" fontId="4" fillId="0" borderId="7" xfId="2" applyNumberFormat="1" applyFont="1" applyFill="1" applyBorder="1" applyAlignment="1">
      <alignment horizontal="centerContinuous" wrapText="1"/>
    </xf>
    <xf numFmtId="37" fontId="4" fillId="0" borderId="2" xfId="2" applyFont="1" applyFill="1" applyBorder="1" applyAlignment="1" applyProtection="1">
      <alignment horizontal="centerContinuous" wrapText="1"/>
    </xf>
    <xf numFmtId="37" fontId="4" fillId="0" borderId="7" xfId="2" applyFont="1" applyFill="1" applyBorder="1" applyAlignment="1">
      <alignment horizontal="centerContinuous" wrapText="1"/>
    </xf>
    <xf numFmtId="169" fontId="4" fillId="0" borderId="13" xfId="4" applyNumberFormat="1" applyFont="1" applyFill="1" applyBorder="1" applyAlignment="1" applyProtection="1">
      <alignment horizontal="center" wrapText="1"/>
      <protection locked="0"/>
    </xf>
    <xf numFmtId="37" fontId="4" fillId="0" borderId="7" xfId="2" applyFont="1" applyFill="1" applyBorder="1" applyAlignment="1" applyProtection="1">
      <alignment horizontal="left" wrapText="1"/>
    </xf>
    <xf numFmtId="6" fontId="4" fillId="0" borderId="2" xfId="2" applyNumberFormat="1" applyFont="1" applyFill="1" applyBorder="1" applyAlignment="1" applyProtection="1">
      <alignment horizontal="center" wrapText="1"/>
    </xf>
    <xf numFmtId="6" fontId="4" fillId="0" borderId="2" xfId="2" applyNumberFormat="1" applyFont="1" applyFill="1" applyBorder="1" applyAlignment="1" applyProtection="1">
      <alignment horizontal="center" wrapText="1"/>
      <protection locked="0"/>
    </xf>
    <xf numFmtId="6" fontId="4" fillId="0" borderId="4" xfId="2" applyNumberFormat="1" applyFont="1" applyFill="1" applyBorder="1" applyAlignment="1" applyProtection="1">
      <alignment horizontal="center" wrapText="1"/>
    </xf>
    <xf numFmtId="37" fontId="4" fillId="0" borderId="2" xfId="2" applyFont="1" applyFill="1" applyBorder="1" applyAlignment="1" applyProtection="1">
      <alignment horizontal="center" wrapText="1"/>
    </xf>
    <xf numFmtId="37" fontId="4" fillId="0" borderId="4" xfId="2" applyFont="1" applyFill="1" applyBorder="1" applyAlignment="1" applyProtection="1">
      <alignment horizontal="center" wrapText="1"/>
    </xf>
    <xf numFmtId="6" fontId="4" fillId="0" borderId="3" xfId="2" applyNumberFormat="1" applyFont="1" applyFill="1" applyBorder="1" applyAlignment="1">
      <alignment wrapText="1"/>
    </xf>
    <xf numFmtId="6" fontId="4" fillId="0" borderId="1" xfId="2" applyNumberFormat="1" applyFont="1" applyFill="1" applyBorder="1" applyAlignment="1" applyProtection="1">
      <alignment wrapText="1"/>
    </xf>
    <xf numFmtId="6" fontId="4" fillId="0" borderId="3" xfId="2" applyNumberFormat="1" applyFont="1" applyFill="1" applyBorder="1" applyAlignment="1" applyProtection="1">
      <alignment wrapText="1"/>
    </xf>
    <xf numFmtId="3" fontId="4" fillId="0" borderId="1" xfId="2" applyNumberFormat="1" applyFont="1" applyFill="1" applyBorder="1" applyAlignment="1" applyProtection="1">
      <alignment wrapText="1"/>
      <protection locked="0"/>
    </xf>
    <xf numFmtId="37" fontId="4" fillId="0" borderId="3" xfId="1" applyNumberFormat="1" applyFont="1" applyFill="1" applyBorder="1" applyAlignment="1">
      <alignment horizontal="right" vertical="top"/>
    </xf>
    <xf numFmtId="37" fontId="4" fillId="0" borderId="25" xfId="1" applyNumberFormat="1" applyFont="1" applyFill="1" applyBorder="1" applyAlignment="1">
      <alignment horizontal="right" vertical="top"/>
    </xf>
    <xf numFmtId="37" fontId="4" fillId="0" borderId="3" xfId="1" applyNumberFormat="1" applyFont="1" applyFill="1" applyBorder="1" applyAlignment="1">
      <alignment horizontal="right"/>
    </xf>
    <xf numFmtId="37" fontId="4" fillId="0" borderId="25" xfId="1" applyNumberFormat="1" applyFont="1" applyFill="1" applyBorder="1" applyAlignment="1">
      <alignment horizontal="right"/>
    </xf>
    <xf numFmtId="39" fontId="4" fillId="0" borderId="0" xfId="2" applyNumberFormat="1" applyFont="1" applyFill="1" applyAlignment="1" applyProtection="1">
      <alignment horizontal="left" wrapText="1"/>
    </xf>
    <xf numFmtId="37" fontId="4" fillId="0" borderId="0" xfId="2" applyNumberFormat="1" applyFont="1" applyFill="1" applyBorder="1" applyAlignment="1" applyProtection="1"/>
    <xf numFmtId="37" fontId="4" fillId="0" borderId="33" xfId="2" applyNumberFormat="1" applyFont="1" applyFill="1" applyBorder="1" applyAlignment="1" applyProtection="1"/>
    <xf numFmtId="6" fontId="4" fillId="0" borderId="9" xfId="2" applyNumberFormat="1" applyFont="1" applyFill="1" applyBorder="1" applyAlignment="1" applyProtection="1">
      <alignment wrapText="1"/>
    </xf>
    <xf numFmtId="37" fontId="4" fillId="0" borderId="9" xfId="1" applyNumberFormat="1" applyFont="1" applyFill="1" applyBorder="1" applyAlignment="1">
      <alignment horizontal="right" vertical="top"/>
    </xf>
    <xf numFmtId="37" fontId="4" fillId="0" borderId="24" xfId="1" applyNumberFormat="1" applyFont="1" applyFill="1" applyBorder="1" applyAlignment="1">
      <alignment horizontal="right" vertical="top"/>
    </xf>
    <xf numFmtId="37" fontId="4" fillId="0" borderId="21" xfId="1" applyNumberFormat="1" applyFont="1" applyFill="1" applyBorder="1" applyAlignment="1">
      <alignment horizontal="right" vertical="top"/>
    </xf>
    <xf numFmtId="37" fontId="4" fillId="0" borderId="1" xfId="2" applyNumberFormat="1" applyFont="1" applyFill="1" applyBorder="1" applyAlignment="1" applyProtection="1">
      <alignment wrapText="1"/>
    </xf>
    <xf numFmtId="37" fontId="4" fillId="0" borderId="1" xfId="2" applyFont="1" applyFill="1" applyBorder="1" applyAlignment="1" applyProtection="1">
      <alignment wrapText="1"/>
    </xf>
    <xf numFmtId="37" fontId="4" fillId="0" borderId="3" xfId="2" applyNumberFormat="1" applyFont="1" applyFill="1" applyBorder="1" applyAlignment="1" applyProtection="1">
      <alignment wrapText="1"/>
    </xf>
    <xf numFmtId="6" fontId="4" fillId="0" borderId="5" xfId="2" applyNumberFormat="1" applyFont="1" applyFill="1" applyBorder="1" applyAlignment="1" applyProtection="1">
      <alignment wrapText="1"/>
    </xf>
    <xf numFmtId="171" fontId="4" fillId="0" borderId="5" xfId="2" applyNumberFormat="1" applyFont="1" applyFill="1" applyBorder="1" applyAlignment="1" applyProtection="1">
      <alignment wrapText="1"/>
    </xf>
    <xf numFmtId="171" fontId="4" fillId="0" borderId="12" xfId="2" applyNumberFormat="1" applyFont="1" applyFill="1" applyBorder="1" applyAlignment="1" applyProtection="1">
      <alignment wrapText="1"/>
    </xf>
    <xf numFmtId="6" fontId="4" fillId="0" borderId="0" xfId="2" applyNumberFormat="1" applyFont="1" applyFill="1" applyAlignment="1" applyProtection="1">
      <alignment wrapText="1"/>
      <protection locked="0"/>
    </xf>
    <xf numFmtId="169" fontId="4" fillId="0" borderId="0" xfId="2" applyNumberFormat="1" applyFont="1" applyFill="1" applyAlignment="1" applyProtection="1">
      <alignment horizontal="center"/>
      <protection locked="0"/>
    </xf>
    <xf numFmtId="167" fontId="4" fillId="0" borderId="0" xfId="2" applyNumberFormat="1" applyFont="1" applyFill="1" applyAlignment="1"/>
    <xf numFmtId="37" fontId="4" fillId="0" borderId="0" xfId="2" applyFont="1" applyFill="1" applyAlignment="1"/>
    <xf numFmtId="6" fontId="4" fillId="0" borderId="0" xfId="2" applyNumberFormat="1" applyFont="1" applyFill="1" applyAlignment="1"/>
    <xf numFmtId="6" fontId="4" fillId="0" borderId="0" xfId="2" applyNumberFormat="1" applyFont="1" applyFill="1" applyAlignment="1" applyProtection="1">
      <protection locked="0"/>
    </xf>
    <xf numFmtId="167" fontId="4" fillId="0" borderId="0" xfId="2" applyNumberFormat="1" applyFont="1" applyFill="1" applyAlignment="1" applyProtection="1">
      <alignment horizontal="left"/>
    </xf>
    <xf numFmtId="6" fontId="4" fillId="0" borderId="0" xfId="2" applyNumberFormat="1" applyFont="1" applyFill="1" applyAlignment="1" applyProtection="1"/>
    <xf numFmtId="6" fontId="4" fillId="0" borderId="0" xfId="2" applyNumberFormat="1" applyFont="1" applyFill="1" applyAlignment="1" applyProtection="1">
      <alignment horizontal="right"/>
    </xf>
    <xf numFmtId="37" fontId="4" fillId="0" borderId="0" xfId="2" applyFont="1" applyFill="1" applyAlignment="1" applyProtection="1">
      <alignment horizontal="left"/>
    </xf>
    <xf numFmtId="37" fontId="4" fillId="0" borderId="0" xfId="2" applyNumberFormat="1" applyFont="1" applyFill="1" applyAlignment="1" applyProtection="1"/>
    <xf numFmtId="10" fontId="4" fillId="0" borderId="0" xfId="2" applyNumberFormat="1" applyFont="1" applyFill="1" applyAlignment="1" applyProtection="1"/>
    <xf numFmtId="169" fontId="10" fillId="0" borderId="0" xfId="2" applyNumberFormat="1" applyFont="1" applyFill="1" applyAlignment="1" applyProtection="1">
      <alignment horizontal="center" wrapText="1"/>
      <protection locked="0"/>
    </xf>
    <xf numFmtId="37" fontId="10" fillId="0" borderId="0" xfId="2" applyFont="1" applyFill="1" applyAlignment="1">
      <alignment wrapText="1"/>
    </xf>
    <xf numFmtId="6" fontId="10" fillId="0" borderId="0" xfId="2" applyNumberFormat="1" applyFont="1" applyFill="1" applyAlignment="1">
      <alignment wrapText="1"/>
    </xf>
    <xf numFmtId="6" fontId="10" fillId="0" borderId="0" xfId="2" applyNumberFormat="1" applyFont="1" applyFill="1" applyAlignment="1" applyProtection="1">
      <alignment wrapText="1"/>
      <protection locked="0"/>
    </xf>
    <xf numFmtId="6" fontId="4" fillId="0" borderId="32" xfId="2" applyNumberFormat="1" applyFont="1" applyFill="1" applyBorder="1" applyAlignment="1" applyProtection="1">
      <alignment wrapText="1"/>
      <protection locked="0"/>
    </xf>
    <xf numFmtId="6" fontId="4" fillId="0" borderId="32" xfId="2" applyNumberFormat="1" applyFont="1" applyFill="1" applyBorder="1" applyAlignment="1" applyProtection="1">
      <alignment wrapText="1"/>
    </xf>
    <xf numFmtId="3" fontId="4" fillId="0" borderId="32" xfId="2" applyNumberFormat="1" applyFont="1" applyFill="1" applyBorder="1" applyAlignment="1" applyProtection="1">
      <alignment wrapText="1"/>
      <protection locked="0"/>
    </xf>
    <xf numFmtId="170" fontId="4" fillId="0" borderId="0" xfId="2" applyNumberFormat="1" applyFont="1" applyFill="1" applyAlignment="1" applyProtection="1">
      <alignment horizontal="left" wrapText="1"/>
      <protection locked="0"/>
    </xf>
    <xf numFmtId="37" fontId="4" fillId="0" borderId="31" xfId="2" applyFont="1" applyFill="1" applyBorder="1" applyAlignment="1">
      <alignment wrapText="1"/>
    </xf>
    <xf numFmtId="39" fontId="4" fillId="0" borderId="31" xfId="2" applyNumberFormat="1" applyFont="1" applyFill="1" applyBorder="1" applyAlignment="1" applyProtection="1">
      <alignment horizontal="left" wrapText="1"/>
    </xf>
    <xf numFmtId="39" fontId="4" fillId="0" borderId="40" xfId="2" applyNumberFormat="1" applyFont="1" applyFill="1" applyBorder="1" applyAlignment="1" applyProtection="1">
      <alignment horizontal="left" wrapText="1"/>
    </xf>
    <xf numFmtId="164" fontId="15" fillId="0" borderId="35" xfId="0" applyFont="1" applyFill="1" applyBorder="1" applyAlignment="1">
      <alignment horizontal="center" vertical="center" wrapText="1"/>
    </xf>
    <xf numFmtId="164" fontId="15" fillId="0" borderId="36" xfId="0" applyFont="1" applyFill="1" applyBorder="1" applyAlignment="1">
      <alignment horizontal="center" vertical="center" wrapText="1"/>
    </xf>
    <xf numFmtId="164" fontId="15" fillId="0" borderId="37" xfId="0" applyFont="1" applyFill="1" applyBorder="1" applyAlignment="1">
      <alignment horizontal="center" vertical="center" wrapText="1"/>
    </xf>
    <xf numFmtId="164" fontId="15" fillId="0" borderId="35" xfId="0" applyFont="1" applyFill="1" applyBorder="1" applyAlignment="1" applyProtection="1">
      <alignment horizontal="center" vertical="center" wrapText="1"/>
    </xf>
    <xf numFmtId="164" fontId="15" fillId="0" borderId="36" xfId="0" applyFont="1" applyFill="1" applyBorder="1" applyAlignment="1" applyProtection="1">
      <alignment horizontal="center" vertical="center" wrapText="1"/>
    </xf>
    <xf numFmtId="164" fontId="15" fillId="0" borderId="37" xfId="0" applyFont="1" applyFill="1" applyBorder="1" applyAlignment="1" applyProtection="1">
      <alignment horizontal="center" vertical="center" wrapText="1"/>
    </xf>
    <xf numFmtId="6" fontId="8" fillId="0" borderId="16" xfId="2" applyNumberFormat="1" applyFont="1" applyFill="1" applyBorder="1" applyAlignment="1" applyProtection="1">
      <alignment horizontal="center" wrapText="1"/>
    </xf>
    <xf numFmtId="6" fontId="8" fillId="0" borderId="17" xfId="2" applyNumberFormat="1" applyFont="1" applyFill="1" applyBorder="1" applyAlignment="1" applyProtection="1">
      <alignment horizontal="center" wrapText="1"/>
    </xf>
    <xf numFmtId="6" fontId="8" fillId="0" borderId="18" xfId="2" applyNumberFormat="1" applyFont="1" applyFill="1" applyBorder="1" applyAlignment="1" applyProtection="1">
      <alignment horizontal="center" wrapText="1"/>
    </xf>
    <xf numFmtId="37" fontId="8" fillId="0" borderId="16" xfId="2" applyFont="1" applyFill="1" applyBorder="1" applyAlignment="1" applyProtection="1">
      <alignment horizontal="center" wrapText="1"/>
    </xf>
    <xf numFmtId="37" fontId="8" fillId="0" borderId="17" xfId="2" applyFont="1" applyFill="1" applyBorder="1" applyAlignment="1" applyProtection="1">
      <alignment horizontal="center" wrapText="1"/>
    </xf>
    <xf numFmtId="37" fontId="8" fillId="0" borderId="18" xfId="2" applyFont="1" applyFill="1" applyBorder="1" applyAlignment="1" applyProtection="1">
      <alignment horizontal="center" wrapText="1"/>
    </xf>
    <xf numFmtId="37" fontId="4" fillId="0" borderId="0" xfId="2" applyFont="1" applyAlignment="1" applyProtection="1">
      <alignment horizontal="left"/>
    </xf>
    <xf numFmtId="10" fontId="4" fillId="0" borderId="0" xfId="2" applyNumberFormat="1" applyFont="1" applyProtection="1"/>
    <xf numFmtId="37" fontId="4" fillId="0" borderId="0" xfId="2" applyNumberFormat="1" applyFont="1" applyProtection="1"/>
    <xf numFmtId="5" fontId="4" fillId="0" borderId="0" xfId="2" applyNumberFormat="1" applyFont="1" applyProtection="1"/>
    <xf numFmtId="37" fontId="4" fillId="2" borderId="6" xfId="2" applyNumberFormat="1" applyFont="1" applyFill="1" applyBorder="1" applyProtection="1"/>
    <xf numFmtId="5" fontId="4" fillId="2" borderId="6" xfId="2" applyNumberFormat="1" applyFont="1" applyFill="1" applyBorder="1" applyProtection="1"/>
    <xf numFmtId="37" fontId="4" fillId="2" borderId="41" xfId="2" applyNumberFormat="1" applyFont="1" applyFill="1" applyBorder="1" applyProtection="1"/>
    <xf numFmtId="5" fontId="4" fillId="2" borderId="41" xfId="2" applyNumberFormat="1" applyFont="1" applyFill="1" applyBorder="1" applyProtection="1"/>
    <xf numFmtId="37" fontId="4" fillId="2" borderId="34" xfId="2" applyNumberFormat="1" applyFont="1" applyFill="1" applyBorder="1" applyProtection="1"/>
    <xf numFmtId="37" fontId="4" fillId="0" borderId="41" xfId="2" applyFont="1" applyBorder="1" applyProtection="1">
      <protection locked="0"/>
    </xf>
    <xf numFmtId="5" fontId="4" fillId="0" borderId="41" xfId="2" applyNumberFormat="1" applyFont="1" applyBorder="1" applyProtection="1">
      <protection locked="0"/>
    </xf>
    <xf numFmtId="37" fontId="4" fillId="2" borderId="33" xfId="2" applyNumberFormat="1" applyFont="1" applyFill="1" applyBorder="1" applyProtection="1"/>
    <xf numFmtId="37" fontId="4" fillId="0" borderId="41" xfId="2" applyFont="1" applyFill="1" applyBorder="1" applyProtection="1">
      <protection locked="0"/>
    </xf>
    <xf numFmtId="5" fontId="4" fillId="0" borderId="41" xfId="2" applyNumberFormat="1" applyFont="1" applyFill="1" applyBorder="1" applyProtection="1">
      <protection locked="0"/>
    </xf>
    <xf numFmtId="5" fontId="16" fillId="3" borderId="33" xfId="2" applyNumberFormat="1" applyFont="1" applyFill="1" applyBorder="1" applyAlignment="1" applyProtection="1">
      <protection locked="0"/>
    </xf>
    <xf numFmtId="5" fontId="16" fillId="3" borderId="41" xfId="2" applyNumberFormat="1" applyFont="1" applyFill="1" applyBorder="1" applyAlignment="1" applyProtection="1">
      <protection locked="0"/>
    </xf>
    <xf numFmtId="5" fontId="16" fillId="3" borderId="0" xfId="2" applyNumberFormat="1" applyFont="1" applyFill="1" applyBorder="1" applyAlignment="1" applyProtection="1">
      <protection locked="0"/>
    </xf>
    <xf numFmtId="5" fontId="16" fillId="3" borderId="42" xfId="2" applyNumberFormat="1" applyFont="1" applyFill="1" applyBorder="1" applyAlignment="1" applyProtection="1">
      <protection locked="0"/>
    </xf>
    <xf numFmtId="5" fontId="16" fillId="3" borderId="43" xfId="2" applyNumberFormat="1" applyFont="1" applyFill="1" applyBorder="1" applyAlignment="1" applyProtection="1">
      <protection locked="0"/>
    </xf>
    <xf numFmtId="5" fontId="8" fillId="0" borderId="41" xfId="2" applyNumberFormat="1" applyFont="1" applyBorder="1" applyAlignment="1" applyProtection="1">
      <alignment horizontal="center"/>
      <protection locked="0"/>
    </xf>
    <xf numFmtId="37" fontId="4" fillId="0" borderId="0" xfId="2" applyFont="1" applyBorder="1" applyProtection="1">
      <protection locked="0"/>
    </xf>
    <xf numFmtId="37" fontId="4" fillId="2" borderId="44" xfId="2" applyNumberFormat="1" applyFont="1" applyFill="1" applyBorder="1" applyProtection="1"/>
    <xf numFmtId="37" fontId="4" fillId="0" borderId="42" xfId="2" applyFont="1" applyBorder="1" applyProtection="1">
      <protection locked="0"/>
    </xf>
    <xf numFmtId="5" fontId="4" fillId="0" borderId="43" xfId="2" applyNumberFormat="1" applyFont="1" applyBorder="1" applyProtection="1">
      <protection locked="0"/>
    </xf>
    <xf numFmtId="5" fontId="4" fillId="0" borderId="42" xfId="2" applyNumberFormat="1" applyFont="1" applyBorder="1" applyProtection="1">
      <protection locked="0"/>
    </xf>
    <xf numFmtId="37" fontId="4" fillId="2" borderId="0" xfId="2" applyNumberFormat="1" applyFont="1" applyFill="1" applyBorder="1" applyProtection="1"/>
    <xf numFmtId="37" fontId="4" fillId="2" borderId="22" xfId="2" applyFont="1" applyFill="1" applyBorder="1"/>
    <xf numFmtId="37" fontId="4" fillId="2" borderId="45" xfId="2" applyFont="1" applyFill="1" applyBorder="1" applyAlignment="1" applyProtection="1">
      <alignment horizontal="center" wrapText="1"/>
    </xf>
    <xf numFmtId="1" fontId="4" fillId="0" borderId="13" xfId="4" applyNumberFormat="1" applyFont="1" applyBorder="1" applyAlignment="1">
      <alignment horizontal="center" wrapText="1"/>
    </xf>
    <xf numFmtId="37" fontId="8" fillId="2" borderId="23" xfId="2" applyFont="1" applyFill="1" applyBorder="1" applyAlignment="1">
      <alignment horizontal="centerContinuous"/>
    </xf>
    <xf numFmtId="37" fontId="8" fillId="2" borderId="15" xfId="2" applyFont="1" applyFill="1" applyBorder="1" applyAlignment="1">
      <alignment horizontal="centerContinuous"/>
    </xf>
    <xf numFmtId="37" fontId="8" fillId="2" borderId="14" xfId="2" applyFont="1" applyFill="1" applyBorder="1" applyAlignment="1" applyProtection="1">
      <alignment horizontal="centerContinuous"/>
    </xf>
    <xf numFmtId="37" fontId="8" fillId="2" borderId="23" xfId="2" applyFont="1" applyFill="1" applyBorder="1" applyAlignment="1">
      <alignment horizontal="center"/>
    </xf>
    <xf numFmtId="37" fontId="8" fillId="2" borderId="15" xfId="2" applyFont="1" applyFill="1" applyBorder="1" applyAlignment="1">
      <alignment horizontal="center"/>
    </xf>
    <xf numFmtId="37" fontId="8" fillId="2" borderId="14" xfId="2" applyFont="1" applyFill="1" applyBorder="1" applyAlignment="1">
      <alignment horizontal="center"/>
    </xf>
    <xf numFmtId="5" fontId="8" fillId="2" borderId="23" xfId="2" applyNumberFormat="1" applyFont="1" applyFill="1" applyBorder="1" applyAlignment="1" applyProtection="1">
      <alignment horizontal="center"/>
    </xf>
    <xf numFmtId="5" fontId="8" fillId="2" borderId="15" xfId="2" applyNumberFormat="1" applyFont="1" applyFill="1" applyBorder="1" applyAlignment="1" applyProtection="1">
      <alignment horizontal="center"/>
    </xf>
    <xf numFmtId="5" fontId="8" fillId="2" borderId="14" xfId="2" applyNumberFormat="1" applyFont="1" applyFill="1" applyBorder="1" applyAlignment="1" applyProtection="1">
      <alignment horizontal="center"/>
    </xf>
    <xf numFmtId="37" fontId="4" fillId="2" borderId="5" xfId="2" applyNumberFormat="1" applyFont="1" applyFill="1" applyBorder="1" applyProtection="1"/>
    <xf numFmtId="5" fontId="4" fillId="2" borderId="5" xfId="2" applyNumberFormat="1" applyFont="1" applyFill="1" applyBorder="1" applyProtection="1"/>
    <xf numFmtId="5" fontId="4" fillId="2" borderId="44" xfId="2" applyNumberFormat="1" applyFont="1" applyFill="1" applyBorder="1" applyProtection="1"/>
    <xf numFmtId="37" fontId="4" fillId="0" borderId="33" xfId="2" applyFont="1" applyBorder="1" applyProtection="1">
      <protection locked="0"/>
    </xf>
    <xf numFmtId="37" fontId="4" fillId="0" borderId="44" xfId="2" applyFont="1" applyBorder="1" applyProtection="1">
      <protection locked="0"/>
    </xf>
    <xf numFmtId="37" fontId="4" fillId="0" borderId="34" xfId="2" applyFont="1" applyBorder="1" applyProtection="1">
      <protection locked="0"/>
    </xf>
    <xf numFmtId="5" fontId="4" fillId="0" borderId="34" xfId="2" applyNumberFormat="1" applyFont="1" applyBorder="1" applyProtection="1">
      <protection locked="0"/>
    </xf>
    <xf numFmtId="37" fontId="4" fillId="2" borderId="41" xfId="2" applyFont="1" applyFill="1" applyBorder="1"/>
    <xf numFmtId="37" fontId="4" fillId="0" borderId="42" xfId="2" applyFont="1" applyFill="1" applyBorder="1" applyProtection="1">
      <protection locked="0"/>
    </xf>
    <xf numFmtId="37" fontId="4" fillId="2" borderId="42" xfId="2" applyFont="1" applyFill="1" applyBorder="1"/>
    <xf numFmtId="37" fontId="4" fillId="2" borderId="4" xfId="2" applyFont="1" applyFill="1" applyBorder="1" applyAlignment="1" applyProtection="1">
      <alignment horizontal="center" wrapText="1"/>
    </xf>
    <xf numFmtId="37" fontId="4" fillId="2" borderId="2" xfId="2" applyFont="1" applyFill="1" applyBorder="1" applyAlignment="1" applyProtection="1">
      <alignment horizontal="center" wrapText="1"/>
    </xf>
    <xf numFmtId="37" fontId="8" fillId="2" borderId="18" xfId="2" applyFont="1" applyFill="1" applyBorder="1" applyAlignment="1">
      <alignment horizontal="centerContinuous"/>
    </xf>
    <xf numFmtId="37" fontId="8" fillId="2" borderId="17" xfId="2" applyFont="1" applyFill="1" applyBorder="1" applyAlignment="1">
      <alignment horizontal="centerContinuous"/>
    </xf>
    <xf numFmtId="37" fontId="8" fillId="2" borderId="16" xfId="2" applyFont="1" applyFill="1" applyBorder="1" applyAlignment="1" applyProtection="1">
      <alignment horizontal="centerContinuous"/>
    </xf>
    <xf numFmtId="37" fontId="8" fillId="2" borderId="18" xfId="2" applyFont="1" applyFill="1" applyBorder="1" applyAlignment="1">
      <alignment horizontal="center"/>
    </xf>
    <xf numFmtId="37" fontId="8" fillId="2" borderId="17" xfId="2" applyFont="1" applyFill="1" applyBorder="1" applyAlignment="1">
      <alignment horizontal="center"/>
    </xf>
    <xf numFmtId="37" fontId="8" fillId="2" borderId="16" xfId="2" applyFont="1" applyFill="1" applyBorder="1" applyAlignment="1">
      <alignment horizontal="center"/>
    </xf>
    <xf numFmtId="5" fontId="8" fillId="2" borderId="28" xfId="2" applyNumberFormat="1" applyFont="1" applyFill="1" applyBorder="1" applyAlignment="1" applyProtection="1">
      <alignment horizontal="center"/>
    </xf>
    <xf numFmtId="5" fontId="8" fillId="2" borderId="27" xfId="2" applyNumberFormat="1" applyFont="1" applyFill="1" applyBorder="1" applyAlignment="1" applyProtection="1">
      <alignment horizontal="center"/>
    </xf>
    <xf numFmtId="5" fontId="8" fillId="2" borderId="26" xfId="2" applyNumberFormat="1" applyFont="1" applyFill="1" applyBorder="1" applyAlignment="1" applyProtection="1">
      <alignment horizontal="center"/>
    </xf>
    <xf numFmtId="37" fontId="4" fillId="0" borderId="30" xfId="2" applyFont="1" applyBorder="1" applyAlignment="1">
      <alignment wrapText="1"/>
    </xf>
    <xf numFmtId="37" fontId="4" fillId="0" borderId="40" xfId="2" applyFont="1" applyBorder="1" applyAlignment="1" applyProtection="1">
      <alignment horizontal="left" wrapText="1"/>
    </xf>
    <xf numFmtId="0" fontId="9" fillId="0" borderId="31" xfId="3" quotePrefix="1" applyFont="1" applyFill="1" applyBorder="1" applyAlignment="1">
      <alignment horizontal="left" wrapText="1"/>
    </xf>
    <xf numFmtId="0" fontId="9" fillId="0" borderId="31" xfId="3" applyFont="1" applyFill="1" applyBorder="1" applyAlignment="1">
      <alignment horizontal="left" wrapText="1"/>
    </xf>
    <xf numFmtId="1" fontId="4" fillId="0" borderId="46" xfId="2" applyNumberFormat="1" applyFont="1" applyFill="1" applyBorder="1" applyAlignment="1">
      <alignment horizontal="center"/>
    </xf>
    <xf numFmtId="0" fontId="9" fillId="0" borderId="46" xfId="5" applyFont="1" applyFill="1" applyBorder="1" applyAlignment="1">
      <alignment horizontal="center" wrapText="1"/>
    </xf>
    <xf numFmtId="37" fontId="4" fillId="0" borderId="38" xfId="2" applyFont="1" applyBorder="1" applyAlignment="1">
      <alignment wrapText="1"/>
    </xf>
    <xf numFmtId="37" fontId="4" fillId="0" borderId="39" xfId="2" applyFont="1" applyBorder="1" applyAlignment="1" applyProtection="1">
      <alignment horizontal="left" wrapText="1"/>
    </xf>
    <xf numFmtId="37" fontId="4" fillId="0" borderId="25" xfId="2" applyFont="1" applyBorder="1" applyAlignment="1">
      <alignment wrapText="1"/>
    </xf>
    <xf numFmtId="0" fontId="9" fillId="0" borderId="25" xfId="3" applyFont="1" applyFill="1" applyBorder="1" applyAlignment="1">
      <alignment horizontal="left" wrapText="1"/>
    </xf>
    <xf numFmtId="39" fontId="4" fillId="0" borderId="25" xfId="2" applyNumberFormat="1" applyFont="1" applyBorder="1" applyAlignment="1" applyProtection="1">
      <alignment horizontal="left" wrapText="1"/>
    </xf>
    <xf numFmtId="39" fontId="4" fillId="0" borderId="39" xfId="2" applyNumberFormat="1" applyFont="1" applyBorder="1" applyAlignment="1" applyProtection="1">
      <alignment horizontal="left" wrapText="1"/>
    </xf>
  </cellXfs>
  <cellStyles count="10">
    <cellStyle name="Normal" xfId="0" builtinId="0"/>
    <cellStyle name="Normal 2" xfId="8"/>
    <cellStyle name="Normal 3" xfId="6"/>
    <cellStyle name="Normal 4" xfId="7"/>
    <cellStyle name="Normal 5" xfId="9"/>
    <cellStyle name="Normal_Municipal Gas" xfId="1"/>
    <cellStyle name="Normal_MUNIGAS" xfId="2"/>
    <cellStyle name="Normal_Query1" xfId="3"/>
    <cellStyle name="Normal_REC" xfId="4"/>
    <cellStyle name="Normal_Sheet1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UB%20Shared%20Perm/_IUB%20Read%20Only/Co.%20Annual%20Report%20Info/Annual%20Report%20Data%20Files/2018%20Annual%20Report/2018%20Electr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UB%20Shared%20Perm/_IUB%20Read%20Only/Co.%20Annual%20Report%20Info/Annual%20Report%20Data%20Files/2018%20Annual%20Report/2018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or Owned Electrics"/>
      <sheetName val="RT REG (2)"/>
      <sheetName val="Municipal Electrics"/>
      <sheetName val="2018 ME-1 Data Export"/>
      <sheetName val="Rural Electric Cooperatives"/>
      <sheetName val="2018 EC-1 Data Exp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or Owned Gas"/>
      <sheetName val="RT REG (2)"/>
      <sheetName val="Municipal Gas"/>
      <sheetName val="2018 MG-1 Data Expor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Unanet Company Number</v>
          </cell>
          <cell r="C2" t="str">
            <v>company_number</v>
          </cell>
          <cell r="D2" t="str">
            <v>company_name</v>
          </cell>
          <cell r="E2" t="str">
            <v>MG_revenues_residential</v>
          </cell>
          <cell r="F2" t="str">
            <v>MG_revenues_commerical</v>
          </cell>
          <cell r="G2" t="str">
            <v>MG_revenues_industrial</v>
          </cell>
          <cell r="H2" t="str">
            <v>MG_revenues_public_authorities</v>
          </cell>
          <cell r="I2" t="str">
            <v>MG_revenues_indepartmental</v>
          </cell>
          <cell r="J2" t="str">
            <v>MG_subtotal_revenues</v>
          </cell>
          <cell r="K2" t="str">
            <v>MG_revenues_resales</v>
          </cell>
          <cell r="L2" t="str">
            <v>MG_total_natural_gas_service_revenues</v>
          </cell>
          <cell r="M2" t="str">
            <v>MG_revenues_manufactured_gas</v>
          </cell>
          <cell r="N2" t="str">
            <v>MG_total_gas_revenues</v>
          </cell>
          <cell r="O2" t="str">
            <v>MG_revenues_other</v>
          </cell>
          <cell r="P2" t="str">
            <v>MG_total_operating_revenues</v>
          </cell>
          <cell r="Q2" t="str">
            <v>MG_operating_expenses</v>
          </cell>
          <cell r="R2" t="str">
            <v>MG_net_income</v>
          </cell>
          <cell r="S2" t="str">
            <v>MG_MCF_residential</v>
          </cell>
          <cell r="T2" t="str">
            <v>MG_MCF_commercial</v>
          </cell>
          <cell r="U2" t="str">
            <v>MG_MCF_industrial</v>
          </cell>
          <cell r="V2" t="str">
            <v>MG_MCF_public_authorities</v>
          </cell>
          <cell r="W2" t="str">
            <v>MG_MCF_indepartmental</v>
          </cell>
          <cell r="X2" t="str">
            <v>MG_subtotal_MCF</v>
          </cell>
          <cell r="Y2" t="str">
            <v>MG_MCF_resales</v>
          </cell>
          <cell r="Z2" t="str">
            <v>MG_total_natural_gas_MCF</v>
          </cell>
          <cell r="AA2" t="str">
            <v>MG_MCF_manufactured_gas</v>
          </cell>
          <cell r="AB2" t="str">
            <v>MG_total_MCF</v>
          </cell>
          <cell r="AC2" t="str">
            <v>MG_customers_residential</v>
          </cell>
          <cell r="AD2" t="str">
            <v>MG_customers_commercial</v>
          </cell>
          <cell r="AE2" t="str">
            <v>MG_customers_industrial</v>
          </cell>
          <cell r="AF2" t="str">
            <v>MG_customers_public_authorities</v>
          </cell>
          <cell r="AG2" t="str">
            <v>MG_customers_indepartmental</v>
          </cell>
          <cell r="AH2" t="str">
            <v>MG_subtotal_customers</v>
          </cell>
          <cell r="AI2" t="str">
            <v>MG_customers_resales</v>
          </cell>
          <cell r="AJ2" t="str">
            <v>MG_total_natural_gas_customers</v>
          </cell>
          <cell r="AK2" t="str">
            <v>MG_customers_manufactured_gas</v>
          </cell>
          <cell r="AL2" t="str">
            <v>MG_total_customers</v>
          </cell>
          <cell r="AM2" t="str">
            <v>MG_total_gas_revenues_copy</v>
          </cell>
          <cell r="AN2" t="str">
            <v>MG_revenues_other_copy</v>
          </cell>
          <cell r="AO2" t="str">
            <v>MG_total_intrastate_operating_revenues</v>
          </cell>
          <cell r="AP2" t="str">
            <v>MG_uncollectible_revenues</v>
          </cell>
          <cell r="AQ2" t="str">
            <v>MG_indepartmental_sales</v>
          </cell>
          <cell r="AR2" t="str">
            <v>MG_indepartmental_rents</v>
          </cell>
          <cell r="AS2" t="str">
            <v>MG_sales_tax</v>
          </cell>
          <cell r="AT2" t="str">
            <v>MG_net_assessable_revenues</v>
          </cell>
          <cell r="AU2" t="str">
            <v>MG_sales_for_resale</v>
          </cell>
          <cell r="AV2" t="str">
            <v>MG_energy_centers_revenue</v>
          </cell>
          <cell r="AW2" t="str">
            <v>MG_hidden_subtotal</v>
          </cell>
        </row>
        <row r="3">
          <cell r="A3">
            <v>220</v>
          </cell>
          <cell r="B3" t="str">
            <v>MG-1 - 0220.pdf</v>
          </cell>
          <cell r="C3">
            <v>220</v>
          </cell>
          <cell r="D3" t="str">
            <v>Allerton Gas Company</v>
          </cell>
          <cell r="E3">
            <v>121921</v>
          </cell>
          <cell r="F3">
            <v>29244</v>
          </cell>
          <cell r="G3">
            <v>859274</v>
          </cell>
          <cell r="H3">
            <v>0</v>
          </cell>
          <cell r="I3">
            <v>0</v>
          </cell>
          <cell r="J3">
            <v>1010439</v>
          </cell>
          <cell r="K3">
            <v>0</v>
          </cell>
          <cell r="L3">
            <v>1010439</v>
          </cell>
          <cell r="M3">
            <v>0</v>
          </cell>
          <cell r="N3">
            <v>1010439</v>
          </cell>
          <cell r="O3">
            <v>637</v>
          </cell>
          <cell r="P3">
            <v>1011076</v>
          </cell>
          <cell r="Q3">
            <v>1010061</v>
          </cell>
          <cell r="R3">
            <v>1015</v>
          </cell>
          <cell r="S3">
            <v>14444</v>
          </cell>
          <cell r="T3">
            <v>3286</v>
          </cell>
          <cell r="U3">
            <v>168037</v>
          </cell>
          <cell r="V3">
            <v>0</v>
          </cell>
          <cell r="W3">
            <v>0</v>
          </cell>
          <cell r="X3">
            <v>185767</v>
          </cell>
          <cell r="Y3">
            <v>0</v>
          </cell>
          <cell r="Z3">
            <v>185767</v>
          </cell>
          <cell r="AA3">
            <v>0</v>
          </cell>
          <cell r="AB3">
            <v>185767</v>
          </cell>
          <cell r="AC3">
            <v>168</v>
          </cell>
          <cell r="AD3">
            <v>28</v>
          </cell>
          <cell r="AE3">
            <v>1</v>
          </cell>
          <cell r="AF3">
            <v>0</v>
          </cell>
          <cell r="AG3">
            <v>0</v>
          </cell>
          <cell r="AH3">
            <v>197</v>
          </cell>
          <cell r="AI3">
            <v>0</v>
          </cell>
          <cell r="AJ3">
            <v>197</v>
          </cell>
          <cell r="AK3">
            <v>0</v>
          </cell>
          <cell r="AL3">
            <v>197</v>
          </cell>
          <cell r="AM3">
            <v>1010439</v>
          </cell>
          <cell r="AN3">
            <v>637</v>
          </cell>
          <cell r="AO3">
            <v>1011076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1011076</v>
          </cell>
          <cell r="AU3">
            <v>0</v>
          </cell>
          <cell r="AV3">
            <v>1011076</v>
          </cell>
          <cell r="AW3">
            <v>0</v>
          </cell>
        </row>
        <row r="4">
          <cell r="A4" t="str">
            <v>0600G</v>
          </cell>
          <cell r="B4" t="str">
            <v>MG-1 - 0600.pdf</v>
          </cell>
          <cell r="C4">
            <v>600</v>
          </cell>
          <cell r="D4" t="str">
            <v>City of Bloomfield</v>
          </cell>
          <cell r="E4">
            <v>509019</v>
          </cell>
          <cell r="F4">
            <v>197243</v>
          </cell>
          <cell r="G4">
            <v>53036</v>
          </cell>
          <cell r="H4">
            <v>0</v>
          </cell>
          <cell r="I4">
            <v>177214</v>
          </cell>
          <cell r="J4">
            <v>936512</v>
          </cell>
          <cell r="K4">
            <v>0</v>
          </cell>
          <cell r="L4">
            <v>936512</v>
          </cell>
          <cell r="M4">
            <v>0</v>
          </cell>
          <cell r="N4">
            <v>936512</v>
          </cell>
          <cell r="O4">
            <v>46219</v>
          </cell>
          <cell r="P4">
            <v>982731</v>
          </cell>
          <cell r="Q4">
            <v>987685</v>
          </cell>
          <cell r="R4">
            <v>-4954</v>
          </cell>
          <cell r="S4">
            <v>110709441</v>
          </cell>
          <cell r="T4">
            <v>21689855</v>
          </cell>
          <cell r="U4">
            <v>689421</v>
          </cell>
          <cell r="V4">
            <v>0</v>
          </cell>
          <cell r="W4">
            <v>119703</v>
          </cell>
          <cell r="X4">
            <v>133208420</v>
          </cell>
          <cell r="Y4">
            <v>0</v>
          </cell>
          <cell r="Z4">
            <v>133208420</v>
          </cell>
          <cell r="AA4">
            <v>0</v>
          </cell>
          <cell r="AB4">
            <v>133208420</v>
          </cell>
          <cell r="AC4">
            <v>962</v>
          </cell>
          <cell r="AD4">
            <v>190</v>
          </cell>
          <cell r="AE4">
            <v>6</v>
          </cell>
          <cell r="AF4">
            <v>0</v>
          </cell>
          <cell r="AG4">
            <v>1</v>
          </cell>
          <cell r="AH4">
            <v>1159</v>
          </cell>
          <cell r="AI4">
            <v>0</v>
          </cell>
          <cell r="AJ4">
            <v>1159</v>
          </cell>
          <cell r="AK4">
            <v>0</v>
          </cell>
          <cell r="AL4">
            <v>1159</v>
          </cell>
          <cell r="AM4">
            <v>936512</v>
          </cell>
          <cell r="AN4">
            <v>46219</v>
          </cell>
          <cell r="AO4">
            <v>982731</v>
          </cell>
          <cell r="AP4">
            <v>0</v>
          </cell>
          <cell r="AQ4">
            <v>177214</v>
          </cell>
          <cell r="AR4">
            <v>0</v>
          </cell>
          <cell r="AS4">
            <v>25335</v>
          </cell>
          <cell r="AT4">
            <v>780182</v>
          </cell>
          <cell r="AU4">
            <v>0</v>
          </cell>
          <cell r="AV4">
            <v>780182</v>
          </cell>
          <cell r="AW4">
            <v>202549</v>
          </cell>
        </row>
        <row r="5">
          <cell r="A5" t="str">
            <v>0601G</v>
          </cell>
          <cell r="B5" t="str">
            <v>MG-1 - 0601.pdf</v>
          </cell>
          <cell r="C5">
            <v>601</v>
          </cell>
          <cell r="D5" t="str">
            <v>Cascade Municipal Utilities</v>
          </cell>
          <cell r="E5">
            <v>578318</v>
          </cell>
          <cell r="F5">
            <v>288715</v>
          </cell>
          <cell r="H5">
            <v>67098</v>
          </cell>
          <cell r="I5">
            <v>19399</v>
          </cell>
          <cell r="J5">
            <v>953530</v>
          </cell>
          <cell r="L5">
            <v>953530</v>
          </cell>
          <cell r="N5">
            <v>953530</v>
          </cell>
          <cell r="O5">
            <v>9810</v>
          </cell>
          <cell r="P5">
            <v>963340</v>
          </cell>
          <cell r="Q5">
            <v>943194</v>
          </cell>
          <cell r="R5">
            <v>20146</v>
          </cell>
          <cell r="S5">
            <v>59086</v>
          </cell>
          <cell r="T5">
            <v>35002</v>
          </cell>
          <cell r="V5">
            <v>8311</v>
          </cell>
          <cell r="W5">
            <v>2303</v>
          </cell>
          <cell r="X5">
            <v>104702</v>
          </cell>
          <cell r="Z5">
            <v>104702</v>
          </cell>
          <cell r="AB5">
            <v>104702</v>
          </cell>
          <cell r="AC5">
            <v>900</v>
          </cell>
          <cell r="AD5">
            <v>151</v>
          </cell>
          <cell r="AF5">
            <v>8</v>
          </cell>
          <cell r="AG5">
            <v>12</v>
          </cell>
          <cell r="AH5">
            <v>1071</v>
          </cell>
          <cell r="AJ5">
            <v>1071</v>
          </cell>
          <cell r="AL5">
            <v>1071</v>
          </cell>
          <cell r="AM5">
            <v>953530</v>
          </cell>
          <cell r="AN5">
            <v>9810</v>
          </cell>
          <cell r="AO5">
            <v>963340</v>
          </cell>
          <cell r="AP5">
            <v>1580</v>
          </cell>
          <cell r="AQ5">
            <v>19399</v>
          </cell>
          <cell r="AS5">
            <v>21765</v>
          </cell>
          <cell r="AT5">
            <v>920596</v>
          </cell>
          <cell r="AV5">
            <v>920596</v>
          </cell>
          <cell r="AW5">
            <v>42744</v>
          </cell>
        </row>
        <row r="6">
          <cell r="A6" t="str">
            <v>0602G</v>
          </cell>
          <cell r="B6" t="str">
            <v>MG-1 - 0602.pdf</v>
          </cell>
          <cell r="C6">
            <v>602</v>
          </cell>
          <cell r="D6" t="str">
            <v>Gas Utility, City of Cedar Falls</v>
          </cell>
          <cell r="E6">
            <v>7147448</v>
          </cell>
          <cell r="F6">
            <v>3254915</v>
          </cell>
          <cell r="G6">
            <v>1040922</v>
          </cell>
          <cell r="H6">
            <v>1298497</v>
          </cell>
          <cell r="I6">
            <v>737062</v>
          </cell>
          <cell r="J6">
            <v>13478844</v>
          </cell>
          <cell r="K6">
            <v>674344</v>
          </cell>
          <cell r="L6">
            <v>14153188</v>
          </cell>
          <cell r="M6">
            <v>0</v>
          </cell>
          <cell r="N6">
            <v>14153188</v>
          </cell>
          <cell r="O6">
            <v>50433</v>
          </cell>
          <cell r="P6">
            <v>14203621</v>
          </cell>
          <cell r="Q6">
            <v>13691139</v>
          </cell>
          <cell r="R6">
            <v>512482</v>
          </cell>
          <cell r="S6">
            <v>946996</v>
          </cell>
          <cell r="T6">
            <v>522369</v>
          </cell>
          <cell r="U6">
            <v>203742</v>
          </cell>
          <cell r="V6">
            <v>335859</v>
          </cell>
          <cell r="W6">
            <v>92241</v>
          </cell>
          <cell r="X6">
            <v>2101207</v>
          </cell>
          <cell r="Y6">
            <v>168249</v>
          </cell>
          <cell r="Z6">
            <v>2269456</v>
          </cell>
          <cell r="AA6">
            <v>0</v>
          </cell>
          <cell r="AB6">
            <v>2269456</v>
          </cell>
          <cell r="AC6">
            <v>13237</v>
          </cell>
          <cell r="AD6">
            <v>1145</v>
          </cell>
          <cell r="AE6">
            <v>28</v>
          </cell>
          <cell r="AF6">
            <v>116</v>
          </cell>
          <cell r="AG6">
            <v>3</v>
          </cell>
          <cell r="AH6">
            <v>14529</v>
          </cell>
          <cell r="AI6">
            <v>1</v>
          </cell>
          <cell r="AJ6">
            <v>14530</v>
          </cell>
          <cell r="AK6">
            <v>0</v>
          </cell>
          <cell r="AL6">
            <v>14530</v>
          </cell>
          <cell r="AM6">
            <v>14153188</v>
          </cell>
          <cell r="AN6">
            <v>50433</v>
          </cell>
          <cell r="AO6">
            <v>14203621</v>
          </cell>
          <cell r="AP6">
            <v>14035</v>
          </cell>
          <cell r="AQ6">
            <v>737062</v>
          </cell>
          <cell r="AR6">
            <v>29040</v>
          </cell>
          <cell r="AT6">
            <v>13423484</v>
          </cell>
          <cell r="AU6">
            <v>674344</v>
          </cell>
          <cell r="AV6">
            <v>12749140</v>
          </cell>
          <cell r="AW6">
            <v>780137</v>
          </cell>
        </row>
        <row r="7">
          <cell r="A7" t="str">
            <v>0603G</v>
          </cell>
          <cell r="B7" t="str">
            <v>MG-1 - 0603.pdf</v>
          </cell>
          <cell r="C7">
            <v>603</v>
          </cell>
          <cell r="D7" t="str">
            <v>Coon Rapids Municipal Utlities</v>
          </cell>
          <cell r="E7">
            <v>480851.92</v>
          </cell>
          <cell r="F7">
            <v>134502.18</v>
          </cell>
          <cell r="G7">
            <v>47700.88</v>
          </cell>
          <cell r="H7">
            <v>63167.91</v>
          </cell>
          <cell r="I7">
            <v>9538.09</v>
          </cell>
          <cell r="J7">
            <v>735760.98</v>
          </cell>
          <cell r="K7">
            <v>0</v>
          </cell>
          <cell r="L7">
            <v>735760.98</v>
          </cell>
          <cell r="M7">
            <v>0</v>
          </cell>
          <cell r="N7">
            <v>735760.98</v>
          </cell>
          <cell r="O7">
            <v>3888.07</v>
          </cell>
          <cell r="P7">
            <v>739649.05</v>
          </cell>
          <cell r="Q7">
            <v>676724.28</v>
          </cell>
          <cell r="R7">
            <v>62924.77</v>
          </cell>
          <cell r="S7">
            <v>42686</v>
          </cell>
          <cell r="T7">
            <v>12965</v>
          </cell>
          <cell r="U7">
            <v>5888</v>
          </cell>
          <cell r="V7">
            <v>6238</v>
          </cell>
          <cell r="W7">
            <v>964</v>
          </cell>
          <cell r="X7">
            <v>68741</v>
          </cell>
          <cell r="Y7">
            <v>0</v>
          </cell>
          <cell r="Z7">
            <v>68741</v>
          </cell>
          <cell r="AA7">
            <v>0</v>
          </cell>
          <cell r="AB7">
            <v>68741</v>
          </cell>
          <cell r="AC7">
            <v>549</v>
          </cell>
          <cell r="AD7">
            <v>86</v>
          </cell>
          <cell r="AE7">
            <v>1</v>
          </cell>
          <cell r="AF7">
            <v>14</v>
          </cell>
          <cell r="AG7">
            <v>4</v>
          </cell>
          <cell r="AH7">
            <v>654</v>
          </cell>
          <cell r="AI7">
            <v>0</v>
          </cell>
          <cell r="AJ7">
            <v>654</v>
          </cell>
          <cell r="AK7">
            <v>0</v>
          </cell>
          <cell r="AL7">
            <v>654</v>
          </cell>
          <cell r="AM7">
            <v>735760.98</v>
          </cell>
          <cell r="AN7">
            <v>3888.07</v>
          </cell>
          <cell r="AO7">
            <v>739649.05</v>
          </cell>
          <cell r="AP7">
            <v>0</v>
          </cell>
          <cell r="AQ7">
            <v>9538.09</v>
          </cell>
          <cell r="AR7">
            <v>412.5</v>
          </cell>
          <cell r="AS7">
            <v>0</v>
          </cell>
          <cell r="AT7">
            <v>729698.46</v>
          </cell>
          <cell r="AU7">
            <v>0</v>
          </cell>
          <cell r="AV7">
            <v>729698.46</v>
          </cell>
          <cell r="AW7">
            <v>9950.59</v>
          </cell>
        </row>
        <row r="8">
          <cell r="A8" t="str">
            <v>0604G</v>
          </cell>
          <cell r="B8" t="str">
            <v>MG-1 - 0604.pdf</v>
          </cell>
          <cell r="C8">
            <v>604</v>
          </cell>
          <cell r="D8" t="str">
            <v>Corning Municipal Utilities</v>
          </cell>
          <cell r="E8">
            <v>364382</v>
          </cell>
          <cell r="F8">
            <v>303571</v>
          </cell>
          <cell r="H8">
            <v>125513</v>
          </cell>
          <cell r="I8">
            <v>18064</v>
          </cell>
          <cell r="J8">
            <v>811530</v>
          </cell>
          <cell r="L8">
            <v>811530</v>
          </cell>
          <cell r="M8">
            <v>0</v>
          </cell>
          <cell r="N8">
            <v>811530</v>
          </cell>
          <cell r="O8">
            <v>48588</v>
          </cell>
          <cell r="P8">
            <v>860118</v>
          </cell>
          <cell r="Q8">
            <v>711799</v>
          </cell>
          <cell r="R8">
            <v>148319</v>
          </cell>
          <cell r="S8">
            <v>50929</v>
          </cell>
          <cell r="T8">
            <v>48988</v>
          </cell>
          <cell r="V8">
            <v>21162</v>
          </cell>
          <cell r="W8">
            <v>3040</v>
          </cell>
          <cell r="X8">
            <v>124119</v>
          </cell>
          <cell r="Z8">
            <v>124119</v>
          </cell>
          <cell r="AA8">
            <v>0</v>
          </cell>
          <cell r="AB8">
            <v>124119</v>
          </cell>
          <cell r="AC8">
            <v>698</v>
          </cell>
          <cell r="AD8">
            <v>140</v>
          </cell>
          <cell r="AF8">
            <v>29</v>
          </cell>
          <cell r="AG8">
            <v>2</v>
          </cell>
          <cell r="AH8">
            <v>869</v>
          </cell>
          <cell r="AJ8">
            <v>869</v>
          </cell>
          <cell r="AK8">
            <v>0</v>
          </cell>
          <cell r="AL8">
            <v>869</v>
          </cell>
          <cell r="AM8">
            <v>811530</v>
          </cell>
          <cell r="AN8">
            <v>48588</v>
          </cell>
          <cell r="AO8">
            <v>860118</v>
          </cell>
          <cell r="AP8">
            <v>902</v>
          </cell>
          <cell r="AS8">
            <v>20551</v>
          </cell>
          <cell r="AT8">
            <v>838665</v>
          </cell>
          <cell r="AV8">
            <v>838665</v>
          </cell>
          <cell r="AW8">
            <v>21453</v>
          </cell>
        </row>
        <row r="9">
          <cell r="A9" t="str">
            <v>0605G</v>
          </cell>
          <cell r="B9" t="str">
            <v>MG-1 - 0605.pdf</v>
          </cell>
          <cell r="C9">
            <v>605</v>
          </cell>
          <cell r="D9" t="str">
            <v>Graettigner Municipal Gas</v>
          </cell>
          <cell r="E9">
            <v>165033</v>
          </cell>
          <cell r="F9">
            <v>164562</v>
          </cell>
          <cell r="G9">
            <v>0</v>
          </cell>
          <cell r="H9">
            <v>28618</v>
          </cell>
          <cell r="I9">
            <v>17994</v>
          </cell>
          <cell r="J9">
            <v>376207</v>
          </cell>
          <cell r="K9">
            <v>0</v>
          </cell>
          <cell r="L9">
            <v>376207</v>
          </cell>
          <cell r="M9">
            <v>0</v>
          </cell>
          <cell r="N9">
            <v>376207</v>
          </cell>
          <cell r="P9">
            <v>376207</v>
          </cell>
          <cell r="Q9">
            <v>346277</v>
          </cell>
          <cell r="R9">
            <v>29930</v>
          </cell>
          <cell r="S9">
            <v>23834</v>
          </cell>
          <cell r="T9">
            <v>25047</v>
          </cell>
          <cell r="U9">
            <v>0</v>
          </cell>
          <cell r="V9">
            <v>3229</v>
          </cell>
          <cell r="W9">
            <v>2189</v>
          </cell>
          <cell r="X9">
            <v>54299</v>
          </cell>
          <cell r="Y9">
            <v>0</v>
          </cell>
          <cell r="Z9">
            <v>54299</v>
          </cell>
          <cell r="AA9">
            <v>0</v>
          </cell>
          <cell r="AB9">
            <v>54299</v>
          </cell>
          <cell r="AC9">
            <v>343</v>
          </cell>
          <cell r="AD9">
            <v>39</v>
          </cell>
          <cell r="AE9">
            <v>0</v>
          </cell>
          <cell r="AF9">
            <v>5</v>
          </cell>
          <cell r="AG9">
            <v>9</v>
          </cell>
          <cell r="AH9">
            <v>396</v>
          </cell>
          <cell r="AI9">
            <v>0</v>
          </cell>
          <cell r="AJ9">
            <v>396</v>
          </cell>
          <cell r="AK9">
            <v>0</v>
          </cell>
          <cell r="AL9">
            <v>396</v>
          </cell>
          <cell r="AM9">
            <v>376207</v>
          </cell>
          <cell r="AO9">
            <v>376207</v>
          </cell>
          <cell r="AP9">
            <v>277</v>
          </cell>
          <cell r="AQ9">
            <v>9587</v>
          </cell>
          <cell r="AR9">
            <v>0</v>
          </cell>
          <cell r="AS9">
            <v>0</v>
          </cell>
          <cell r="AT9">
            <v>366343</v>
          </cell>
          <cell r="AU9">
            <v>0</v>
          </cell>
          <cell r="AV9">
            <v>366343</v>
          </cell>
          <cell r="AW9">
            <v>9864</v>
          </cell>
        </row>
        <row r="10">
          <cell r="A10" t="str">
            <v>0606G</v>
          </cell>
          <cell r="B10" t="str">
            <v>MG-1 - 0606.pdf</v>
          </cell>
          <cell r="C10">
            <v>606</v>
          </cell>
          <cell r="D10" t="str">
            <v>Harlan Municipal Utilities</v>
          </cell>
          <cell r="E10">
            <v>1085473</v>
          </cell>
          <cell r="F10">
            <v>759615</v>
          </cell>
          <cell r="G10">
            <v>1056878</v>
          </cell>
          <cell r="H10">
            <v>55019</v>
          </cell>
          <cell r="I10">
            <v>39538</v>
          </cell>
          <cell r="J10">
            <v>2996523</v>
          </cell>
          <cell r="K10">
            <v>0</v>
          </cell>
          <cell r="L10">
            <v>2996523</v>
          </cell>
          <cell r="M10">
            <v>0</v>
          </cell>
          <cell r="N10">
            <v>2996523</v>
          </cell>
          <cell r="O10">
            <v>5334</v>
          </cell>
          <cell r="P10">
            <v>3001857</v>
          </cell>
          <cell r="Q10">
            <v>2583948</v>
          </cell>
          <cell r="R10">
            <v>417909</v>
          </cell>
          <cell r="S10">
            <v>146655</v>
          </cell>
          <cell r="T10">
            <v>126090</v>
          </cell>
          <cell r="U10">
            <v>207936</v>
          </cell>
          <cell r="V10">
            <v>6835</v>
          </cell>
          <cell r="W10">
            <v>3789</v>
          </cell>
          <cell r="X10">
            <v>491305</v>
          </cell>
          <cell r="Y10">
            <v>0</v>
          </cell>
          <cell r="Z10">
            <v>491305</v>
          </cell>
          <cell r="AA10">
            <v>0</v>
          </cell>
          <cell r="AB10">
            <v>491305</v>
          </cell>
          <cell r="AC10">
            <v>1907</v>
          </cell>
          <cell r="AD10">
            <v>333</v>
          </cell>
          <cell r="AE10">
            <v>4</v>
          </cell>
          <cell r="AF10">
            <v>11</v>
          </cell>
          <cell r="AG10">
            <v>18</v>
          </cell>
          <cell r="AH10">
            <v>2273</v>
          </cell>
          <cell r="AI10">
            <v>0</v>
          </cell>
          <cell r="AJ10">
            <v>2273</v>
          </cell>
          <cell r="AK10">
            <v>0</v>
          </cell>
          <cell r="AL10">
            <v>2273</v>
          </cell>
          <cell r="AM10">
            <v>2996523</v>
          </cell>
          <cell r="AN10">
            <v>5334</v>
          </cell>
          <cell r="AO10">
            <v>3001857</v>
          </cell>
          <cell r="AP10">
            <v>0</v>
          </cell>
          <cell r="AQ10">
            <v>39538</v>
          </cell>
          <cell r="AR10">
            <v>0</v>
          </cell>
          <cell r="AS10">
            <v>42549</v>
          </cell>
          <cell r="AT10">
            <v>2919770</v>
          </cell>
          <cell r="AU10">
            <v>0</v>
          </cell>
          <cell r="AV10">
            <v>2919770</v>
          </cell>
          <cell r="AW10">
            <v>82087</v>
          </cell>
        </row>
        <row r="11">
          <cell r="A11" t="str">
            <v>0607G</v>
          </cell>
          <cell r="B11" t="str">
            <v>MG-1 - 0607.pdf</v>
          </cell>
          <cell r="C11">
            <v>607</v>
          </cell>
          <cell r="D11" t="str">
            <v>Hawarden Municipal Utilities</v>
          </cell>
          <cell r="E11">
            <v>664017</v>
          </cell>
          <cell r="F11">
            <v>162765</v>
          </cell>
          <cell r="G11">
            <v>123816</v>
          </cell>
          <cell r="H11">
            <v>53416</v>
          </cell>
          <cell r="I11">
            <v>64342</v>
          </cell>
          <cell r="J11">
            <v>1068356</v>
          </cell>
          <cell r="L11">
            <v>1068356</v>
          </cell>
          <cell r="N11">
            <v>1068356</v>
          </cell>
          <cell r="O11">
            <v>640</v>
          </cell>
          <cell r="P11">
            <v>1068996</v>
          </cell>
          <cell r="Q11">
            <v>1006016</v>
          </cell>
          <cell r="R11">
            <v>62980</v>
          </cell>
          <cell r="S11">
            <v>66643</v>
          </cell>
          <cell r="T11">
            <v>17802</v>
          </cell>
          <cell r="U11">
            <v>14412</v>
          </cell>
          <cell r="V11">
            <v>5795</v>
          </cell>
          <cell r="W11">
            <v>6994</v>
          </cell>
          <cell r="X11">
            <v>111646</v>
          </cell>
          <cell r="Z11">
            <v>111646</v>
          </cell>
          <cell r="AB11">
            <v>111646</v>
          </cell>
          <cell r="AC11">
            <v>866</v>
          </cell>
          <cell r="AD11">
            <v>113</v>
          </cell>
          <cell r="AE11">
            <v>10</v>
          </cell>
          <cell r="AF11">
            <v>6</v>
          </cell>
          <cell r="AG11">
            <v>15</v>
          </cell>
          <cell r="AH11">
            <v>1010</v>
          </cell>
          <cell r="AJ11">
            <v>1010</v>
          </cell>
          <cell r="AL11">
            <v>1010</v>
          </cell>
          <cell r="AM11">
            <v>1068356</v>
          </cell>
          <cell r="AN11">
            <v>640</v>
          </cell>
          <cell r="AO11">
            <v>1068996</v>
          </cell>
          <cell r="AQ11">
            <v>64342</v>
          </cell>
          <cell r="AR11">
            <v>21175</v>
          </cell>
          <cell r="AT11">
            <v>983479</v>
          </cell>
          <cell r="AV11">
            <v>983479</v>
          </cell>
          <cell r="AW11">
            <v>85517</v>
          </cell>
        </row>
        <row r="12">
          <cell r="A12" t="str">
            <v>0609G</v>
          </cell>
          <cell r="B12" t="str">
            <v>MG-1 - 0609.pdf</v>
          </cell>
          <cell r="C12">
            <v>609</v>
          </cell>
          <cell r="D12" t="str">
            <v>Manilla Gas</v>
          </cell>
          <cell r="E12">
            <v>235626</v>
          </cell>
          <cell r="F12">
            <v>32137</v>
          </cell>
          <cell r="G12">
            <v>18640</v>
          </cell>
          <cell r="H12">
            <v>8066</v>
          </cell>
          <cell r="I12">
            <v>2173</v>
          </cell>
          <cell r="J12">
            <v>296642</v>
          </cell>
          <cell r="L12">
            <v>296642</v>
          </cell>
          <cell r="M12">
            <v>0</v>
          </cell>
          <cell r="N12">
            <v>296642</v>
          </cell>
          <cell r="O12">
            <v>6867</v>
          </cell>
          <cell r="P12">
            <v>303509</v>
          </cell>
          <cell r="Q12">
            <v>306595</v>
          </cell>
          <cell r="R12">
            <v>-3086</v>
          </cell>
          <cell r="S12">
            <v>21969</v>
          </cell>
          <cell r="T12">
            <v>3223</v>
          </cell>
          <cell r="U12">
            <v>2080</v>
          </cell>
          <cell r="V12">
            <v>766</v>
          </cell>
          <cell r="W12">
            <v>251</v>
          </cell>
          <cell r="X12">
            <v>28289</v>
          </cell>
          <cell r="Z12">
            <v>28289</v>
          </cell>
          <cell r="AB12">
            <v>28289</v>
          </cell>
          <cell r="AC12">
            <v>313</v>
          </cell>
          <cell r="AD12">
            <v>34</v>
          </cell>
          <cell r="AE12">
            <v>1</v>
          </cell>
          <cell r="AF12">
            <v>8</v>
          </cell>
          <cell r="AG12">
            <v>1</v>
          </cell>
          <cell r="AH12">
            <v>357</v>
          </cell>
          <cell r="AJ12">
            <v>357</v>
          </cell>
          <cell r="AL12">
            <v>357</v>
          </cell>
          <cell r="AM12">
            <v>296642</v>
          </cell>
          <cell r="AN12">
            <v>6867</v>
          </cell>
          <cell r="AO12">
            <v>303509</v>
          </cell>
          <cell r="AP12">
            <v>0</v>
          </cell>
          <cell r="AQ12">
            <v>0</v>
          </cell>
          <cell r="AR12">
            <v>0</v>
          </cell>
          <cell r="AS12">
            <v>3858</v>
          </cell>
          <cell r="AT12">
            <v>299651</v>
          </cell>
          <cell r="AV12">
            <v>299651</v>
          </cell>
          <cell r="AW12">
            <v>3858</v>
          </cell>
        </row>
        <row r="13">
          <cell r="A13" t="str">
            <v>0610G</v>
          </cell>
          <cell r="B13" t="str">
            <v>MG-1 - 0610.pdf</v>
          </cell>
          <cell r="C13">
            <v>610</v>
          </cell>
          <cell r="D13" t="str">
            <v>Manning Natural Gas Dept.</v>
          </cell>
          <cell r="E13">
            <v>601663</v>
          </cell>
          <cell r="F13">
            <v>541444</v>
          </cell>
          <cell r="G13">
            <v>261098</v>
          </cell>
          <cell r="I13">
            <v>26341.97</v>
          </cell>
          <cell r="J13">
            <v>1430546.97</v>
          </cell>
          <cell r="L13">
            <v>1430546.97</v>
          </cell>
          <cell r="N13">
            <v>1430546.97</v>
          </cell>
          <cell r="O13">
            <v>11357</v>
          </cell>
          <cell r="P13">
            <v>1441903.97</v>
          </cell>
          <cell r="Q13">
            <v>1100728</v>
          </cell>
          <cell r="R13">
            <v>341175.97</v>
          </cell>
          <cell r="S13">
            <v>55973</v>
          </cell>
          <cell r="T13">
            <v>56303</v>
          </cell>
          <cell r="U13">
            <v>25030</v>
          </cell>
          <cell r="W13">
            <v>2361</v>
          </cell>
          <cell r="X13">
            <v>139667</v>
          </cell>
          <cell r="Z13">
            <v>139667</v>
          </cell>
          <cell r="AB13">
            <v>139667</v>
          </cell>
          <cell r="AC13">
            <v>753</v>
          </cell>
          <cell r="AD13">
            <v>171</v>
          </cell>
          <cell r="AE13">
            <v>2</v>
          </cell>
          <cell r="AG13">
            <v>10</v>
          </cell>
          <cell r="AH13">
            <v>936</v>
          </cell>
          <cell r="AJ13">
            <v>936</v>
          </cell>
          <cell r="AL13">
            <v>936</v>
          </cell>
          <cell r="AM13">
            <v>1430546.97</v>
          </cell>
          <cell r="AN13">
            <v>11357</v>
          </cell>
          <cell r="AO13">
            <v>1441903.97</v>
          </cell>
          <cell r="AQ13">
            <v>26342</v>
          </cell>
          <cell r="AT13">
            <v>1415561.97</v>
          </cell>
          <cell r="AV13">
            <v>1415561.97</v>
          </cell>
          <cell r="AW13">
            <v>26342</v>
          </cell>
        </row>
        <row r="14">
          <cell r="A14" t="str">
            <v>0611G</v>
          </cell>
          <cell r="B14" t="str">
            <v>MG-1 - 0611.pdf</v>
          </cell>
          <cell r="C14">
            <v>611</v>
          </cell>
          <cell r="D14" t="str">
            <v>Osage Municipal Gas Utility</v>
          </cell>
          <cell r="E14">
            <v>1070833.6599999999</v>
          </cell>
          <cell r="F14">
            <v>692529.84</v>
          </cell>
          <cell r="G14">
            <v>890919.23</v>
          </cell>
          <cell r="H14">
            <v>0</v>
          </cell>
          <cell r="I14">
            <v>9154.9699999999993</v>
          </cell>
          <cell r="J14">
            <v>2663437.7000000002</v>
          </cell>
          <cell r="K14">
            <v>0</v>
          </cell>
          <cell r="L14">
            <v>2663437.7000000002</v>
          </cell>
          <cell r="M14">
            <v>0</v>
          </cell>
          <cell r="N14">
            <v>2663437.7000000002</v>
          </cell>
          <cell r="O14">
            <v>74060.5</v>
          </cell>
          <cell r="P14">
            <v>2737498.2</v>
          </cell>
          <cell r="Q14">
            <v>2337613</v>
          </cell>
          <cell r="R14">
            <v>399885.2</v>
          </cell>
          <cell r="S14">
            <v>150331</v>
          </cell>
          <cell r="T14">
            <v>105089</v>
          </cell>
          <cell r="U14">
            <v>821673</v>
          </cell>
          <cell r="V14">
            <v>0</v>
          </cell>
          <cell r="W14">
            <v>2464</v>
          </cell>
          <cell r="X14">
            <v>1079557</v>
          </cell>
          <cell r="Y14">
            <v>0</v>
          </cell>
          <cell r="Z14">
            <v>1079557</v>
          </cell>
          <cell r="AA14">
            <v>0</v>
          </cell>
          <cell r="AB14">
            <v>1079557</v>
          </cell>
          <cell r="AC14">
            <v>1722</v>
          </cell>
          <cell r="AD14">
            <v>263</v>
          </cell>
          <cell r="AE14">
            <v>11</v>
          </cell>
          <cell r="AF14">
            <v>0</v>
          </cell>
          <cell r="AG14">
            <v>1</v>
          </cell>
          <cell r="AH14">
            <v>1997</v>
          </cell>
          <cell r="AI14">
            <v>0</v>
          </cell>
          <cell r="AJ14">
            <v>1997</v>
          </cell>
          <cell r="AK14">
            <v>0</v>
          </cell>
          <cell r="AL14">
            <v>1997</v>
          </cell>
          <cell r="AM14">
            <v>2663437.7000000002</v>
          </cell>
          <cell r="AN14">
            <v>74060.5</v>
          </cell>
          <cell r="AO14">
            <v>2737498.2</v>
          </cell>
          <cell r="AP14">
            <v>946</v>
          </cell>
          <cell r="AQ14">
            <v>9155</v>
          </cell>
          <cell r="AR14">
            <v>9000</v>
          </cell>
          <cell r="AS14">
            <v>0</v>
          </cell>
          <cell r="AT14">
            <v>2718397.2</v>
          </cell>
          <cell r="AU14">
            <v>0</v>
          </cell>
          <cell r="AV14">
            <v>2718397.2</v>
          </cell>
          <cell r="AW14">
            <v>19101</v>
          </cell>
        </row>
        <row r="15">
          <cell r="A15" t="str">
            <v>0612G</v>
          </cell>
          <cell r="B15" t="str">
            <v>MG-1 - 0612.pdf</v>
          </cell>
          <cell r="C15">
            <v>612</v>
          </cell>
          <cell r="D15" t="str">
            <v>Remsen Municipal Utilities</v>
          </cell>
          <cell r="E15">
            <v>462329</v>
          </cell>
          <cell r="F15">
            <v>150003</v>
          </cell>
          <cell r="G15">
            <v>72688</v>
          </cell>
          <cell r="J15">
            <v>685020</v>
          </cell>
          <cell r="L15">
            <v>685020</v>
          </cell>
          <cell r="N15">
            <v>685020</v>
          </cell>
          <cell r="O15">
            <v>19170</v>
          </cell>
          <cell r="P15">
            <v>704190</v>
          </cell>
          <cell r="Q15">
            <v>794524</v>
          </cell>
          <cell r="R15">
            <v>-90334</v>
          </cell>
          <cell r="S15">
            <v>61147</v>
          </cell>
          <cell r="T15">
            <v>20905</v>
          </cell>
          <cell r="U15">
            <v>9105</v>
          </cell>
          <cell r="X15">
            <v>91157</v>
          </cell>
          <cell r="Z15">
            <v>91157</v>
          </cell>
          <cell r="AB15">
            <v>91157</v>
          </cell>
          <cell r="AC15">
            <v>627</v>
          </cell>
          <cell r="AD15">
            <v>81</v>
          </cell>
          <cell r="AE15">
            <v>22</v>
          </cell>
          <cell r="AH15">
            <v>730</v>
          </cell>
          <cell r="AJ15">
            <v>730</v>
          </cell>
          <cell r="AL15">
            <v>730</v>
          </cell>
          <cell r="AM15">
            <v>685020</v>
          </cell>
          <cell r="AN15">
            <v>19170</v>
          </cell>
          <cell r="AO15">
            <v>704190</v>
          </cell>
          <cell r="AS15">
            <v>13768</v>
          </cell>
          <cell r="AT15">
            <v>690422</v>
          </cell>
          <cell r="AV15">
            <v>690422</v>
          </cell>
          <cell r="AW15">
            <v>13768</v>
          </cell>
        </row>
        <row r="16">
          <cell r="A16" t="str">
            <v>0613G</v>
          </cell>
          <cell r="B16" t="str">
            <v>MG-1 - 0613.pdf</v>
          </cell>
          <cell r="C16">
            <v>613</v>
          </cell>
          <cell r="D16" t="str">
            <v>Sanborn Municipal Gas</v>
          </cell>
          <cell r="E16">
            <v>327518.87</v>
          </cell>
          <cell r="F16">
            <v>207178.47</v>
          </cell>
          <cell r="G16">
            <v>711707.69</v>
          </cell>
          <cell r="H16">
            <v>0</v>
          </cell>
          <cell r="I16">
            <v>0</v>
          </cell>
          <cell r="J16">
            <v>1246405.03</v>
          </cell>
          <cell r="K16">
            <v>0</v>
          </cell>
          <cell r="L16">
            <v>1246405.03</v>
          </cell>
          <cell r="N16">
            <v>1246405.03</v>
          </cell>
          <cell r="O16">
            <v>43792.46</v>
          </cell>
          <cell r="P16">
            <v>1290197.49</v>
          </cell>
          <cell r="Q16">
            <v>1152317.1399999999</v>
          </cell>
          <cell r="R16">
            <v>137880.35</v>
          </cell>
          <cell r="S16">
            <v>38848.699999999997</v>
          </cell>
          <cell r="T16">
            <v>27459.200000000001</v>
          </cell>
          <cell r="U16">
            <v>164278.1</v>
          </cell>
          <cell r="X16">
            <v>230586</v>
          </cell>
          <cell r="Z16">
            <v>230586</v>
          </cell>
          <cell r="AB16">
            <v>230586</v>
          </cell>
          <cell r="AC16">
            <v>490</v>
          </cell>
          <cell r="AD16">
            <v>106</v>
          </cell>
          <cell r="AE16">
            <v>6</v>
          </cell>
          <cell r="AH16">
            <v>602</v>
          </cell>
          <cell r="AJ16">
            <v>602</v>
          </cell>
          <cell r="AL16">
            <v>602</v>
          </cell>
          <cell r="AM16">
            <v>1246405.03</v>
          </cell>
          <cell r="AN16">
            <v>43792.46</v>
          </cell>
          <cell r="AO16">
            <v>1290197.49</v>
          </cell>
          <cell r="AT16">
            <v>1290197.49</v>
          </cell>
          <cell r="AU16">
            <v>0</v>
          </cell>
          <cell r="AV16">
            <v>1290197.49</v>
          </cell>
          <cell r="AW16">
            <v>0</v>
          </cell>
        </row>
        <row r="17">
          <cell r="A17" t="str">
            <v>0614G</v>
          </cell>
          <cell r="B17" t="str">
            <v>MG-1 - 0614.pdf</v>
          </cell>
          <cell r="C17">
            <v>614</v>
          </cell>
          <cell r="D17" t="str">
            <v>Sioux Center Municipal Gas</v>
          </cell>
          <cell r="E17">
            <v>1028801</v>
          </cell>
          <cell r="F17">
            <v>1548801</v>
          </cell>
          <cell r="G17">
            <v>4980235</v>
          </cell>
          <cell r="H17">
            <v>72261</v>
          </cell>
          <cell r="I17">
            <v>97464</v>
          </cell>
          <cell r="J17">
            <v>7727562</v>
          </cell>
          <cell r="L17">
            <v>7727562</v>
          </cell>
          <cell r="N17">
            <v>7727562</v>
          </cell>
          <cell r="O17">
            <v>29363</v>
          </cell>
          <cell r="P17">
            <v>7756925</v>
          </cell>
          <cell r="Q17">
            <v>7602993</v>
          </cell>
          <cell r="R17">
            <v>153932</v>
          </cell>
          <cell r="S17">
            <v>136185</v>
          </cell>
          <cell r="T17">
            <v>348456</v>
          </cell>
          <cell r="U17">
            <v>1193229</v>
          </cell>
          <cell r="V17">
            <v>12683</v>
          </cell>
          <cell r="W17">
            <v>16395</v>
          </cell>
          <cell r="X17">
            <v>1706948</v>
          </cell>
          <cell r="Z17">
            <v>1706948</v>
          </cell>
          <cell r="AB17">
            <v>1706948</v>
          </cell>
          <cell r="AC17">
            <v>2053</v>
          </cell>
          <cell r="AD17">
            <v>352</v>
          </cell>
          <cell r="AE17">
            <v>4</v>
          </cell>
          <cell r="AF17">
            <v>8</v>
          </cell>
          <cell r="AG17">
            <v>16</v>
          </cell>
          <cell r="AH17">
            <v>2433</v>
          </cell>
          <cell r="AJ17">
            <v>2433</v>
          </cell>
          <cell r="AL17">
            <v>2433</v>
          </cell>
          <cell r="AM17">
            <v>7727562</v>
          </cell>
          <cell r="AN17">
            <v>29363</v>
          </cell>
          <cell r="AO17">
            <v>7756925</v>
          </cell>
          <cell r="AQ17">
            <v>97464</v>
          </cell>
          <cell r="AT17">
            <v>7659461</v>
          </cell>
          <cell r="AV17">
            <v>7659461</v>
          </cell>
          <cell r="AW17">
            <v>97464</v>
          </cell>
        </row>
        <row r="18">
          <cell r="A18" t="str">
            <v>0615G</v>
          </cell>
          <cell r="B18" t="str">
            <v>MG-1 - 0615.pdf</v>
          </cell>
          <cell r="C18">
            <v>615</v>
          </cell>
          <cell r="D18" t="str">
            <v>City of Tipton</v>
          </cell>
          <cell r="E18">
            <v>850989</v>
          </cell>
          <cell r="F18">
            <v>652438</v>
          </cell>
          <cell r="I18">
            <v>28941</v>
          </cell>
          <cell r="J18">
            <v>1532368</v>
          </cell>
          <cell r="L18">
            <v>1532368</v>
          </cell>
          <cell r="N18">
            <v>1532368</v>
          </cell>
          <cell r="P18">
            <v>1532368</v>
          </cell>
          <cell r="Q18">
            <v>1749444</v>
          </cell>
          <cell r="R18">
            <v>-217076</v>
          </cell>
          <cell r="S18">
            <v>106861</v>
          </cell>
          <cell r="T18">
            <v>83834</v>
          </cell>
          <cell r="W18">
            <v>3701</v>
          </cell>
          <cell r="X18">
            <v>194396</v>
          </cell>
          <cell r="Z18">
            <v>194396</v>
          </cell>
          <cell r="AB18">
            <v>194396</v>
          </cell>
          <cell r="AC18">
            <v>1260</v>
          </cell>
          <cell r="AD18">
            <v>249</v>
          </cell>
          <cell r="AG18">
            <v>12</v>
          </cell>
          <cell r="AH18">
            <v>1521</v>
          </cell>
          <cell r="AJ18">
            <v>1521</v>
          </cell>
          <cell r="AL18">
            <v>1521</v>
          </cell>
          <cell r="AM18">
            <v>1532368</v>
          </cell>
          <cell r="AO18">
            <v>1532368</v>
          </cell>
          <cell r="AQ18">
            <v>28941</v>
          </cell>
          <cell r="AS18">
            <v>68248</v>
          </cell>
          <cell r="AT18">
            <v>1435179</v>
          </cell>
          <cell r="AV18">
            <v>1435179</v>
          </cell>
          <cell r="AW18">
            <v>97189</v>
          </cell>
        </row>
        <row r="19">
          <cell r="A19" t="str">
            <v>0616G</v>
          </cell>
          <cell r="B19" t="str">
            <v>MG-1 - 0616.pdf</v>
          </cell>
          <cell r="C19">
            <v>616</v>
          </cell>
          <cell r="D19" t="str">
            <v>West Bend Municipal Utilities</v>
          </cell>
          <cell r="E19">
            <v>229408</v>
          </cell>
          <cell r="F19">
            <v>177028</v>
          </cell>
          <cell r="G19">
            <v>279716</v>
          </cell>
          <cell r="I19">
            <v>19312</v>
          </cell>
          <cell r="J19">
            <v>705464</v>
          </cell>
          <cell r="L19">
            <v>705464</v>
          </cell>
          <cell r="N19">
            <v>705464</v>
          </cell>
          <cell r="O19">
            <v>10221</v>
          </cell>
          <cell r="P19">
            <v>715685</v>
          </cell>
          <cell r="Q19">
            <v>676653</v>
          </cell>
          <cell r="R19">
            <v>39032</v>
          </cell>
          <cell r="S19">
            <v>26875</v>
          </cell>
          <cell r="T19">
            <v>23144</v>
          </cell>
          <cell r="U19">
            <v>40835</v>
          </cell>
          <cell r="W19">
            <v>2442</v>
          </cell>
          <cell r="X19">
            <v>93296</v>
          </cell>
          <cell r="Z19">
            <v>93296</v>
          </cell>
          <cell r="AB19">
            <v>93296</v>
          </cell>
          <cell r="AC19">
            <v>316</v>
          </cell>
          <cell r="AD19">
            <v>81</v>
          </cell>
          <cell r="AE19">
            <v>5</v>
          </cell>
          <cell r="AG19">
            <v>10</v>
          </cell>
          <cell r="AH19">
            <v>412</v>
          </cell>
          <cell r="AJ19">
            <v>412</v>
          </cell>
          <cell r="AL19">
            <v>412</v>
          </cell>
          <cell r="AM19">
            <v>705464</v>
          </cell>
          <cell r="AN19">
            <v>10221</v>
          </cell>
          <cell r="AO19">
            <v>715685</v>
          </cell>
          <cell r="AP19">
            <v>22</v>
          </cell>
          <cell r="AQ19">
            <v>19312</v>
          </cell>
          <cell r="AT19">
            <v>696351</v>
          </cell>
          <cell r="AV19">
            <v>696351</v>
          </cell>
          <cell r="AW19">
            <v>19334</v>
          </cell>
        </row>
        <row r="20">
          <cell r="A20" t="str">
            <v>0617G</v>
          </cell>
          <cell r="B20" t="str">
            <v>MG-1 - 0617.pdf</v>
          </cell>
          <cell r="C20">
            <v>617</v>
          </cell>
          <cell r="D20" t="str">
            <v>CITY OF WHITTEMORE</v>
          </cell>
          <cell r="E20">
            <v>200130</v>
          </cell>
          <cell r="F20">
            <v>37521</v>
          </cell>
          <cell r="G20">
            <v>246486</v>
          </cell>
          <cell r="H20">
            <v>3128</v>
          </cell>
          <cell r="I20">
            <v>9327</v>
          </cell>
          <cell r="J20">
            <v>496592</v>
          </cell>
          <cell r="L20">
            <v>496592</v>
          </cell>
          <cell r="N20">
            <v>496592</v>
          </cell>
          <cell r="O20">
            <v>3376</v>
          </cell>
          <cell r="P20">
            <v>499968</v>
          </cell>
          <cell r="Q20">
            <v>343113</v>
          </cell>
          <cell r="R20">
            <v>156855</v>
          </cell>
          <cell r="S20">
            <v>18953</v>
          </cell>
          <cell r="T20">
            <v>3576</v>
          </cell>
          <cell r="U20">
            <v>31937</v>
          </cell>
          <cell r="V20">
            <v>348</v>
          </cell>
          <cell r="W20">
            <v>925</v>
          </cell>
          <cell r="X20">
            <v>55739</v>
          </cell>
          <cell r="Z20">
            <v>55739</v>
          </cell>
          <cell r="AB20">
            <v>55739</v>
          </cell>
          <cell r="AC20">
            <v>228</v>
          </cell>
          <cell r="AD20">
            <v>32</v>
          </cell>
          <cell r="AE20">
            <v>2</v>
          </cell>
          <cell r="AF20">
            <v>8</v>
          </cell>
          <cell r="AG20">
            <v>4</v>
          </cell>
          <cell r="AH20">
            <v>274</v>
          </cell>
          <cell r="AJ20">
            <v>274</v>
          </cell>
          <cell r="AL20">
            <v>274</v>
          </cell>
          <cell r="AM20">
            <v>496592</v>
          </cell>
          <cell r="AN20">
            <v>3376</v>
          </cell>
          <cell r="AO20">
            <v>499968</v>
          </cell>
          <cell r="AQ20">
            <v>9327</v>
          </cell>
          <cell r="AS20">
            <v>2141</v>
          </cell>
          <cell r="AT20">
            <v>488500</v>
          </cell>
          <cell r="AV20">
            <v>488500</v>
          </cell>
          <cell r="AW20">
            <v>11468</v>
          </cell>
        </row>
        <row r="21">
          <cell r="A21" t="str">
            <v>0618G</v>
          </cell>
          <cell r="B21" t="str">
            <v>MG-1 - 0618.pdf</v>
          </cell>
          <cell r="C21">
            <v>618</v>
          </cell>
          <cell r="D21" t="str">
            <v>Woodbine Municipal Natural Gas</v>
          </cell>
          <cell r="E21">
            <v>308568</v>
          </cell>
          <cell r="F21">
            <v>251370</v>
          </cell>
          <cell r="G21">
            <v>4607</v>
          </cell>
          <cell r="J21">
            <v>564545</v>
          </cell>
          <cell r="L21">
            <v>564545</v>
          </cell>
          <cell r="N21">
            <v>564545</v>
          </cell>
          <cell r="O21">
            <v>1506</v>
          </cell>
          <cell r="P21">
            <v>566051</v>
          </cell>
          <cell r="Q21">
            <v>503625</v>
          </cell>
          <cell r="R21">
            <v>62426</v>
          </cell>
          <cell r="S21">
            <v>30775</v>
          </cell>
          <cell r="T21">
            <v>28060</v>
          </cell>
          <cell r="U21">
            <v>526</v>
          </cell>
          <cell r="X21">
            <v>59361</v>
          </cell>
          <cell r="Z21">
            <v>59361</v>
          </cell>
          <cell r="AB21">
            <v>59361</v>
          </cell>
          <cell r="AC21">
            <v>520</v>
          </cell>
          <cell r="AD21">
            <v>90</v>
          </cell>
          <cell r="AE21">
            <v>1</v>
          </cell>
          <cell r="AH21">
            <v>611</v>
          </cell>
          <cell r="AJ21">
            <v>611</v>
          </cell>
          <cell r="AL21">
            <v>611</v>
          </cell>
          <cell r="AM21">
            <v>564545</v>
          </cell>
          <cell r="AN21">
            <v>1506</v>
          </cell>
          <cell r="AO21">
            <v>566051</v>
          </cell>
          <cell r="AP21">
            <v>236</v>
          </cell>
          <cell r="AQ21">
            <v>0</v>
          </cell>
          <cell r="AR21">
            <v>0</v>
          </cell>
          <cell r="AS21">
            <v>21058</v>
          </cell>
          <cell r="AT21">
            <v>544757</v>
          </cell>
          <cell r="AV21">
            <v>544757</v>
          </cell>
          <cell r="AW21">
            <v>21294</v>
          </cell>
        </row>
        <row r="22">
          <cell r="A22" t="str">
            <v>0619G</v>
          </cell>
          <cell r="B22" t="str">
            <v>MG-1 - 0619.pdf</v>
          </cell>
          <cell r="C22">
            <v>619</v>
          </cell>
          <cell r="D22" t="str">
            <v>LENOX GAS SYSTEM</v>
          </cell>
          <cell r="E22">
            <v>244994</v>
          </cell>
          <cell r="F22">
            <v>797282</v>
          </cell>
          <cell r="J22">
            <v>1042276</v>
          </cell>
          <cell r="K22">
            <v>421039</v>
          </cell>
          <cell r="L22">
            <v>1463315</v>
          </cell>
          <cell r="N22">
            <v>1463315</v>
          </cell>
          <cell r="O22">
            <v>107492</v>
          </cell>
          <cell r="P22">
            <v>1570807</v>
          </cell>
          <cell r="Q22">
            <v>1503898</v>
          </cell>
          <cell r="R22">
            <v>66909</v>
          </cell>
          <cell r="S22">
            <v>41907</v>
          </cell>
          <cell r="T22">
            <v>191095</v>
          </cell>
          <cell r="X22">
            <v>233002</v>
          </cell>
          <cell r="Y22">
            <v>45601</v>
          </cell>
          <cell r="Z22">
            <v>278603</v>
          </cell>
          <cell r="AB22">
            <v>278603</v>
          </cell>
          <cell r="AC22">
            <v>479</v>
          </cell>
          <cell r="AD22">
            <v>82</v>
          </cell>
          <cell r="AH22">
            <v>561</v>
          </cell>
          <cell r="AI22">
            <v>2</v>
          </cell>
          <cell r="AJ22">
            <v>563</v>
          </cell>
          <cell r="AL22">
            <v>563</v>
          </cell>
          <cell r="AM22">
            <v>1463315</v>
          </cell>
          <cell r="AN22">
            <v>107492</v>
          </cell>
          <cell r="AO22">
            <v>1570807</v>
          </cell>
          <cell r="AT22">
            <v>1570807</v>
          </cell>
          <cell r="AU22">
            <v>421039</v>
          </cell>
          <cell r="AV22">
            <v>1149768</v>
          </cell>
          <cell r="AW22">
            <v>0</v>
          </cell>
        </row>
        <row r="23">
          <cell r="A23" t="str">
            <v>0620G</v>
          </cell>
          <cell r="B23" t="str">
            <v>MG-1 - 0620R.pdf</v>
          </cell>
          <cell r="C23">
            <v>620</v>
          </cell>
          <cell r="D23" t="str">
            <v>Montezuma Natural Gas Department</v>
          </cell>
          <cell r="E23">
            <v>355457.36</v>
          </cell>
          <cell r="F23">
            <v>238768.12</v>
          </cell>
          <cell r="G23">
            <v>127602.68</v>
          </cell>
          <cell r="H23">
            <v>0</v>
          </cell>
          <cell r="I23">
            <v>18890.97</v>
          </cell>
          <cell r="J23">
            <v>740719.13</v>
          </cell>
          <cell r="K23">
            <v>0</v>
          </cell>
          <cell r="L23">
            <v>740719.13</v>
          </cell>
          <cell r="M23">
            <v>0</v>
          </cell>
          <cell r="N23">
            <v>740719.13</v>
          </cell>
          <cell r="O23">
            <v>16901</v>
          </cell>
          <cell r="P23">
            <v>757620.13</v>
          </cell>
          <cell r="Q23">
            <v>702937.12</v>
          </cell>
          <cell r="R23">
            <v>54683.01</v>
          </cell>
          <cell r="S23">
            <v>51858</v>
          </cell>
          <cell r="T23">
            <v>37091.5</v>
          </cell>
          <cell r="U23">
            <v>20360.599999999999</v>
          </cell>
          <cell r="V23">
            <v>0</v>
          </cell>
          <cell r="W23">
            <v>4400</v>
          </cell>
          <cell r="X23">
            <v>113710.1</v>
          </cell>
          <cell r="Y23">
            <v>0</v>
          </cell>
          <cell r="Z23">
            <v>113710.1</v>
          </cell>
          <cell r="AA23">
            <v>0</v>
          </cell>
          <cell r="AB23">
            <v>113710.1</v>
          </cell>
          <cell r="AC23">
            <v>626</v>
          </cell>
          <cell r="AD23">
            <v>131</v>
          </cell>
          <cell r="AE23">
            <v>9</v>
          </cell>
          <cell r="AF23">
            <v>0</v>
          </cell>
          <cell r="AG23">
            <v>1</v>
          </cell>
          <cell r="AH23">
            <v>767</v>
          </cell>
          <cell r="AI23">
            <v>0</v>
          </cell>
          <cell r="AJ23">
            <v>767</v>
          </cell>
          <cell r="AK23">
            <v>0</v>
          </cell>
          <cell r="AL23">
            <v>767</v>
          </cell>
          <cell r="AM23">
            <v>740719.13</v>
          </cell>
          <cell r="AN23">
            <v>16901</v>
          </cell>
          <cell r="AO23">
            <v>757620.13</v>
          </cell>
          <cell r="AP23">
            <v>0</v>
          </cell>
          <cell r="AQ23">
            <v>18891</v>
          </cell>
          <cell r="AR23">
            <v>0</v>
          </cell>
          <cell r="AS23">
            <v>18044</v>
          </cell>
          <cell r="AT23">
            <v>720685.13</v>
          </cell>
          <cell r="AU23">
            <v>0</v>
          </cell>
          <cell r="AV23">
            <v>720685.13</v>
          </cell>
          <cell r="AW23">
            <v>36935</v>
          </cell>
        </row>
        <row r="24">
          <cell r="A24" t="str">
            <v>0622G</v>
          </cell>
          <cell r="B24" t="str">
            <v>MG-1 - 0622.pdf</v>
          </cell>
          <cell r="C24">
            <v>622</v>
          </cell>
          <cell r="D24" t="str">
            <v>Sabula Municipal Electric &amp; Gas System</v>
          </cell>
          <cell r="E24">
            <v>312653</v>
          </cell>
          <cell r="F24">
            <v>42020</v>
          </cell>
          <cell r="J24">
            <v>354673</v>
          </cell>
          <cell r="L24">
            <v>354673</v>
          </cell>
          <cell r="N24">
            <v>354673</v>
          </cell>
          <cell r="O24">
            <v>13106</v>
          </cell>
          <cell r="P24">
            <v>367779</v>
          </cell>
          <cell r="Q24">
            <v>234576</v>
          </cell>
          <cell r="R24">
            <v>133203</v>
          </cell>
          <cell r="S24">
            <v>20814</v>
          </cell>
          <cell r="T24">
            <v>3173</v>
          </cell>
          <cell r="W24">
            <v>542</v>
          </cell>
          <cell r="X24">
            <v>24529</v>
          </cell>
          <cell r="Z24">
            <v>24529</v>
          </cell>
          <cell r="AB24">
            <v>24529</v>
          </cell>
          <cell r="AC24">
            <v>258</v>
          </cell>
          <cell r="AD24">
            <v>31</v>
          </cell>
          <cell r="AG24">
            <v>7</v>
          </cell>
          <cell r="AH24">
            <v>296</v>
          </cell>
          <cell r="AJ24">
            <v>296</v>
          </cell>
          <cell r="AL24">
            <v>296</v>
          </cell>
          <cell r="AM24">
            <v>354673</v>
          </cell>
          <cell r="AN24">
            <v>13106</v>
          </cell>
          <cell r="AO24">
            <v>367779</v>
          </cell>
          <cell r="AS24">
            <v>5724</v>
          </cell>
          <cell r="AT24">
            <v>362055</v>
          </cell>
          <cell r="AV24">
            <v>362055</v>
          </cell>
          <cell r="AW24">
            <v>5724</v>
          </cell>
        </row>
        <row r="25">
          <cell r="A25" t="str">
            <v>0623G</v>
          </cell>
          <cell r="B25" t="str">
            <v>MG-1 - 0623.pdf</v>
          </cell>
          <cell r="C25">
            <v>623</v>
          </cell>
          <cell r="D25" t="str">
            <v>Brooklyn Municipal Utilities</v>
          </cell>
          <cell r="E25">
            <v>339568</v>
          </cell>
          <cell r="F25">
            <v>334493</v>
          </cell>
          <cell r="G25">
            <v>0</v>
          </cell>
          <cell r="H25">
            <v>8665</v>
          </cell>
          <cell r="I25">
            <v>3767</v>
          </cell>
          <cell r="J25">
            <v>686493</v>
          </cell>
          <cell r="K25">
            <v>0</v>
          </cell>
          <cell r="L25">
            <v>686493</v>
          </cell>
          <cell r="M25">
            <v>0</v>
          </cell>
          <cell r="N25">
            <v>686493</v>
          </cell>
          <cell r="O25">
            <v>22425</v>
          </cell>
          <cell r="P25">
            <v>708918</v>
          </cell>
          <cell r="Q25">
            <v>674994</v>
          </cell>
          <cell r="R25">
            <v>33924</v>
          </cell>
          <cell r="S25">
            <v>37949</v>
          </cell>
          <cell r="T25">
            <v>35620</v>
          </cell>
          <cell r="U25">
            <v>0</v>
          </cell>
          <cell r="V25">
            <v>1029</v>
          </cell>
          <cell r="W25">
            <v>444</v>
          </cell>
          <cell r="X25">
            <v>75042</v>
          </cell>
          <cell r="Y25">
            <v>0</v>
          </cell>
          <cell r="Z25">
            <v>75042</v>
          </cell>
          <cell r="AA25">
            <v>0</v>
          </cell>
          <cell r="AB25">
            <v>75042</v>
          </cell>
          <cell r="AC25">
            <v>527</v>
          </cell>
          <cell r="AD25">
            <v>79</v>
          </cell>
          <cell r="AE25">
            <v>0</v>
          </cell>
          <cell r="AF25">
            <v>1</v>
          </cell>
          <cell r="AG25">
            <v>1</v>
          </cell>
          <cell r="AH25">
            <v>608</v>
          </cell>
          <cell r="AI25">
            <v>0</v>
          </cell>
          <cell r="AJ25">
            <v>608</v>
          </cell>
          <cell r="AL25">
            <v>608</v>
          </cell>
          <cell r="AM25">
            <v>686493</v>
          </cell>
          <cell r="AN25">
            <v>22425</v>
          </cell>
          <cell r="AO25">
            <v>708918</v>
          </cell>
          <cell r="AP25">
            <v>0</v>
          </cell>
          <cell r="AQ25">
            <v>3767</v>
          </cell>
          <cell r="AR25">
            <v>0</v>
          </cell>
          <cell r="AS25">
            <v>13740</v>
          </cell>
          <cell r="AT25">
            <v>691411</v>
          </cell>
          <cell r="AU25">
            <v>0</v>
          </cell>
          <cell r="AV25">
            <v>691411</v>
          </cell>
          <cell r="AW25">
            <v>17507</v>
          </cell>
        </row>
        <row r="26">
          <cell r="A26" t="str">
            <v>0624G</v>
          </cell>
          <cell r="B26" t="str">
            <v>MG-1 - 0624.pdf</v>
          </cell>
          <cell r="C26">
            <v>624</v>
          </cell>
          <cell r="D26" t="str">
            <v>Lake Park Municipal Utilities</v>
          </cell>
          <cell r="E26">
            <v>326271</v>
          </cell>
          <cell r="F26">
            <v>388624</v>
          </cell>
          <cell r="I26">
            <v>8503</v>
          </cell>
          <cell r="J26">
            <v>723398</v>
          </cell>
          <cell r="L26">
            <v>723398</v>
          </cell>
          <cell r="N26">
            <v>723398</v>
          </cell>
          <cell r="O26">
            <v>2447</v>
          </cell>
          <cell r="P26">
            <v>725845</v>
          </cell>
          <cell r="Q26">
            <v>705359</v>
          </cell>
          <cell r="R26">
            <v>20486</v>
          </cell>
          <cell r="S26">
            <v>44100</v>
          </cell>
          <cell r="T26">
            <v>68195</v>
          </cell>
          <cell r="W26">
            <v>1302</v>
          </cell>
          <cell r="X26">
            <v>113597</v>
          </cell>
          <cell r="Z26">
            <v>113597</v>
          </cell>
          <cell r="AB26">
            <v>113597</v>
          </cell>
          <cell r="AC26">
            <v>576</v>
          </cell>
          <cell r="AD26">
            <v>70</v>
          </cell>
          <cell r="AG26">
            <v>6</v>
          </cell>
          <cell r="AH26">
            <v>652</v>
          </cell>
          <cell r="AJ26">
            <v>652</v>
          </cell>
          <cell r="AL26">
            <v>652</v>
          </cell>
          <cell r="AM26">
            <v>723398</v>
          </cell>
          <cell r="AN26">
            <v>2447</v>
          </cell>
          <cell r="AO26">
            <v>725845</v>
          </cell>
          <cell r="AS26">
            <v>4025</v>
          </cell>
          <cell r="AT26">
            <v>721820</v>
          </cell>
          <cell r="AV26">
            <v>721820</v>
          </cell>
          <cell r="AW26">
            <v>4025</v>
          </cell>
        </row>
        <row r="27">
          <cell r="A27" t="str">
            <v>0625G</v>
          </cell>
          <cell r="B27" t="str">
            <v>MG-1 - 0625.pdf</v>
          </cell>
          <cell r="C27">
            <v>625</v>
          </cell>
          <cell r="D27" t="str">
            <v>Rock Rapids Municipal Utilities</v>
          </cell>
          <cell r="E27">
            <v>1220219.27</v>
          </cell>
          <cell r="F27">
            <v>37171</v>
          </cell>
          <cell r="I27">
            <v>26079</v>
          </cell>
          <cell r="J27">
            <v>1283469.27</v>
          </cell>
          <cell r="L27">
            <v>1283469.27</v>
          </cell>
          <cell r="N27">
            <v>1283469.27</v>
          </cell>
          <cell r="O27">
            <v>4890</v>
          </cell>
          <cell r="P27">
            <v>1288359.27</v>
          </cell>
          <cell r="Q27">
            <v>1117504</v>
          </cell>
          <cell r="R27">
            <v>170855.27</v>
          </cell>
          <cell r="S27">
            <v>153082</v>
          </cell>
          <cell r="T27">
            <v>5797</v>
          </cell>
          <cell r="W27">
            <v>3866</v>
          </cell>
          <cell r="X27">
            <v>162745</v>
          </cell>
          <cell r="Z27">
            <v>162745</v>
          </cell>
          <cell r="AB27">
            <v>162745</v>
          </cell>
          <cell r="AC27">
            <v>1160</v>
          </cell>
          <cell r="AD27">
            <v>1</v>
          </cell>
          <cell r="AG27">
            <v>13</v>
          </cell>
          <cell r="AH27">
            <v>1174</v>
          </cell>
          <cell r="AJ27">
            <v>1174</v>
          </cell>
          <cell r="AL27">
            <v>1174</v>
          </cell>
          <cell r="AM27">
            <v>1283469.27</v>
          </cell>
          <cell r="AN27">
            <v>4890</v>
          </cell>
          <cell r="AO27">
            <v>1288359.27</v>
          </cell>
          <cell r="AP27">
            <v>329.46</v>
          </cell>
          <cell r="AQ27">
            <v>26078.62</v>
          </cell>
          <cell r="AR27">
            <v>0</v>
          </cell>
          <cell r="AS27">
            <v>0</v>
          </cell>
          <cell r="AT27">
            <v>1261951.19</v>
          </cell>
          <cell r="AV27">
            <v>1261951.19</v>
          </cell>
          <cell r="AW27">
            <v>26408.080000000002</v>
          </cell>
        </row>
        <row r="28">
          <cell r="A28" t="str">
            <v>0626G</v>
          </cell>
          <cell r="B28" t="str">
            <v>MG-1 - 0626.pdf</v>
          </cell>
          <cell r="C28">
            <v>626</v>
          </cell>
          <cell r="D28" t="str">
            <v>Fairbank Municipal Utilities</v>
          </cell>
          <cell r="E28">
            <v>287523</v>
          </cell>
          <cell r="F28">
            <v>64020</v>
          </cell>
          <cell r="H28">
            <v>2511</v>
          </cell>
          <cell r="I28">
            <v>5210</v>
          </cell>
          <cell r="J28">
            <v>359264</v>
          </cell>
          <cell r="L28">
            <v>359264</v>
          </cell>
          <cell r="N28">
            <v>359264</v>
          </cell>
          <cell r="O28">
            <v>44771</v>
          </cell>
          <cell r="P28">
            <v>404035</v>
          </cell>
          <cell r="Q28">
            <v>402392</v>
          </cell>
          <cell r="R28">
            <v>1643</v>
          </cell>
          <cell r="S28">
            <v>33451</v>
          </cell>
          <cell r="T28">
            <v>7594</v>
          </cell>
          <cell r="V28">
            <v>297</v>
          </cell>
          <cell r="W28">
            <v>654</v>
          </cell>
          <cell r="X28">
            <v>41996</v>
          </cell>
          <cell r="Z28">
            <v>41996</v>
          </cell>
          <cell r="AB28">
            <v>41996</v>
          </cell>
          <cell r="AC28">
            <v>416</v>
          </cell>
          <cell r="AD28">
            <v>55</v>
          </cell>
          <cell r="AF28">
            <v>3</v>
          </cell>
          <cell r="AG28">
            <v>6</v>
          </cell>
          <cell r="AH28">
            <v>480</v>
          </cell>
          <cell r="AJ28">
            <v>480</v>
          </cell>
          <cell r="AL28">
            <v>480</v>
          </cell>
          <cell r="AM28">
            <v>359264</v>
          </cell>
          <cell r="AN28">
            <v>44771</v>
          </cell>
          <cell r="AO28">
            <v>404035</v>
          </cell>
          <cell r="AP28">
            <v>380</v>
          </cell>
          <cell r="AQ28">
            <v>5210</v>
          </cell>
          <cell r="AT28">
            <v>398445</v>
          </cell>
          <cell r="AV28">
            <v>398445</v>
          </cell>
          <cell r="AW28">
            <v>5590</v>
          </cell>
        </row>
        <row r="29">
          <cell r="A29" t="str">
            <v>0627G</v>
          </cell>
          <cell r="B29" t="str">
            <v>MG-1 - 0627.pdf</v>
          </cell>
          <cell r="C29">
            <v>627</v>
          </cell>
          <cell r="D29" t="str">
            <v>Hartley Municipal Utilities</v>
          </cell>
          <cell r="E29">
            <v>524604.35</v>
          </cell>
          <cell r="F29">
            <v>137574</v>
          </cell>
          <cell r="G29">
            <v>348608</v>
          </cell>
          <cell r="H29">
            <v>0</v>
          </cell>
          <cell r="I29">
            <v>9512</v>
          </cell>
          <cell r="J29">
            <v>1020298.35</v>
          </cell>
          <cell r="K29">
            <v>0</v>
          </cell>
          <cell r="L29">
            <v>1020298.35</v>
          </cell>
          <cell r="M29">
            <v>0</v>
          </cell>
          <cell r="N29">
            <v>1020298.35</v>
          </cell>
          <cell r="O29">
            <v>0</v>
          </cell>
          <cell r="P29">
            <v>1020298.35</v>
          </cell>
          <cell r="Q29">
            <v>803566</v>
          </cell>
          <cell r="R29">
            <v>216732.34999999899</v>
          </cell>
          <cell r="S29">
            <v>49779</v>
          </cell>
          <cell r="T29">
            <v>12933</v>
          </cell>
          <cell r="U29">
            <v>44611</v>
          </cell>
          <cell r="V29">
            <v>0</v>
          </cell>
          <cell r="W29">
            <v>1218</v>
          </cell>
          <cell r="X29">
            <v>108541</v>
          </cell>
          <cell r="Y29">
            <v>0</v>
          </cell>
          <cell r="Z29">
            <v>108541</v>
          </cell>
          <cell r="AA29">
            <v>0</v>
          </cell>
          <cell r="AB29">
            <v>108541</v>
          </cell>
          <cell r="AC29">
            <v>636</v>
          </cell>
          <cell r="AD29">
            <v>78</v>
          </cell>
          <cell r="AE29">
            <v>8</v>
          </cell>
          <cell r="AF29">
            <v>0</v>
          </cell>
          <cell r="AG29">
            <v>6</v>
          </cell>
          <cell r="AH29">
            <v>728</v>
          </cell>
          <cell r="AI29">
            <v>0</v>
          </cell>
          <cell r="AJ29">
            <v>728</v>
          </cell>
          <cell r="AK29">
            <v>0</v>
          </cell>
          <cell r="AL29">
            <v>728</v>
          </cell>
          <cell r="AM29">
            <v>1020298.35</v>
          </cell>
          <cell r="AN29">
            <v>0</v>
          </cell>
          <cell r="AO29">
            <v>1020298.35</v>
          </cell>
          <cell r="AP29">
            <v>0</v>
          </cell>
          <cell r="AQ29">
            <v>9512</v>
          </cell>
          <cell r="AR29">
            <v>0</v>
          </cell>
          <cell r="AS29">
            <v>17777</v>
          </cell>
          <cell r="AT29">
            <v>993009.35</v>
          </cell>
          <cell r="AU29">
            <v>0</v>
          </cell>
          <cell r="AV29">
            <v>993009.35</v>
          </cell>
          <cell r="AW29">
            <v>27289</v>
          </cell>
        </row>
        <row r="30">
          <cell r="A30" t="str">
            <v>0717G</v>
          </cell>
          <cell r="B30" t="str">
            <v>MG-1 - 0717.pdf</v>
          </cell>
          <cell r="C30">
            <v>717</v>
          </cell>
          <cell r="D30" t="str">
            <v>City of Mapleton</v>
          </cell>
          <cell r="E30">
            <v>296374</v>
          </cell>
          <cell r="F30">
            <v>128586</v>
          </cell>
          <cell r="G30">
            <v>51280</v>
          </cell>
          <cell r="I30">
            <v>11390</v>
          </cell>
          <cell r="J30">
            <v>487630</v>
          </cell>
          <cell r="L30">
            <v>487630</v>
          </cell>
          <cell r="N30">
            <v>487630</v>
          </cell>
          <cell r="P30">
            <v>487630</v>
          </cell>
          <cell r="Q30">
            <v>508378</v>
          </cell>
          <cell r="R30">
            <v>-20748</v>
          </cell>
          <cell r="S30">
            <v>28036</v>
          </cell>
          <cell r="T30">
            <v>14301</v>
          </cell>
          <cell r="U30">
            <v>5049</v>
          </cell>
          <cell r="W30">
            <v>1263</v>
          </cell>
          <cell r="X30">
            <v>48649</v>
          </cell>
          <cell r="Z30">
            <v>48649</v>
          </cell>
          <cell r="AB30">
            <v>48649</v>
          </cell>
          <cell r="AC30">
            <v>423</v>
          </cell>
          <cell r="AD30">
            <v>71</v>
          </cell>
          <cell r="AE30">
            <v>6</v>
          </cell>
          <cell r="AG30">
            <v>2</v>
          </cell>
          <cell r="AH30">
            <v>502</v>
          </cell>
          <cell r="AJ30">
            <v>502</v>
          </cell>
          <cell r="AL30">
            <v>502</v>
          </cell>
          <cell r="AM30">
            <v>487630</v>
          </cell>
          <cell r="AO30">
            <v>487630</v>
          </cell>
          <cell r="AQ30">
            <v>11390</v>
          </cell>
          <cell r="AS30">
            <v>13835</v>
          </cell>
          <cell r="AT30">
            <v>462405</v>
          </cell>
          <cell r="AV30">
            <v>462405</v>
          </cell>
          <cell r="AW30">
            <v>25225</v>
          </cell>
        </row>
        <row r="31">
          <cell r="A31" t="str">
            <v>0731G</v>
          </cell>
          <cell r="B31" t="str">
            <v>MG-1 - 0731.pdf</v>
          </cell>
          <cell r="C31">
            <v>731</v>
          </cell>
          <cell r="D31" t="str">
            <v>Orange City Municipal Utilities</v>
          </cell>
          <cell r="E31">
            <v>1043355</v>
          </cell>
          <cell r="F31">
            <v>929835</v>
          </cell>
          <cell r="G31">
            <v>505126</v>
          </cell>
          <cell r="J31">
            <v>2478316</v>
          </cell>
          <cell r="L31">
            <v>2478316</v>
          </cell>
          <cell r="N31">
            <v>2478316</v>
          </cell>
          <cell r="P31">
            <v>2478316</v>
          </cell>
          <cell r="Q31">
            <v>2268692</v>
          </cell>
          <cell r="R31">
            <v>209624</v>
          </cell>
          <cell r="S31">
            <v>129285</v>
          </cell>
          <cell r="T31">
            <v>138676</v>
          </cell>
          <cell r="U31">
            <v>89473</v>
          </cell>
          <cell r="X31">
            <v>357434</v>
          </cell>
          <cell r="Z31">
            <v>357434</v>
          </cell>
          <cell r="AB31">
            <v>357434</v>
          </cell>
          <cell r="AC31">
            <v>1737</v>
          </cell>
          <cell r="AD31">
            <v>262</v>
          </cell>
          <cell r="AE31">
            <v>6</v>
          </cell>
          <cell r="AH31">
            <v>2005</v>
          </cell>
          <cell r="AJ31">
            <v>2005</v>
          </cell>
          <cell r="AL31">
            <v>2005</v>
          </cell>
          <cell r="AM31">
            <v>2478316</v>
          </cell>
          <cell r="AO31">
            <v>2478316</v>
          </cell>
          <cell r="AT31">
            <v>2478316</v>
          </cell>
          <cell r="AV31">
            <v>2478316</v>
          </cell>
          <cell r="AW31">
            <v>0</v>
          </cell>
        </row>
        <row r="32">
          <cell r="A32" t="str">
            <v>0765G</v>
          </cell>
          <cell r="B32" t="str">
            <v>MG-1 - 0765.pdf</v>
          </cell>
          <cell r="C32">
            <v>765</v>
          </cell>
          <cell r="D32" t="str">
            <v>City of Wall Lake</v>
          </cell>
          <cell r="E32">
            <v>144918</v>
          </cell>
          <cell r="F32">
            <v>160285</v>
          </cell>
          <cell r="G32">
            <v>540050</v>
          </cell>
          <cell r="J32">
            <v>845253</v>
          </cell>
          <cell r="L32">
            <v>845253</v>
          </cell>
          <cell r="N32">
            <v>845253</v>
          </cell>
          <cell r="P32">
            <v>845253</v>
          </cell>
          <cell r="Q32">
            <v>737284</v>
          </cell>
          <cell r="R32">
            <v>107969</v>
          </cell>
          <cell r="S32">
            <v>19470</v>
          </cell>
          <cell r="T32">
            <v>21095</v>
          </cell>
          <cell r="U32">
            <v>104458</v>
          </cell>
          <cell r="X32">
            <v>145023</v>
          </cell>
          <cell r="Z32">
            <v>145023</v>
          </cell>
          <cell r="AB32">
            <v>145023</v>
          </cell>
          <cell r="AC32">
            <v>291</v>
          </cell>
          <cell r="AD32">
            <v>54</v>
          </cell>
          <cell r="AE32">
            <v>1</v>
          </cell>
          <cell r="AH32">
            <v>346</v>
          </cell>
          <cell r="AJ32">
            <v>346</v>
          </cell>
          <cell r="AL32">
            <v>346</v>
          </cell>
          <cell r="AM32">
            <v>845253</v>
          </cell>
          <cell r="AO32">
            <v>845253</v>
          </cell>
          <cell r="AT32">
            <v>845253</v>
          </cell>
          <cell r="AV32">
            <v>845253</v>
          </cell>
          <cell r="AW32">
            <v>0</v>
          </cell>
        </row>
        <row r="33">
          <cell r="A33" t="str">
            <v>0776G</v>
          </cell>
          <cell r="B33" t="str">
            <v>MG-1 - 0776.pdf</v>
          </cell>
          <cell r="C33">
            <v>776</v>
          </cell>
          <cell r="D33" t="str">
            <v>ALTON MUNICIPAL UTILITIES</v>
          </cell>
          <cell r="E33">
            <v>270592</v>
          </cell>
          <cell r="F33">
            <v>108936</v>
          </cell>
          <cell r="G33">
            <v>207355</v>
          </cell>
          <cell r="H33">
            <v>0</v>
          </cell>
          <cell r="I33">
            <v>0</v>
          </cell>
          <cell r="J33">
            <v>586883</v>
          </cell>
          <cell r="K33">
            <v>0</v>
          </cell>
          <cell r="L33">
            <v>586883</v>
          </cell>
          <cell r="M33">
            <v>0</v>
          </cell>
          <cell r="N33">
            <v>586883</v>
          </cell>
          <cell r="O33">
            <v>1654</v>
          </cell>
          <cell r="P33">
            <v>588537</v>
          </cell>
          <cell r="Q33">
            <v>480051</v>
          </cell>
          <cell r="R33">
            <v>108486</v>
          </cell>
          <cell r="S33">
            <v>32075</v>
          </cell>
          <cell r="T33">
            <v>13715</v>
          </cell>
          <cell r="U33">
            <v>30571</v>
          </cell>
          <cell r="V33">
            <v>0</v>
          </cell>
          <cell r="W33">
            <v>0</v>
          </cell>
          <cell r="X33">
            <v>76361</v>
          </cell>
          <cell r="Y33">
            <v>0</v>
          </cell>
          <cell r="Z33">
            <v>76361</v>
          </cell>
          <cell r="AA33">
            <v>0</v>
          </cell>
          <cell r="AB33">
            <v>76361</v>
          </cell>
          <cell r="AC33">
            <v>402</v>
          </cell>
          <cell r="AD33">
            <v>75</v>
          </cell>
          <cell r="AE33">
            <v>3</v>
          </cell>
          <cell r="AF33">
            <v>0</v>
          </cell>
          <cell r="AG33">
            <v>0</v>
          </cell>
          <cell r="AH33">
            <v>480</v>
          </cell>
          <cell r="AI33">
            <v>0</v>
          </cell>
          <cell r="AJ33">
            <v>480</v>
          </cell>
          <cell r="AK33">
            <v>0</v>
          </cell>
          <cell r="AL33">
            <v>480</v>
          </cell>
          <cell r="AM33">
            <v>586883</v>
          </cell>
          <cell r="AN33">
            <v>1654</v>
          </cell>
          <cell r="AO33">
            <v>588537</v>
          </cell>
          <cell r="AP33">
            <v>0</v>
          </cell>
          <cell r="AQ33">
            <v>0</v>
          </cell>
          <cell r="AR33">
            <v>0</v>
          </cell>
          <cell r="AS33">
            <v>10179</v>
          </cell>
          <cell r="AT33">
            <v>578358</v>
          </cell>
          <cell r="AU33">
            <v>0</v>
          </cell>
          <cell r="AV33">
            <v>578358</v>
          </cell>
          <cell r="AW33">
            <v>10179</v>
          </cell>
        </row>
        <row r="34">
          <cell r="A34">
            <v>850</v>
          </cell>
          <cell r="B34" t="str">
            <v>MG-1 - 0850.pdf</v>
          </cell>
          <cell r="C34">
            <v>850</v>
          </cell>
          <cell r="D34" t="str">
            <v>Emmetsburg Municipal Utilities</v>
          </cell>
          <cell r="E34">
            <v>824417</v>
          </cell>
          <cell r="F34">
            <v>528639</v>
          </cell>
          <cell r="H34">
            <v>178019</v>
          </cell>
          <cell r="I34">
            <v>33406</v>
          </cell>
          <cell r="J34">
            <v>1564481</v>
          </cell>
          <cell r="L34">
            <v>1564481</v>
          </cell>
          <cell r="N34">
            <v>1564481</v>
          </cell>
          <cell r="O34">
            <v>93887</v>
          </cell>
          <cell r="P34">
            <v>1658368</v>
          </cell>
          <cell r="Q34">
            <v>1598170</v>
          </cell>
          <cell r="R34">
            <v>60198</v>
          </cell>
          <cell r="S34">
            <v>115294</v>
          </cell>
          <cell r="T34">
            <v>85771</v>
          </cell>
          <cell r="V34">
            <v>29169</v>
          </cell>
          <cell r="W34">
            <v>5237</v>
          </cell>
          <cell r="X34">
            <v>235471</v>
          </cell>
          <cell r="Z34">
            <v>235471</v>
          </cell>
          <cell r="AB34">
            <v>235471</v>
          </cell>
          <cell r="AC34">
            <v>1373</v>
          </cell>
          <cell r="AD34">
            <v>202</v>
          </cell>
          <cell r="AF34">
            <v>44</v>
          </cell>
          <cell r="AG34">
            <v>22</v>
          </cell>
          <cell r="AH34">
            <v>1641</v>
          </cell>
          <cell r="AJ34">
            <v>1641</v>
          </cell>
          <cell r="AL34">
            <v>1641</v>
          </cell>
          <cell r="AM34">
            <v>1564481</v>
          </cell>
          <cell r="AN34">
            <v>93887</v>
          </cell>
          <cell r="AO34">
            <v>1658368</v>
          </cell>
          <cell r="AP34">
            <v>0</v>
          </cell>
          <cell r="AQ34">
            <v>33406</v>
          </cell>
          <cell r="AS34">
            <v>37287</v>
          </cell>
          <cell r="AT34">
            <v>1587675</v>
          </cell>
          <cell r="AV34">
            <v>1587675</v>
          </cell>
          <cell r="AW34">
            <v>70693</v>
          </cell>
        </row>
        <row r="35">
          <cell r="A35">
            <v>851</v>
          </cell>
          <cell r="B35" t="str">
            <v>MG-1 - 0851.pdf</v>
          </cell>
          <cell r="C35">
            <v>851</v>
          </cell>
          <cell r="D35" t="str">
            <v>Guthrie Center Municipal Utilities</v>
          </cell>
          <cell r="E35">
            <v>484385</v>
          </cell>
          <cell r="F35">
            <v>322642</v>
          </cell>
          <cell r="G35">
            <v>95326</v>
          </cell>
          <cell r="H35">
            <v>171371</v>
          </cell>
          <cell r="I35">
            <v>17901</v>
          </cell>
          <cell r="J35">
            <v>1091625</v>
          </cell>
          <cell r="L35">
            <v>1091625</v>
          </cell>
          <cell r="N35">
            <v>1091625</v>
          </cell>
          <cell r="P35">
            <v>1091625</v>
          </cell>
          <cell r="Q35">
            <v>993264</v>
          </cell>
          <cell r="R35">
            <v>98361</v>
          </cell>
          <cell r="S35">
            <v>53447</v>
          </cell>
          <cell r="T35">
            <v>36263</v>
          </cell>
          <cell r="U35">
            <v>11077</v>
          </cell>
          <cell r="V35">
            <v>19286</v>
          </cell>
          <cell r="W35">
            <v>1982</v>
          </cell>
          <cell r="X35">
            <v>122055</v>
          </cell>
          <cell r="Z35">
            <v>122055</v>
          </cell>
          <cell r="AB35">
            <v>122055</v>
          </cell>
          <cell r="AC35">
            <v>652</v>
          </cell>
          <cell r="AD35">
            <v>125</v>
          </cell>
          <cell r="AE35">
            <v>1</v>
          </cell>
          <cell r="AF35">
            <v>20</v>
          </cell>
          <cell r="AG35">
            <v>12</v>
          </cell>
          <cell r="AH35">
            <v>810</v>
          </cell>
          <cell r="AJ35">
            <v>810</v>
          </cell>
          <cell r="AL35">
            <v>810</v>
          </cell>
          <cell r="AM35">
            <v>1091625</v>
          </cell>
          <cell r="AO35">
            <v>1091625</v>
          </cell>
          <cell r="AQ35">
            <v>17901</v>
          </cell>
          <cell r="AS35">
            <v>22103</v>
          </cell>
          <cell r="AT35">
            <v>1051621</v>
          </cell>
          <cell r="AV35">
            <v>1051621</v>
          </cell>
          <cell r="AW35">
            <v>40004</v>
          </cell>
        </row>
        <row r="36">
          <cell r="A36">
            <v>852</v>
          </cell>
          <cell r="B36" t="str">
            <v>MG-1 - 0852.pdf</v>
          </cell>
          <cell r="C36">
            <v>852</v>
          </cell>
          <cell r="D36" t="str">
            <v>MORNING SUN MUNICIPAL GAS SYSTEM</v>
          </cell>
          <cell r="E36">
            <v>244108</v>
          </cell>
          <cell r="F36">
            <v>94771</v>
          </cell>
          <cell r="J36">
            <v>338879</v>
          </cell>
          <cell r="L36">
            <v>338879</v>
          </cell>
          <cell r="N36">
            <v>338879</v>
          </cell>
          <cell r="P36">
            <v>338879</v>
          </cell>
          <cell r="Q36">
            <v>253850</v>
          </cell>
          <cell r="R36">
            <v>85029</v>
          </cell>
          <cell r="S36">
            <v>22561</v>
          </cell>
          <cell r="T36">
            <v>9908</v>
          </cell>
          <cell r="X36">
            <v>32469</v>
          </cell>
          <cell r="Z36">
            <v>32469</v>
          </cell>
          <cell r="AB36">
            <v>32469</v>
          </cell>
          <cell r="AC36">
            <v>304</v>
          </cell>
          <cell r="AD36">
            <v>45</v>
          </cell>
          <cell r="AH36">
            <v>349</v>
          </cell>
          <cell r="AJ36">
            <v>349</v>
          </cell>
          <cell r="AL36">
            <v>349</v>
          </cell>
          <cell r="AM36">
            <v>338879</v>
          </cell>
          <cell r="AO36">
            <v>338879</v>
          </cell>
          <cell r="AS36">
            <v>6562</v>
          </cell>
          <cell r="AT36">
            <v>332317</v>
          </cell>
          <cell r="AV36">
            <v>332317</v>
          </cell>
          <cell r="AW36">
            <v>6562</v>
          </cell>
        </row>
        <row r="37">
          <cell r="A37">
            <v>853</v>
          </cell>
          <cell r="B37" t="str">
            <v>MG-1 - 0853.pdf</v>
          </cell>
          <cell r="C37">
            <v>853</v>
          </cell>
          <cell r="D37" t="str">
            <v>Sac City Municipal Gas Utility</v>
          </cell>
          <cell r="E37">
            <v>602350</v>
          </cell>
          <cell r="F37">
            <v>402132</v>
          </cell>
          <cell r="G37">
            <v>51420</v>
          </cell>
          <cell r="J37">
            <v>1055902</v>
          </cell>
          <cell r="L37">
            <v>1055902</v>
          </cell>
          <cell r="N37">
            <v>1055902</v>
          </cell>
          <cell r="P37">
            <v>1055902</v>
          </cell>
          <cell r="R37">
            <v>1055902</v>
          </cell>
          <cell r="S37">
            <v>66276</v>
          </cell>
          <cell r="T37">
            <v>49851</v>
          </cell>
          <cell r="U37">
            <v>6980</v>
          </cell>
          <cell r="X37">
            <v>123107</v>
          </cell>
          <cell r="Z37">
            <v>123107</v>
          </cell>
          <cell r="AB37">
            <v>123107</v>
          </cell>
          <cell r="AC37">
            <v>800</v>
          </cell>
          <cell r="AD37">
            <v>212</v>
          </cell>
          <cell r="AE37">
            <v>2</v>
          </cell>
          <cell r="AH37">
            <v>1014</v>
          </cell>
          <cell r="AJ37">
            <v>1014</v>
          </cell>
          <cell r="AL37">
            <v>1014</v>
          </cell>
          <cell r="AM37">
            <v>1055902</v>
          </cell>
          <cell r="AO37">
            <v>1055902</v>
          </cell>
          <cell r="AQ37">
            <v>47594</v>
          </cell>
          <cell r="AS37">
            <v>22836</v>
          </cell>
          <cell r="AT37">
            <v>985472</v>
          </cell>
          <cell r="AV37">
            <v>985472</v>
          </cell>
          <cell r="AW37">
            <v>70430</v>
          </cell>
        </row>
        <row r="38">
          <cell r="A38">
            <v>854</v>
          </cell>
          <cell r="B38" t="str">
            <v>MG-1 - 0854.pdf</v>
          </cell>
          <cell r="C38">
            <v>854</v>
          </cell>
          <cell r="D38" t="str">
            <v>Wayland Municipal Gas System</v>
          </cell>
          <cell r="E38">
            <v>231054</v>
          </cell>
          <cell r="F38">
            <v>176192</v>
          </cell>
          <cell r="G38">
            <v>173117</v>
          </cell>
          <cell r="J38">
            <v>580363</v>
          </cell>
          <cell r="L38">
            <v>580363</v>
          </cell>
          <cell r="N38">
            <v>580363</v>
          </cell>
          <cell r="O38">
            <v>86273</v>
          </cell>
          <cell r="P38">
            <v>666636</v>
          </cell>
          <cell r="Q38">
            <v>501621</v>
          </cell>
          <cell r="R38">
            <v>165015</v>
          </cell>
          <cell r="S38">
            <v>29081</v>
          </cell>
          <cell r="T38">
            <v>22176</v>
          </cell>
          <cell r="U38">
            <v>21789</v>
          </cell>
          <cell r="X38">
            <v>73046</v>
          </cell>
          <cell r="Z38">
            <v>73046</v>
          </cell>
          <cell r="AB38">
            <v>73046</v>
          </cell>
          <cell r="AC38">
            <v>387</v>
          </cell>
          <cell r="AD38">
            <v>74</v>
          </cell>
          <cell r="AE38">
            <v>5</v>
          </cell>
          <cell r="AH38">
            <v>466</v>
          </cell>
          <cell r="AJ38">
            <v>466</v>
          </cell>
          <cell r="AL38">
            <v>466</v>
          </cell>
          <cell r="AM38">
            <v>580363</v>
          </cell>
          <cell r="AN38">
            <v>86273</v>
          </cell>
          <cell r="AO38">
            <v>666636</v>
          </cell>
          <cell r="AT38">
            <v>666636</v>
          </cell>
          <cell r="AV38">
            <v>666636</v>
          </cell>
          <cell r="AW38">
            <v>0</v>
          </cell>
        </row>
        <row r="39">
          <cell r="A39">
            <v>855</v>
          </cell>
          <cell r="B39" t="str">
            <v>MG-1 - 0855.pdf</v>
          </cell>
          <cell r="C39">
            <v>855</v>
          </cell>
          <cell r="D39" t="str">
            <v>Winfield Municipal Gas Utilities</v>
          </cell>
          <cell r="E39">
            <v>268124</v>
          </cell>
          <cell r="F39">
            <v>117762</v>
          </cell>
          <cell r="J39">
            <v>385886</v>
          </cell>
          <cell r="L39">
            <v>385886</v>
          </cell>
          <cell r="N39">
            <v>385886</v>
          </cell>
          <cell r="O39">
            <v>11993</v>
          </cell>
          <cell r="P39">
            <v>397879</v>
          </cell>
          <cell r="Q39">
            <v>451670</v>
          </cell>
          <cell r="R39">
            <v>-53791</v>
          </cell>
          <cell r="S39">
            <v>29715</v>
          </cell>
          <cell r="T39">
            <v>13051</v>
          </cell>
          <cell r="U39">
            <v>806</v>
          </cell>
          <cell r="X39">
            <v>43572</v>
          </cell>
          <cell r="Z39">
            <v>43572</v>
          </cell>
          <cell r="AB39">
            <v>43572</v>
          </cell>
          <cell r="AC39">
            <v>370</v>
          </cell>
          <cell r="AD39">
            <v>44</v>
          </cell>
          <cell r="AE39">
            <v>6</v>
          </cell>
          <cell r="AH39">
            <v>420</v>
          </cell>
          <cell r="AJ39">
            <v>420</v>
          </cell>
          <cell r="AL39">
            <v>420</v>
          </cell>
          <cell r="AM39">
            <v>385886</v>
          </cell>
          <cell r="AN39">
            <v>11993</v>
          </cell>
          <cell r="AO39">
            <v>397879</v>
          </cell>
          <cell r="AS39">
            <v>10350</v>
          </cell>
          <cell r="AT39">
            <v>387529</v>
          </cell>
          <cell r="AV39">
            <v>387529</v>
          </cell>
          <cell r="AW39">
            <v>10350</v>
          </cell>
        </row>
        <row r="40">
          <cell r="A40">
            <v>856</v>
          </cell>
          <cell r="B40" t="str">
            <v>MG-1 - 0856.pdf</v>
          </cell>
          <cell r="C40">
            <v>856</v>
          </cell>
          <cell r="D40" t="str">
            <v>City of Waukee</v>
          </cell>
          <cell r="E40">
            <v>6302935</v>
          </cell>
          <cell r="F40">
            <v>647504</v>
          </cell>
          <cell r="G40">
            <v>1053062</v>
          </cell>
          <cell r="J40">
            <v>8003501</v>
          </cell>
          <cell r="L40">
            <v>8003501</v>
          </cell>
          <cell r="N40">
            <v>8003501</v>
          </cell>
          <cell r="O40">
            <v>151653</v>
          </cell>
          <cell r="P40">
            <v>8155154</v>
          </cell>
          <cell r="R40">
            <v>8155154</v>
          </cell>
          <cell r="S40">
            <v>503635</v>
          </cell>
          <cell r="T40">
            <v>559281</v>
          </cell>
          <cell r="U40">
            <v>658017</v>
          </cell>
          <cell r="X40">
            <v>1720933</v>
          </cell>
          <cell r="Z40">
            <v>1720933</v>
          </cell>
          <cell r="AB40">
            <v>1720933</v>
          </cell>
          <cell r="AC40">
            <v>6722</v>
          </cell>
          <cell r="AD40">
            <v>313</v>
          </cell>
          <cell r="AE40">
            <v>48</v>
          </cell>
          <cell r="AH40">
            <v>7083</v>
          </cell>
          <cell r="AJ40">
            <v>7083</v>
          </cell>
          <cell r="AL40">
            <v>7083</v>
          </cell>
          <cell r="AM40">
            <v>8003501</v>
          </cell>
          <cell r="AN40">
            <v>151653</v>
          </cell>
          <cell r="AO40">
            <v>8155154</v>
          </cell>
          <cell r="AQ40">
            <v>46886</v>
          </cell>
          <cell r="AT40">
            <v>8108268</v>
          </cell>
          <cell r="AV40">
            <v>8108268</v>
          </cell>
          <cell r="AW40">
            <v>46886</v>
          </cell>
        </row>
        <row r="41">
          <cell r="A41">
            <v>857</v>
          </cell>
          <cell r="B41" t="str">
            <v>MG-1 - 0857.pdf</v>
          </cell>
          <cell r="C41">
            <v>857</v>
          </cell>
          <cell r="D41" t="str">
            <v>Brighton Municipal Gas System</v>
          </cell>
          <cell r="E41">
            <v>183842</v>
          </cell>
          <cell r="F41">
            <v>40988</v>
          </cell>
          <cell r="G41">
            <v>26213</v>
          </cell>
          <cell r="H41">
            <v>952</v>
          </cell>
          <cell r="I41">
            <v>3988</v>
          </cell>
          <cell r="J41">
            <v>255983</v>
          </cell>
          <cell r="K41">
            <v>0</v>
          </cell>
          <cell r="L41">
            <v>255983</v>
          </cell>
          <cell r="M41">
            <v>0</v>
          </cell>
          <cell r="N41">
            <v>255983</v>
          </cell>
          <cell r="O41">
            <v>23744</v>
          </cell>
          <cell r="P41">
            <v>279727</v>
          </cell>
          <cell r="Q41">
            <v>261510</v>
          </cell>
          <cell r="R41">
            <v>18217</v>
          </cell>
          <cell r="S41">
            <v>19597</v>
          </cell>
          <cell r="T41">
            <v>4830</v>
          </cell>
          <cell r="U41">
            <v>3409</v>
          </cell>
          <cell r="V41">
            <v>106</v>
          </cell>
          <cell r="W41">
            <v>450</v>
          </cell>
          <cell r="X41">
            <v>28392</v>
          </cell>
          <cell r="Y41">
            <v>0</v>
          </cell>
          <cell r="Z41">
            <v>28392</v>
          </cell>
          <cell r="AA41">
            <v>0</v>
          </cell>
          <cell r="AB41">
            <v>28392</v>
          </cell>
          <cell r="AC41">
            <v>251</v>
          </cell>
          <cell r="AD41">
            <v>23</v>
          </cell>
          <cell r="AE41">
            <v>1</v>
          </cell>
          <cell r="AF41">
            <v>1</v>
          </cell>
          <cell r="AG41">
            <v>4</v>
          </cell>
          <cell r="AH41">
            <v>280</v>
          </cell>
          <cell r="AI41">
            <v>0</v>
          </cell>
          <cell r="AJ41">
            <v>280</v>
          </cell>
          <cell r="AK41">
            <v>0</v>
          </cell>
          <cell r="AL41">
            <v>280</v>
          </cell>
          <cell r="AM41">
            <v>255983</v>
          </cell>
          <cell r="AN41">
            <v>23744</v>
          </cell>
          <cell r="AO41">
            <v>279727</v>
          </cell>
          <cell r="AP41">
            <v>0</v>
          </cell>
          <cell r="AQ41">
            <v>3988</v>
          </cell>
          <cell r="AS41">
            <v>3690</v>
          </cell>
          <cell r="AT41">
            <v>272049</v>
          </cell>
          <cell r="AU41">
            <v>0</v>
          </cell>
          <cell r="AV41">
            <v>272049</v>
          </cell>
          <cell r="AW41">
            <v>7678</v>
          </cell>
        </row>
        <row r="42">
          <cell r="A42">
            <v>858</v>
          </cell>
          <cell r="B42" t="str">
            <v>MG-1 - 0858.pdf</v>
          </cell>
          <cell r="C42">
            <v>858</v>
          </cell>
          <cell r="D42" t="str">
            <v xml:space="preserve">Wellman Municipal Gas System </v>
          </cell>
          <cell r="E42">
            <v>374478</v>
          </cell>
          <cell r="F42">
            <v>155446</v>
          </cell>
          <cell r="H42">
            <v>17944</v>
          </cell>
          <cell r="I42">
            <v>17565</v>
          </cell>
          <cell r="J42">
            <v>565433</v>
          </cell>
          <cell r="L42">
            <v>565433</v>
          </cell>
          <cell r="N42">
            <v>565433</v>
          </cell>
          <cell r="O42">
            <v>14770</v>
          </cell>
          <cell r="P42">
            <v>580203</v>
          </cell>
          <cell r="Q42">
            <v>436160</v>
          </cell>
          <cell r="R42">
            <v>144043</v>
          </cell>
          <cell r="S42">
            <v>41678</v>
          </cell>
          <cell r="T42">
            <v>17699</v>
          </cell>
          <cell r="V42">
            <v>2286</v>
          </cell>
          <cell r="W42">
            <v>2227</v>
          </cell>
          <cell r="X42">
            <v>63890</v>
          </cell>
          <cell r="Z42">
            <v>63890</v>
          </cell>
          <cell r="AB42">
            <v>63890</v>
          </cell>
          <cell r="AC42">
            <v>558</v>
          </cell>
          <cell r="AD42">
            <v>80</v>
          </cell>
          <cell r="AF42">
            <v>6</v>
          </cell>
          <cell r="AG42">
            <v>10</v>
          </cell>
          <cell r="AH42">
            <v>654</v>
          </cell>
          <cell r="AJ42">
            <v>654</v>
          </cell>
          <cell r="AL42">
            <v>654</v>
          </cell>
          <cell r="AM42">
            <v>565433</v>
          </cell>
          <cell r="AN42">
            <v>14770</v>
          </cell>
          <cell r="AO42">
            <v>580203</v>
          </cell>
          <cell r="AS42">
            <v>10140</v>
          </cell>
          <cell r="AT42">
            <v>570063</v>
          </cell>
          <cell r="AV42">
            <v>570063</v>
          </cell>
          <cell r="AW42">
            <v>10140</v>
          </cell>
        </row>
        <row r="43">
          <cell r="A43">
            <v>859</v>
          </cell>
          <cell r="B43" t="str">
            <v>MG-1 - 0859.pdf</v>
          </cell>
          <cell r="C43">
            <v>859</v>
          </cell>
          <cell r="D43" t="str">
            <v>Bedford Municipal Gas Utility</v>
          </cell>
          <cell r="E43">
            <v>395366</v>
          </cell>
          <cell r="F43">
            <v>157269</v>
          </cell>
          <cell r="G43">
            <v>0</v>
          </cell>
          <cell r="H43">
            <v>0</v>
          </cell>
          <cell r="I43">
            <v>11060</v>
          </cell>
          <cell r="J43">
            <v>563695</v>
          </cell>
          <cell r="K43">
            <v>0</v>
          </cell>
          <cell r="L43">
            <v>563695</v>
          </cell>
          <cell r="M43">
            <v>0</v>
          </cell>
          <cell r="N43">
            <v>563695</v>
          </cell>
          <cell r="O43">
            <v>4108</v>
          </cell>
          <cell r="P43">
            <v>567803</v>
          </cell>
          <cell r="Q43">
            <v>513332</v>
          </cell>
          <cell r="R43">
            <v>54471</v>
          </cell>
          <cell r="S43">
            <v>45425</v>
          </cell>
          <cell r="T43">
            <v>19018</v>
          </cell>
          <cell r="U43">
            <v>0</v>
          </cell>
          <cell r="V43">
            <v>0</v>
          </cell>
          <cell r="W43">
            <v>1363</v>
          </cell>
          <cell r="X43">
            <v>65806</v>
          </cell>
          <cell r="Y43">
            <v>0</v>
          </cell>
          <cell r="Z43">
            <v>65806</v>
          </cell>
          <cell r="AA43">
            <v>0</v>
          </cell>
          <cell r="AB43">
            <v>65806</v>
          </cell>
          <cell r="AC43">
            <v>551</v>
          </cell>
          <cell r="AD43">
            <v>102</v>
          </cell>
          <cell r="AE43">
            <v>0</v>
          </cell>
          <cell r="AF43">
            <v>0</v>
          </cell>
          <cell r="AG43">
            <v>7</v>
          </cell>
          <cell r="AH43">
            <v>660</v>
          </cell>
          <cell r="AI43">
            <v>0</v>
          </cell>
          <cell r="AJ43">
            <v>660</v>
          </cell>
          <cell r="AK43">
            <v>0</v>
          </cell>
          <cell r="AL43">
            <v>660</v>
          </cell>
          <cell r="AM43">
            <v>563695</v>
          </cell>
          <cell r="AN43">
            <v>4108</v>
          </cell>
          <cell r="AO43">
            <v>567803</v>
          </cell>
          <cell r="AP43">
            <v>902</v>
          </cell>
          <cell r="AQ43">
            <v>11060</v>
          </cell>
          <cell r="AR43">
            <v>0</v>
          </cell>
          <cell r="AS43">
            <v>0</v>
          </cell>
          <cell r="AT43">
            <v>555841</v>
          </cell>
          <cell r="AU43">
            <v>0</v>
          </cell>
          <cell r="AV43">
            <v>555841</v>
          </cell>
          <cell r="AW43">
            <v>11962</v>
          </cell>
        </row>
        <row r="44">
          <cell r="A44">
            <v>860</v>
          </cell>
          <cell r="B44" t="str">
            <v>MG-1 - 0860.pdf</v>
          </cell>
          <cell r="C44">
            <v>860</v>
          </cell>
          <cell r="D44" t="str">
            <v>CITY OF LINEVILLE</v>
          </cell>
          <cell r="E44">
            <v>58560</v>
          </cell>
          <cell r="F44">
            <v>17615</v>
          </cell>
          <cell r="J44">
            <v>76175</v>
          </cell>
          <cell r="L44">
            <v>76175</v>
          </cell>
          <cell r="N44">
            <v>76175</v>
          </cell>
          <cell r="P44">
            <v>76175</v>
          </cell>
          <cell r="Q44">
            <v>60587.51</v>
          </cell>
          <cell r="R44">
            <v>15587.4899999999</v>
          </cell>
          <cell r="S44">
            <v>6772</v>
          </cell>
          <cell r="T44">
            <v>2239</v>
          </cell>
          <cell r="X44">
            <v>9011</v>
          </cell>
          <cell r="Z44">
            <v>9011</v>
          </cell>
          <cell r="AB44">
            <v>9011</v>
          </cell>
          <cell r="AC44">
            <v>84</v>
          </cell>
          <cell r="AD44">
            <v>16</v>
          </cell>
          <cell r="AH44">
            <v>100</v>
          </cell>
          <cell r="AJ44">
            <v>100</v>
          </cell>
          <cell r="AL44">
            <v>100</v>
          </cell>
          <cell r="AM44">
            <v>76175</v>
          </cell>
          <cell r="AO44">
            <v>76175</v>
          </cell>
          <cell r="AS44">
            <v>1345</v>
          </cell>
          <cell r="AT44">
            <v>74830</v>
          </cell>
          <cell r="AV44">
            <v>74830</v>
          </cell>
          <cell r="AW44">
            <v>1345</v>
          </cell>
        </row>
        <row r="45">
          <cell r="A45">
            <v>861</v>
          </cell>
          <cell r="B45" t="str">
            <v>MG-1 - 0861.pdf</v>
          </cell>
          <cell r="C45">
            <v>861</v>
          </cell>
          <cell r="D45" t="str">
            <v>CLEARFIELD GAS SYSTEM</v>
          </cell>
          <cell r="E45">
            <v>53394</v>
          </cell>
          <cell r="F45">
            <v>168799</v>
          </cell>
          <cell r="J45">
            <v>222193</v>
          </cell>
          <cell r="L45">
            <v>222193</v>
          </cell>
          <cell r="N45">
            <v>222193</v>
          </cell>
          <cell r="O45">
            <v>14352</v>
          </cell>
          <cell r="P45">
            <v>236545</v>
          </cell>
          <cell r="Q45">
            <v>197191</v>
          </cell>
          <cell r="R45">
            <v>39354</v>
          </cell>
          <cell r="S45">
            <v>7756</v>
          </cell>
          <cell r="T45">
            <v>29470</v>
          </cell>
          <cell r="X45">
            <v>37226</v>
          </cell>
          <cell r="Z45">
            <v>37226</v>
          </cell>
          <cell r="AB45">
            <v>37226</v>
          </cell>
          <cell r="AC45">
            <v>110</v>
          </cell>
          <cell r="AD45">
            <v>20</v>
          </cell>
          <cell r="AH45">
            <v>130</v>
          </cell>
          <cell r="AJ45">
            <v>130</v>
          </cell>
          <cell r="AL45">
            <v>130</v>
          </cell>
          <cell r="AM45">
            <v>222193</v>
          </cell>
          <cell r="AN45">
            <v>14352</v>
          </cell>
          <cell r="AO45">
            <v>236545</v>
          </cell>
          <cell r="AT45">
            <v>236545</v>
          </cell>
          <cell r="AV45">
            <v>236545</v>
          </cell>
          <cell r="AW45">
            <v>0</v>
          </cell>
        </row>
        <row r="46">
          <cell r="A46">
            <v>862</v>
          </cell>
          <cell r="B46" t="str">
            <v>MG-1 - 0862.pdf</v>
          </cell>
          <cell r="C46">
            <v>862</v>
          </cell>
          <cell r="D46" t="str">
            <v>PRESOCTT GAS SYSTEM</v>
          </cell>
          <cell r="E46">
            <v>57884</v>
          </cell>
          <cell r="F46">
            <v>5424</v>
          </cell>
          <cell r="J46">
            <v>63308</v>
          </cell>
          <cell r="L46">
            <v>63308</v>
          </cell>
          <cell r="N46">
            <v>63308</v>
          </cell>
          <cell r="P46">
            <v>63308</v>
          </cell>
          <cell r="Q46">
            <v>50395</v>
          </cell>
          <cell r="R46">
            <v>12913</v>
          </cell>
          <cell r="S46">
            <v>7363</v>
          </cell>
          <cell r="T46">
            <v>1012</v>
          </cell>
          <cell r="X46">
            <v>8375</v>
          </cell>
          <cell r="Z46">
            <v>8375</v>
          </cell>
          <cell r="AB46">
            <v>8375</v>
          </cell>
          <cell r="AC46">
            <v>95</v>
          </cell>
          <cell r="AD46">
            <v>2</v>
          </cell>
          <cell r="AH46">
            <v>97</v>
          </cell>
          <cell r="AJ46">
            <v>97</v>
          </cell>
          <cell r="AL46">
            <v>97</v>
          </cell>
          <cell r="AM46">
            <v>63308</v>
          </cell>
          <cell r="AO46">
            <v>63308</v>
          </cell>
          <cell r="AT46">
            <v>63308</v>
          </cell>
          <cell r="AV46">
            <v>63308</v>
          </cell>
          <cell r="AW46">
            <v>0</v>
          </cell>
        </row>
        <row r="47">
          <cell r="A47">
            <v>864</v>
          </cell>
          <cell r="B47" t="str">
            <v>MG-1 - 0864.pdf</v>
          </cell>
          <cell r="C47">
            <v>864</v>
          </cell>
          <cell r="D47" t="str">
            <v>City of Rolfe</v>
          </cell>
          <cell r="E47">
            <v>179871</v>
          </cell>
          <cell r="F47">
            <v>48093</v>
          </cell>
          <cell r="G47">
            <v>81577</v>
          </cell>
          <cell r="J47">
            <v>309541</v>
          </cell>
          <cell r="L47">
            <v>309541</v>
          </cell>
          <cell r="N47">
            <v>309541</v>
          </cell>
          <cell r="O47">
            <v>69013</v>
          </cell>
          <cell r="P47">
            <v>378554</v>
          </cell>
          <cell r="Q47">
            <v>315738</v>
          </cell>
          <cell r="R47">
            <v>62816</v>
          </cell>
          <cell r="S47">
            <v>22384</v>
          </cell>
          <cell r="T47">
            <v>7469</v>
          </cell>
          <cell r="U47">
            <v>12509</v>
          </cell>
          <cell r="X47">
            <v>42362</v>
          </cell>
          <cell r="Z47">
            <v>42362</v>
          </cell>
          <cell r="AB47">
            <v>42362</v>
          </cell>
          <cell r="AC47">
            <v>230</v>
          </cell>
          <cell r="AD47">
            <v>52</v>
          </cell>
          <cell r="AE47">
            <v>1</v>
          </cell>
          <cell r="AH47">
            <v>283</v>
          </cell>
          <cell r="AJ47">
            <v>283</v>
          </cell>
          <cell r="AL47">
            <v>283</v>
          </cell>
          <cell r="AM47">
            <v>309541</v>
          </cell>
          <cell r="AN47">
            <v>69013</v>
          </cell>
          <cell r="AO47">
            <v>378554</v>
          </cell>
          <cell r="AS47">
            <v>4788</v>
          </cell>
          <cell r="AT47">
            <v>373766</v>
          </cell>
          <cell r="AV47">
            <v>373766</v>
          </cell>
          <cell r="AW47">
            <v>4788</v>
          </cell>
        </row>
        <row r="48">
          <cell r="A48">
            <v>866</v>
          </cell>
          <cell r="B48" t="str">
            <v>MG-1 - 0866.pdf</v>
          </cell>
          <cell r="C48">
            <v>866</v>
          </cell>
          <cell r="D48" t="str">
            <v>MOULTON MUNICIPAL GAS SYSTEM</v>
          </cell>
          <cell r="E48">
            <v>137782</v>
          </cell>
          <cell r="F48">
            <v>57572</v>
          </cell>
          <cell r="I48">
            <v>4924</v>
          </cell>
          <cell r="J48">
            <v>200278</v>
          </cell>
          <cell r="L48">
            <v>200278</v>
          </cell>
          <cell r="N48">
            <v>200278</v>
          </cell>
          <cell r="O48">
            <v>697</v>
          </cell>
          <cell r="P48">
            <v>200975</v>
          </cell>
          <cell r="Q48">
            <v>178658</v>
          </cell>
          <cell r="R48">
            <v>22317</v>
          </cell>
          <cell r="S48">
            <v>9428</v>
          </cell>
          <cell r="T48">
            <v>6468</v>
          </cell>
          <cell r="W48">
            <v>5296</v>
          </cell>
          <cell r="X48">
            <v>21192</v>
          </cell>
          <cell r="Z48">
            <v>21192</v>
          </cell>
          <cell r="AB48">
            <v>21192</v>
          </cell>
          <cell r="AC48">
            <v>182</v>
          </cell>
          <cell r="AD48">
            <v>27</v>
          </cell>
          <cell r="AG48">
            <v>5</v>
          </cell>
          <cell r="AH48">
            <v>214</v>
          </cell>
          <cell r="AJ48">
            <v>214</v>
          </cell>
          <cell r="AL48">
            <v>214</v>
          </cell>
          <cell r="AM48">
            <v>200278</v>
          </cell>
          <cell r="AN48">
            <v>697</v>
          </cell>
          <cell r="AO48">
            <v>200975</v>
          </cell>
          <cell r="AQ48">
            <v>4924</v>
          </cell>
          <cell r="AS48">
            <v>2807</v>
          </cell>
          <cell r="AT48">
            <v>193244</v>
          </cell>
          <cell r="AV48">
            <v>193244</v>
          </cell>
          <cell r="AW48">
            <v>7731</v>
          </cell>
        </row>
        <row r="49">
          <cell r="A49">
            <v>867</v>
          </cell>
          <cell r="B49" t="str">
            <v>MG-1 - 0867.pdf</v>
          </cell>
          <cell r="C49">
            <v>867</v>
          </cell>
          <cell r="D49" t="str">
            <v>TITONKA MUNICIPAL GAS SYSTEM</v>
          </cell>
          <cell r="E49">
            <v>174610</v>
          </cell>
          <cell r="F49">
            <v>59601</v>
          </cell>
          <cell r="I49">
            <v>25704</v>
          </cell>
          <cell r="J49">
            <v>259915</v>
          </cell>
          <cell r="L49">
            <v>259915</v>
          </cell>
          <cell r="N49">
            <v>259915</v>
          </cell>
          <cell r="O49">
            <v>1280</v>
          </cell>
          <cell r="P49">
            <v>261195</v>
          </cell>
          <cell r="Q49">
            <v>273882</v>
          </cell>
          <cell r="R49">
            <v>-12687</v>
          </cell>
          <cell r="S49">
            <v>4719</v>
          </cell>
          <cell r="T49">
            <v>1773</v>
          </cell>
          <cell r="W49">
            <v>726</v>
          </cell>
          <cell r="X49">
            <v>7218</v>
          </cell>
          <cell r="Z49">
            <v>7218</v>
          </cell>
          <cell r="AB49">
            <v>7218</v>
          </cell>
          <cell r="AC49">
            <v>234</v>
          </cell>
          <cell r="AD49">
            <v>21</v>
          </cell>
          <cell r="AG49">
            <v>10</v>
          </cell>
          <cell r="AH49">
            <v>265</v>
          </cell>
          <cell r="AJ49">
            <v>265</v>
          </cell>
          <cell r="AL49">
            <v>265</v>
          </cell>
          <cell r="AM49">
            <v>259915</v>
          </cell>
          <cell r="AN49">
            <v>1280</v>
          </cell>
          <cell r="AO49">
            <v>261195</v>
          </cell>
          <cell r="AQ49">
            <v>23199</v>
          </cell>
          <cell r="AS49">
            <v>5918</v>
          </cell>
          <cell r="AT49">
            <v>232078</v>
          </cell>
          <cell r="AV49">
            <v>232078</v>
          </cell>
          <cell r="AW49">
            <v>29117</v>
          </cell>
        </row>
        <row r="50">
          <cell r="A50">
            <v>868</v>
          </cell>
          <cell r="B50" t="str">
            <v>MG-1 - 0868.pdf</v>
          </cell>
          <cell r="C50">
            <v>868</v>
          </cell>
          <cell r="D50" t="str">
            <v>Everly Utilities</v>
          </cell>
          <cell r="E50">
            <v>182775</v>
          </cell>
          <cell r="F50">
            <v>38815</v>
          </cell>
          <cell r="G50">
            <v>98252</v>
          </cell>
          <cell r="J50">
            <v>319842</v>
          </cell>
          <cell r="L50">
            <v>319842</v>
          </cell>
          <cell r="N50">
            <v>319842</v>
          </cell>
          <cell r="O50">
            <v>47505</v>
          </cell>
          <cell r="P50">
            <v>367347</v>
          </cell>
          <cell r="Q50">
            <v>351310</v>
          </cell>
          <cell r="R50">
            <v>16037</v>
          </cell>
          <cell r="S50">
            <v>21008</v>
          </cell>
          <cell r="T50">
            <v>4461</v>
          </cell>
          <cell r="U50">
            <v>12281</v>
          </cell>
          <cell r="X50">
            <v>37750</v>
          </cell>
          <cell r="Z50">
            <v>37750</v>
          </cell>
          <cell r="AB50">
            <v>37750</v>
          </cell>
          <cell r="AC50">
            <v>274</v>
          </cell>
          <cell r="AD50">
            <v>36</v>
          </cell>
          <cell r="AE50">
            <v>2</v>
          </cell>
          <cell r="AH50">
            <v>312</v>
          </cell>
          <cell r="AJ50">
            <v>312</v>
          </cell>
          <cell r="AL50">
            <v>312</v>
          </cell>
          <cell r="AM50">
            <v>319842</v>
          </cell>
          <cell r="AN50">
            <v>47505</v>
          </cell>
          <cell r="AO50">
            <v>367347</v>
          </cell>
          <cell r="AS50">
            <v>4680</v>
          </cell>
          <cell r="AT50">
            <v>362667</v>
          </cell>
          <cell r="AV50">
            <v>362667</v>
          </cell>
          <cell r="AW50">
            <v>4680</v>
          </cell>
        </row>
        <row r="51">
          <cell r="A51" t="str">
            <v>0621G</v>
          </cell>
          <cell r="B51" t="str">
            <v>MG-1 - 0621.pdf</v>
          </cell>
          <cell r="C51">
            <v>621</v>
          </cell>
          <cell r="D51" t="str">
            <v>PRESTON MUNICIPAL GAS UTILITY</v>
          </cell>
          <cell r="E51">
            <v>196711</v>
          </cell>
          <cell r="F51">
            <v>132171</v>
          </cell>
          <cell r="H51">
            <v>52530</v>
          </cell>
          <cell r="I51">
            <v>11010</v>
          </cell>
          <cell r="J51">
            <v>392422</v>
          </cell>
          <cell r="L51">
            <v>392422</v>
          </cell>
          <cell r="N51">
            <v>392422</v>
          </cell>
          <cell r="P51">
            <v>392422</v>
          </cell>
          <cell r="R51">
            <v>392422</v>
          </cell>
          <cell r="S51">
            <v>29934</v>
          </cell>
          <cell r="T51">
            <v>16743</v>
          </cell>
          <cell r="V51">
            <v>6616</v>
          </cell>
          <cell r="W51">
            <v>1403</v>
          </cell>
          <cell r="X51">
            <v>54696</v>
          </cell>
          <cell r="Z51">
            <v>54696</v>
          </cell>
          <cell r="AB51">
            <v>54696</v>
          </cell>
          <cell r="AC51">
            <v>392</v>
          </cell>
          <cell r="AD51">
            <v>76</v>
          </cell>
          <cell r="AF51">
            <v>4</v>
          </cell>
          <cell r="AG51">
            <v>9</v>
          </cell>
          <cell r="AH51">
            <v>481</v>
          </cell>
          <cell r="AJ51">
            <v>481</v>
          </cell>
          <cell r="AL51">
            <v>481</v>
          </cell>
          <cell r="AM51">
            <v>392422</v>
          </cell>
          <cell r="AO51">
            <v>392422</v>
          </cell>
          <cell r="AQ51">
            <v>11010</v>
          </cell>
          <cell r="AT51">
            <v>381412</v>
          </cell>
          <cell r="AV51">
            <v>381412</v>
          </cell>
          <cell r="AW51">
            <v>11010</v>
          </cell>
        </row>
        <row r="52">
          <cell r="A52">
            <v>863</v>
          </cell>
          <cell r="B52" t="str">
            <v>MG-1 - 0863.pdf</v>
          </cell>
          <cell r="C52">
            <v>863</v>
          </cell>
          <cell r="D52" t="str">
            <v>Gilmore City Utilities</v>
          </cell>
          <cell r="E52">
            <v>170270</v>
          </cell>
          <cell r="F52">
            <v>38989</v>
          </cell>
          <cell r="G52">
            <v>376270</v>
          </cell>
          <cell r="H52">
            <v>29383</v>
          </cell>
          <cell r="J52">
            <v>614912</v>
          </cell>
          <cell r="L52">
            <v>614912</v>
          </cell>
          <cell r="N52">
            <v>614912</v>
          </cell>
          <cell r="O52">
            <v>442574</v>
          </cell>
          <cell r="P52">
            <v>1057486</v>
          </cell>
          <cell r="Q52">
            <v>881287</v>
          </cell>
          <cell r="R52">
            <v>176199</v>
          </cell>
          <cell r="S52">
            <v>18346</v>
          </cell>
          <cell r="T52">
            <v>4101</v>
          </cell>
          <cell r="U52">
            <v>87925</v>
          </cell>
          <cell r="V52">
            <v>3610</v>
          </cell>
          <cell r="X52">
            <v>113982</v>
          </cell>
          <cell r="Z52">
            <v>113982</v>
          </cell>
          <cell r="AB52">
            <v>113982</v>
          </cell>
          <cell r="AC52">
            <v>220</v>
          </cell>
          <cell r="AD52">
            <v>33</v>
          </cell>
          <cell r="AE52">
            <v>1</v>
          </cell>
          <cell r="AF52">
            <v>12</v>
          </cell>
          <cell r="AH52">
            <v>266</v>
          </cell>
          <cell r="AJ52">
            <v>266</v>
          </cell>
          <cell r="AL52">
            <v>266</v>
          </cell>
          <cell r="AM52">
            <v>614912</v>
          </cell>
          <cell r="AN52">
            <v>442574</v>
          </cell>
          <cell r="AO52">
            <v>1057486</v>
          </cell>
          <cell r="AP52">
            <v>7324.46</v>
          </cell>
          <cell r="AQ52">
            <v>4819</v>
          </cell>
          <cell r="AS52">
            <v>3450</v>
          </cell>
          <cell r="AT52">
            <v>1041892.54</v>
          </cell>
          <cell r="AV52">
            <v>1041892.54</v>
          </cell>
          <cell r="AW52">
            <v>15593.46</v>
          </cell>
        </row>
        <row r="53">
          <cell r="A53">
            <v>865</v>
          </cell>
          <cell r="B53" t="str">
            <v>MG-1 - 0865.pdf</v>
          </cell>
          <cell r="C53">
            <v>865</v>
          </cell>
          <cell r="D53" t="str">
            <v xml:space="preserve"> Lorimor Municipal Gas</v>
          </cell>
          <cell r="E53">
            <v>109847</v>
          </cell>
          <cell r="F53">
            <v>14569</v>
          </cell>
          <cell r="G53">
            <v>0</v>
          </cell>
          <cell r="H53">
            <v>0</v>
          </cell>
          <cell r="I53">
            <v>0</v>
          </cell>
          <cell r="J53">
            <v>124416</v>
          </cell>
          <cell r="L53">
            <v>124416</v>
          </cell>
          <cell r="N53">
            <v>124416</v>
          </cell>
          <cell r="O53">
            <v>4525</v>
          </cell>
          <cell r="P53">
            <v>128941</v>
          </cell>
          <cell r="Q53">
            <v>91192</v>
          </cell>
          <cell r="R53">
            <v>37749</v>
          </cell>
          <cell r="S53">
            <v>12871</v>
          </cell>
          <cell r="T53">
            <v>1339</v>
          </cell>
          <cell r="U53">
            <v>0</v>
          </cell>
          <cell r="V53">
            <v>0</v>
          </cell>
          <cell r="W53">
            <v>0</v>
          </cell>
          <cell r="X53">
            <v>14210</v>
          </cell>
          <cell r="Z53">
            <v>14210</v>
          </cell>
          <cell r="AB53">
            <v>14210</v>
          </cell>
          <cell r="AC53">
            <v>173</v>
          </cell>
          <cell r="AD53">
            <v>18</v>
          </cell>
          <cell r="AE53">
            <v>0</v>
          </cell>
          <cell r="AF53">
            <v>0</v>
          </cell>
          <cell r="AG53">
            <v>0</v>
          </cell>
          <cell r="AH53">
            <v>191</v>
          </cell>
          <cell r="AJ53">
            <v>191</v>
          </cell>
          <cell r="AL53">
            <v>191</v>
          </cell>
          <cell r="AM53">
            <v>124416</v>
          </cell>
          <cell r="AN53">
            <v>4525</v>
          </cell>
          <cell r="AO53">
            <v>128941</v>
          </cell>
          <cell r="AP53">
            <v>26378</v>
          </cell>
          <cell r="AS53">
            <v>2110</v>
          </cell>
          <cell r="AT53">
            <v>100453</v>
          </cell>
          <cell r="AV53">
            <v>100453</v>
          </cell>
          <cell r="AW53">
            <v>28488</v>
          </cell>
        </row>
        <row r="54">
          <cell r="A54" t="str">
            <v>0608G</v>
          </cell>
          <cell r="B54" t="str">
            <v>MG-1 - 0608.pdf</v>
          </cell>
          <cell r="C54">
            <v>608</v>
          </cell>
          <cell r="D54" t="str">
            <v>Lamoni Municipal Utilities</v>
          </cell>
          <cell r="E54">
            <v>460817</v>
          </cell>
          <cell r="F54">
            <v>157416</v>
          </cell>
          <cell r="H54">
            <v>40820</v>
          </cell>
          <cell r="I54">
            <v>13181</v>
          </cell>
          <cell r="J54">
            <v>672234</v>
          </cell>
          <cell r="L54">
            <v>672234</v>
          </cell>
          <cell r="N54">
            <v>672234</v>
          </cell>
          <cell r="O54">
            <v>43892</v>
          </cell>
          <cell r="P54">
            <v>716126</v>
          </cell>
          <cell r="Q54">
            <v>580060</v>
          </cell>
          <cell r="R54">
            <v>136066</v>
          </cell>
          <cell r="S54">
            <v>53405</v>
          </cell>
          <cell r="T54">
            <v>21330</v>
          </cell>
          <cell r="V54">
            <v>5889</v>
          </cell>
          <cell r="W54">
            <v>1840</v>
          </cell>
          <cell r="X54">
            <v>82464</v>
          </cell>
          <cell r="Z54">
            <v>82464</v>
          </cell>
          <cell r="AB54">
            <v>82464</v>
          </cell>
          <cell r="AC54">
            <v>642</v>
          </cell>
          <cell r="AD54">
            <v>97</v>
          </cell>
          <cell r="AF54">
            <v>15</v>
          </cell>
          <cell r="AG54">
            <v>5</v>
          </cell>
          <cell r="AH54">
            <v>759</v>
          </cell>
          <cell r="AJ54">
            <v>759</v>
          </cell>
          <cell r="AL54">
            <v>759</v>
          </cell>
          <cell r="AM54">
            <v>672234</v>
          </cell>
          <cell r="AN54">
            <v>43892</v>
          </cell>
          <cell r="AO54">
            <v>716126</v>
          </cell>
          <cell r="AQ54">
            <v>13181</v>
          </cell>
          <cell r="AT54">
            <v>702945</v>
          </cell>
          <cell r="AV54">
            <v>702945</v>
          </cell>
          <cell r="AW54">
            <v>13181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C112"/>
  <sheetViews>
    <sheetView tabSelected="1" zoomScale="110" zoomScaleNormal="110" workbookViewId="0">
      <selection activeCell="M83" sqref="M83"/>
    </sheetView>
  </sheetViews>
  <sheetFormatPr defaultColWidth="9.77734375" defaultRowHeight="15.75" x14ac:dyDescent="0.25"/>
  <cols>
    <col min="1" max="1" width="1.77734375" style="19" customWidth="1"/>
    <col min="2" max="2" width="22.44140625" style="19" bestFit="1" customWidth="1"/>
    <col min="3" max="3" width="6.33203125" style="88" customWidth="1"/>
    <col min="4" max="8" width="10.77734375" style="19" customWidth="1"/>
    <col min="9" max="9" width="2.77734375" style="19" customWidth="1"/>
    <col min="10" max="10" width="9.77734375" style="18"/>
    <col min="11" max="11" width="10" style="18" bestFit="1" customWidth="1"/>
    <col min="12" max="81" width="9.77734375" style="18"/>
    <col min="82" max="16384" width="9.77734375" style="19"/>
  </cols>
  <sheetData>
    <row r="1" spans="1:81" ht="63" customHeight="1" x14ac:dyDescent="0.25">
      <c r="A1" s="159" t="s">
        <v>208</v>
      </c>
      <c r="B1" s="160"/>
      <c r="C1" s="160"/>
      <c r="D1" s="160"/>
      <c r="E1" s="160"/>
      <c r="F1" s="160"/>
      <c r="G1" s="160"/>
      <c r="H1" s="16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81" s="22" customFormat="1" ht="45.75" x14ac:dyDescent="0.25">
      <c r="A2" s="21"/>
      <c r="C2" s="23" t="s">
        <v>127</v>
      </c>
      <c r="D2" s="24" t="s">
        <v>128</v>
      </c>
      <c r="E2" s="25" t="s">
        <v>129</v>
      </c>
      <c r="F2" s="26" t="s">
        <v>145</v>
      </c>
      <c r="G2" s="23" t="s">
        <v>144</v>
      </c>
      <c r="H2" s="27" t="s">
        <v>130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</row>
    <row r="3" spans="1:81" s="22" customFormat="1" x14ac:dyDescent="0.25">
      <c r="A3" s="21"/>
      <c r="C3" s="21"/>
      <c r="D3" s="21"/>
      <c r="E3" s="21"/>
      <c r="F3" s="28"/>
      <c r="G3" s="21"/>
      <c r="H3" s="29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</row>
    <row r="4" spans="1:81" s="20" customFormat="1" x14ac:dyDescent="0.25">
      <c r="A4" s="30" t="s">
        <v>0</v>
      </c>
      <c r="C4" s="31"/>
      <c r="D4" s="32"/>
      <c r="E4" s="32"/>
      <c r="F4" s="33"/>
      <c r="G4" s="32"/>
      <c r="H4" s="33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</row>
    <row r="5" spans="1:81" s="20" customFormat="1" x14ac:dyDescent="0.25">
      <c r="A5" s="30"/>
      <c r="B5" s="20" t="s">
        <v>1</v>
      </c>
      <c r="C5" s="34">
        <v>301</v>
      </c>
      <c r="D5" s="35">
        <v>152767541</v>
      </c>
      <c r="E5" s="35">
        <v>331190464</v>
      </c>
      <c r="F5" s="35">
        <v>2937850</v>
      </c>
      <c r="G5" s="35">
        <v>101232811</v>
      </c>
      <c r="H5" s="33">
        <v>588128666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</row>
    <row r="6" spans="1:81" s="20" customFormat="1" x14ac:dyDescent="0.25">
      <c r="A6" s="30"/>
      <c r="B6" s="20" t="s">
        <v>2</v>
      </c>
      <c r="C6" s="34">
        <v>301</v>
      </c>
      <c r="D6" s="36">
        <v>76249548</v>
      </c>
      <c r="E6" s="36">
        <v>110616262</v>
      </c>
      <c r="F6" s="36">
        <v>1415445</v>
      </c>
      <c r="G6" s="36">
        <v>43719467</v>
      </c>
      <c r="H6" s="37">
        <v>232000722</v>
      </c>
      <c r="I6" s="3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</row>
    <row r="7" spans="1:81" s="20" customFormat="1" x14ac:dyDescent="0.25">
      <c r="A7" s="30"/>
      <c r="B7" s="20" t="s">
        <v>3</v>
      </c>
      <c r="C7" s="34">
        <v>301</v>
      </c>
      <c r="D7" s="36">
        <v>10237348</v>
      </c>
      <c r="E7" s="36">
        <v>17198649</v>
      </c>
      <c r="F7" s="36">
        <v>321153</v>
      </c>
      <c r="G7" s="36">
        <v>2035398</v>
      </c>
      <c r="H7" s="37">
        <v>29792548</v>
      </c>
      <c r="I7" s="3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</row>
    <row r="8" spans="1:81" s="20" customFormat="1" x14ac:dyDescent="0.25">
      <c r="A8" s="30"/>
      <c r="B8" s="20" t="s">
        <v>4</v>
      </c>
      <c r="C8" s="34">
        <v>301</v>
      </c>
      <c r="D8" s="36">
        <v>340575</v>
      </c>
      <c r="E8" s="36">
        <v>474635</v>
      </c>
      <c r="F8" s="36">
        <v>1522</v>
      </c>
      <c r="G8" s="36">
        <v>284366</v>
      </c>
      <c r="H8" s="37">
        <v>1101098</v>
      </c>
      <c r="I8" s="3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</row>
    <row r="9" spans="1:81" s="20" customFormat="1" x14ac:dyDescent="0.25">
      <c r="A9" s="30"/>
      <c r="B9" s="20" t="s">
        <v>133</v>
      </c>
      <c r="C9" s="34">
        <v>301</v>
      </c>
      <c r="D9" s="36">
        <v>0</v>
      </c>
      <c r="E9" s="36">
        <v>87097322</v>
      </c>
      <c r="F9" s="36">
        <v>0</v>
      </c>
      <c r="G9" s="36">
        <v>0</v>
      </c>
      <c r="H9" s="37">
        <v>87097322</v>
      </c>
      <c r="I9" s="3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</row>
    <row r="10" spans="1:81" s="20" customFormat="1" x14ac:dyDescent="0.25">
      <c r="A10" s="30"/>
      <c r="B10" s="20" t="s">
        <v>5</v>
      </c>
      <c r="C10" s="34">
        <v>301</v>
      </c>
      <c r="D10" s="36">
        <v>26229334</v>
      </c>
      <c r="E10" s="36">
        <v>32688283</v>
      </c>
      <c r="F10" s="36">
        <v>774847</v>
      </c>
      <c r="G10" s="36">
        <v>5336543</v>
      </c>
      <c r="H10" s="37">
        <v>65029007</v>
      </c>
      <c r="I10" s="3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</row>
    <row r="11" spans="1:81" s="20" customFormat="1" x14ac:dyDescent="0.25">
      <c r="A11" s="30"/>
      <c r="B11" s="20" t="s">
        <v>6</v>
      </c>
      <c r="C11" s="34">
        <v>301</v>
      </c>
      <c r="D11" s="39">
        <v>388737</v>
      </c>
      <c r="E11" s="40">
        <v>2217093</v>
      </c>
      <c r="F11" s="39">
        <v>60883</v>
      </c>
      <c r="G11" s="40">
        <v>-1874047</v>
      </c>
      <c r="H11" s="41">
        <v>792666</v>
      </c>
      <c r="I11" s="3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</row>
    <row r="12" spans="1:81" s="20" customFormat="1" ht="16.5" thickBot="1" x14ac:dyDescent="0.3">
      <c r="A12" s="30"/>
      <c r="B12" s="20" t="s">
        <v>7</v>
      </c>
      <c r="C12" s="34">
        <v>301</v>
      </c>
      <c r="D12" s="42">
        <v>266213083</v>
      </c>
      <c r="E12" s="42">
        <v>581482708</v>
      </c>
      <c r="F12" s="43">
        <v>5511700</v>
      </c>
      <c r="G12" s="42">
        <v>150734538</v>
      </c>
      <c r="H12" s="43">
        <v>1003942029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</row>
    <row r="13" spans="1:81" s="20" customFormat="1" ht="16.5" thickTop="1" x14ac:dyDescent="0.25">
      <c r="A13" s="44"/>
      <c r="C13" s="31"/>
      <c r="D13" s="44"/>
      <c r="E13" s="44"/>
      <c r="F13" s="45"/>
      <c r="G13" s="44"/>
      <c r="H13" s="45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</row>
    <row r="14" spans="1:81" s="20" customFormat="1" x14ac:dyDescent="0.25">
      <c r="A14" s="44"/>
      <c r="C14" s="31"/>
      <c r="D14" s="32"/>
      <c r="E14" s="32"/>
      <c r="F14" s="33"/>
      <c r="G14" s="32"/>
      <c r="H14" s="33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</row>
    <row r="15" spans="1:81" s="20" customFormat="1" x14ac:dyDescent="0.25">
      <c r="A15" s="30" t="s">
        <v>8</v>
      </c>
      <c r="C15" s="31"/>
      <c r="D15" s="32"/>
      <c r="E15" s="32"/>
      <c r="F15" s="33"/>
      <c r="G15" s="32"/>
      <c r="H15" s="3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</row>
    <row r="16" spans="1:81" s="20" customFormat="1" x14ac:dyDescent="0.25">
      <c r="A16" s="30"/>
      <c r="B16" s="20" t="s">
        <v>9</v>
      </c>
      <c r="C16" s="34">
        <v>321</v>
      </c>
      <c r="D16" s="35">
        <v>129613988</v>
      </c>
      <c r="E16" s="35">
        <v>353647503</v>
      </c>
      <c r="F16" s="46">
        <v>2404096</v>
      </c>
      <c r="G16" s="35">
        <v>87726994</v>
      </c>
      <c r="H16" s="47">
        <v>573392581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</row>
    <row r="17" spans="1:81" s="20" customFormat="1" x14ac:dyDescent="0.25">
      <c r="A17" s="30"/>
      <c r="B17" s="20" t="s">
        <v>10</v>
      </c>
      <c r="C17" s="34">
        <v>323</v>
      </c>
      <c r="D17" s="36">
        <v>0</v>
      </c>
      <c r="E17" s="36">
        <v>2385470</v>
      </c>
      <c r="F17" s="48">
        <v>0</v>
      </c>
      <c r="G17" s="36">
        <v>0</v>
      </c>
      <c r="H17" s="37">
        <v>2385470</v>
      </c>
      <c r="I17" s="3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</row>
    <row r="18" spans="1:81" s="20" customFormat="1" x14ac:dyDescent="0.25">
      <c r="A18" s="30"/>
      <c r="B18" s="20" t="s">
        <v>11</v>
      </c>
      <c r="C18" s="34">
        <v>324</v>
      </c>
      <c r="D18" s="36">
        <v>0</v>
      </c>
      <c r="E18" s="36">
        <v>0</v>
      </c>
      <c r="F18" s="48">
        <v>0</v>
      </c>
      <c r="G18" s="36">
        <v>169589</v>
      </c>
      <c r="H18" s="37">
        <v>169589</v>
      </c>
      <c r="I18" s="3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</row>
    <row r="19" spans="1:81" s="20" customFormat="1" x14ac:dyDescent="0.25">
      <c r="A19" s="30"/>
      <c r="B19" s="20" t="s">
        <v>12</v>
      </c>
      <c r="C19" s="34">
        <v>324</v>
      </c>
      <c r="D19" s="36">
        <v>15404511</v>
      </c>
      <c r="E19" s="36">
        <v>41758605</v>
      </c>
      <c r="F19" s="48">
        <v>300177</v>
      </c>
      <c r="G19" s="36">
        <v>13826087</v>
      </c>
      <c r="H19" s="37">
        <v>71289380</v>
      </c>
      <c r="I19" s="3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</row>
    <row r="20" spans="1:81" s="20" customFormat="1" x14ac:dyDescent="0.25">
      <c r="A20" s="30"/>
      <c r="B20" s="20" t="s">
        <v>13</v>
      </c>
      <c r="C20" s="34">
        <v>324</v>
      </c>
      <c r="D20" s="36">
        <v>12109440</v>
      </c>
      <c r="E20" s="36">
        <v>18286667</v>
      </c>
      <c r="F20" s="48">
        <v>207813</v>
      </c>
      <c r="G20" s="36">
        <v>5175715</v>
      </c>
      <c r="H20" s="37">
        <v>35779635</v>
      </c>
      <c r="I20" s="3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</row>
    <row r="21" spans="1:81" s="20" customFormat="1" x14ac:dyDescent="0.25">
      <c r="A21" s="30"/>
      <c r="B21" s="20" t="s">
        <v>14</v>
      </c>
      <c r="C21" s="34">
        <v>325</v>
      </c>
      <c r="D21" s="36">
        <v>28485949</v>
      </c>
      <c r="E21" s="36">
        <v>36211698</v>
      </c>
      <c r="F21" s="48">
        <v>8542</v>
      </c>
      <c r="G21" s="36">
        <v>271705</v>
      </c>
      <c r="H21" s="37">
        <v>64977894</v>
      </c>
      <c r="I21" s="3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</row>
    <row r="22" spans="1:81" s="20" customFormat="1" x14ac:dyDescent="0.25">
      <c r="A22" s="30"/>
      <c r="B22" s="20" t="s">
        <v>15</v>
      </c>
      <c r="C22" s="34">
        <v>325</v>
      </c>
      <c r="D22" s="36">
        <v>0</v>
      </c>
      <c r="E22" s="36">
        <v>1117027</v>
      </c>
      <c r="F22" s="48">
        <v>142</v>
      </c>
      <c r="G22" s="36">
        <v>841</v>
      </c>
      <c r="H22" s="37">
        <v>1118010</v>
      </c>
      <c r="I22" s="3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</row>
    <row r="23" spans="1:81" s="20" customFormat="1" x14ac:dyDescent="0.25">
      <c r="A23" s="30"/>
      <c r="B23" s="20" t="s">
        <v>16</v>
      </c>
      <c r="C23" s="34">
        <v>325</v>
      </c>
      <c r="D23" s="40">
        <v>21811039</v>
      </c>
      <c r="E23" s="40">
        <v>14749127</v>
      </c>
      <c r="F23" s="49">
        <v>863651</v>
      </c>
      <c r="G23" s="40">
        <v>13099651</v>
      </c>
      <c r="H23" s="50">
        <v>50523468</v>
      </c>
      <c r="I23" s="3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</row>
    <row r="24" spans="1:81" s="20" customFormat="1" ht="16.5" thickBot="1" x14ac:dyDescent="0.3">
      <c r="A24" s="30"/>
      <c r="B24" s="20" t="s">
        <v>17</v>
      </c>
      <c r="C24" s="34">
        <v>325</v>
      </c>
      <c r="D24" s="42">
        <v>207424927</v>
      </c>
      <c r="E24" s="42">
        <v>468156097</v>
      </c>
      <c r="F24" s="43">
        <v>3784421</v>
      </c>
      <c r="G24" s="42">
        <v>120270582</v>
      </c>
      <c r="H24" s="51">
        <v>799636027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</row>
    <row r="25" spans="1:81" s="20" customFormat="1" ht="16.5" thickTop="1" x14ac:dyDescent="0.25">
      <c r="A25" s="44"/>
      <c r="C25" s="31"/>
      <c r="D25" s="44"/>
      <c r="E25" s="44"/>
      <c r="F25" s="45"/>
      <c r="G25" s="44"/>
      <c r="H25" s="4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</row>
    <row r="26" spans="1:81" s="20" customFormat="1" x14ac:dyDescent="0.25">
      <c r="A26" s="30" t="s">
        <v>18</v>
      </c>
      <c r="C26" s="31"/>
      <c r="D26" s="44"/>
      <c r="E26" s="44"/>
      <c r="F26" s="45"/>
      <c r="G26" s="44"/>
      <c r="H26" s="4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</row>
    <row r="27" spans="1:81" s="20" customFormat="1" x14ac:dyDescent="0.25">
      <c r="A27" s="30"/>
      <c r="B27" s="20" t="s">
        <v>19</v>
      </c>
      <c r="C27" s="34">
        <v>334</v>
      </c>
      <c r="D27" s="35">
        <v>0</v>
      </c>
      <c r="E27" s="35">
        <v>0</v>
      </c>
      <c r="F27" s="46">
        <v>0</v>
      </c>
      <c r="G27" s="35">
        <v>0</v>
      </c>
      <c r="H27" s="33"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</row>
    <row r="28" spans="1:81" s="20" customFormat="1" x14ac:dyDescent="0.25">
      <c r="A28" s="30"/>
      <c r="B28" s="20" t="s">
        <v>20</v>
      </c>
      <c r="C28" s="34">
        <v>334</v>
      </c>
      <c r="D28" s="36">
        <v>0</v>
      </c>
      <c r="E28" s="36">
        <v>691305</v>
      </c>
      <c r="F28" s="48">
        <v>0</v>
      </c>
      <c r="G28" s="36">
        <v>0</v>
      </c>
      <c r="H28" s="37">
        <v>691305</v>
      </c>
      <c r="I28" s="3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</row>
    <row r="29" spans="1:81" s="20" customFormat="1" x14ac:dyDescent="0.25">
      <c r="A29" s="30"/>
      <c r="B29" s="20" t="s">
        <v>21</v>
      </c>
      <c r="C29" s="34">
        <v>334</v>
      </c>
      <c r="D29" s="36">
        <v>0</v>
      </c>
      <c r="E29" s="36">
        <v>0</v>
      </c>
      <c r="F29" s="48">
        <v>25690</v>
      </c>
      <c r="G29" s="36">
        <v>383018</v>
      </c>
      <c r="H29" s="37">
        <v>408708</v>
      </c>
      <c r="I29" s="3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</row>
    <row r="30" spans="1:81" s="20" customFormat="1" x14ac:dyDescent="0.25">
      <c r="A30" s="30"/>
      <c r="B30" s="20" t="s">
        <v>22</v>
      </c>
      <c r="C30" s="34">
        <v>334</v>
      </c>
      <c r="D30" s="36">
        <v>21764247</v>
      </c>
      <c r="E30" s="36">
        <v>29107603</v>
      </c>
      <c r="F30" s="48">
        <v>441276</v>
      </c>
      <c r="G30" s="36">
        <v>8557204</v>
      </c>
      <c r="H30" s="37">
        <v>59870330</v>
      </c>
      <c r="I30" s="3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</row>
    <row r="31" spans="1:81" s="20" customFormat="1" x14ac:dyDescent="0.25">
      <c r="A31" s="30"/>
      <c r="B31" s="20" t="s">
        <v>23</v>
      </c>
      <c r="C31" s="34">
        <v>334</v>
      </c>
      <c r="D31" s="40">
        <v>3389945</v>
      </c>
      <c r="E31" s="40">
        <v>4656117</v>
      </c>
      <c r="F31" s="49">
        <v>293270</v>
      </c>
      <c r="G31" s="40">
        <v>1471638</v>
      </c>
      <c r="H31" s="50">
        <v>9810970</v>
      </c>
      <c r="I31" s="3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</row>
    <row r="32" spans="1:81" s="20" customFormat="1" ht="16.5" thickBot="1" x14ac:dyDescent="0.3">
      <c r="A32" s="30"/>
      <c r="B32" s="20" t="s">
        <v>24</v>
      </c>
      <c r="C32" s="34">
        <v>334</v>
      </c>
      <c r="D32" s="42">
        <v>25154192</v>
      </c>
      <c r="E32" s="42">
        <v>34455025</v>
      </c>
      <c r="F32" s="43">
        <v>760236</v>
      </c>
      <c r="G32" s="42">
        <v>10411860</v>
      </c>
      <c r="H32" s="43">
        <v>70781313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</row>
    <row r="33" spans="1:81" s="20" customFormat="1" ht="16.5" thickTop="1" x14ac:dyDescent="0.25">
      <c r="A33" s="44"/>
      <c r="C33" s="31"/>
      <c r="D33" s="32"/>
      <c r="E33" s="32"/>
      <c r="F33" s="33"/>
      <c r="G33" s="32"/>
      <c r="H33" s="33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</row>
    <row r="34" spans="1:81" s="20" customFormat="1" x14ac:dyDescent="0.25">
      <c r="A34" s="30" t="s">
        <v>25</v>
      </c>
      <c r="C34" s="34">
        <v>115</v>
      </c>
      <c r="D34" s="52">
        <v>-876648</v>
      </c>
      <c r="E34" s="35">
        <v>12941422</v>
      </c>
      <c r="F34" s="46">
        <v>565759</v>
      </c>
      <c r="G34" s="35">
        <v>-3739258</v>
      </c>
      <c r="H34" s="47">
        <v>8891275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</row>
    <row r="35" spans="1:81" s="20" customFormat="1" x14ac:dyDescent="0.25">
      <c r="A35" s="30" t="s">
        <v>26</v>
      </c>
      <c r="C35" s="34">
        <v>115</v>
      </c>
      <c r="D35" s="40">
        <v>6145876</v>
      </c>
      <c r="E35" s="40">
        <v>12134964</v>
      </c>
      <c r="F35" s="49">
        <v>508765</v>
      </c>
      <c r="G35" s="40">
        <v>2141268</v>
      </c>
      <c r="H35" s="50">
        <v>20930873</v>
      </c>
      <c r="I35" s="3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</row>
    <row r="36" spans="1:81" s="20" customFormat="1" x14ac:dyDescent="0.25">
      <c r="A36" s="44"/>
      <c r="C36" s="31"/>
      <c r="D36" s="32"/>
      <c r="E36" s="32"/>
      <c r="F36" s="33"/>
      <c r="G36" s="32"/>
      <c r="H36" s="33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</row>
    <row r="37" spans="1:81" s="20" customFormat="1" ht="16.5" thickBot="1" x14ac:dyDescent="0.3">
      <c r="A37" s="30" t="s">
        <v>27</v>
      </c>
      <c r="C37" s="34">
        <v>115</v>
      </c>
      <c r="D37" s="42">
        <v>237848347</v>
      </c>
      <c r="E37" s="42">
        <v>527687508</v>
      </c>
      <c r="F37" s="43">
        <v>5619181</v>
      </c>
      <c r="G37" s="42">
        <v>129084452</v>
      </c>
      <c r="H37" s="53">
        <v>900239488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</row>
    <row r="38" spans="1:81" s="20" customFormat="1" ht="16.5" thickTop="1" x14ac:dyDescent="0.25">
      <c r="A38" s="44"/>
      <c r="C38" s="31"/>
      <c r="D38" s="32"/>
      <c r="E38" s="32"/>
      <c r="F38" s="33"/>
      <c r="G38" s="32"/>
      <c r="H38" s="4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</row>
    <row r="39" spans="1:81" s="20" customFormat="1" ht="16.5" thickBot="1" x14ac:dyDescent="0.3">
      <c r="A39" s="30" t="s">
        <v>28</v>
      </c>
      <c r="C39" s="31"/>
      <c r="D39" s="42">
        <v>28364736</v>
      </c>
      <c r="E39" s="42">
        <v>53795200</v>
      </c>
      <c r="F39" s="54">
        <v>-107481</v>
      </c>
      <c r="G39" s="42">
        <v>21650086</v>
      </c>
      <c r="H39" s="53">
        <v>103702541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</row>
    <row r="40" spans="1:81" s="20" customFormat="1" ht="16.5" thickTop="1" x14ac:dyDescent="0.25">
      <c r="A40" s="44"/>
      <c r="C40" s="31"/>
      <c r="D40" s="44"/>
      <c r="E40" s="44"/>
      <c r="F40" s="45"/>
      <c r="G40" s="44"/>
      <c r="H40" s="45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1:81" s="20" customFormat="1" x14ac:dyDescent="0.25">
      <c r="A41" s="30" t="s">
        <v>29</v>
      </c>
      <c r="C41" s="31"/>
      <c r="D41" s="55"/>
      <c r="E41" s="55"/>
      <c r="F41" s="37"/>
      <c r="G41" s="55"/>
      <c r="H41" s="45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</row>
    <row r="42" spans="1:81" s="20" customFormat="1" x14ac:dyDescent="0.25">
      <c r="A42" s="30"/>
      <c r="B42" s="20" t="s">
        <v>30</v>
      </c>
      <c r="C42" s="34">
        <v>301</v>
      </c>
      <c r="D42" s="36">
        <v>198936</v>
      </c>
      <c r="E42" s="36">
        <v>537552</v>
      </c>
      <c r="F42" s="36">
        <v>3586</v>
      </c>
      <c r="G42" s="36">
        <v>141157</v>
      </c>
      <c r="H42" s="37">
        <v>881231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</row>
    <row r="43" spans="1:81" s="20" customFormat="1" x14ac:dyDescent="0.25">
      <c r="A43" s="30"/>
      <c r="B43" s="20" t="s">
        <v>31</v>
      </c>
      <c r="C43" s="34">
        <v>301</v>
      </c>
      <c r="D43" s="36">
        <v>24566</v>
      </c>
      <c r="E43" s="36">
        <v>50989</v>
      </c>
      <c r="F43" s="36">
        <v>454</v>
      </c>
      <c r="G43" s="36">
        <v>15509</v>
      </c>
      <c r="H43" s="37">
        <v>91518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</row>
    <row r="44" spans="1:81" s="20" customFormat="1" x14ac:dyDescent="0.25">
      <c r="A44" s="30"/>
      <c r="B44" s="20" t="s">
        <v>32</v>
      </c>
      <c r="C44" s="34">
        <v>301</v>
      </c>
      <c r="D44" s="36">
        <v>191</v>
      </c>
      <c r="E44" s="36">
        <v>574</v>
      </c>
      <c r="F44" s="36">
        <v>2</v>
      </c>
      <c r="G44" s="36">
        <v>97</v>
      </c>
      <c r="H44" s="37">
        <v>864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</row>
    <row r="45" spans="1:81" s="20" customFormat="1" x14ac:dyDescent="0.25">
      <c r="A45" s="30"/>
      <c r="B45" s="20" t="s">
        <v>33</v>
      </c>
      <c r="C45" s="34">
        <v>301</v>
      </c>
      <c r="D45" s="36">
        <v>2</v>
      </c>
      <c r="E45" s="36">
        <v>54</v>
      </c>
      <c r="F45" s="36">
        <v>0</v>
      </c>
      <c r="G45" s="36">
        <v>71</v>
      </c>
      <c r="H45" s="37">
        <v>127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</row>
    <row r="46" spans="1:81" s="20" customFormat="1" x14ac:dyDescent="0.25">
      <c r="A46" s="30"/>
      <c r="B46" s="20" t="s">
        <v>132</v>
      </c>
      <c r="C46" s="34"/>
      <c r="D46" s="36">
        <v>0</v>
      </c>
      <c r="E46" s="36">
        <v>21</v>
      </c>
      <c r="F46" s="36">
        <v>0</v>
      </c>
      <c r="G46" s="36">
        <v>0</v>
      </c>
      <c r="H46" s="37">
        <v>21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</row>
    <row r="47" spans="1:81" s="20" customFormat="1" x14ac:dyDescent="0.25">
      <c r="A47" s="30"/>
      <c r="B47" s="20" t="s">
        <v>34</v>
      </c>
      <c r="C47" s="34">
        <v>301</v>
      </c>
      <c r="D47" s="40">
        <v>658</v>
      </c>
      <c r="E47" s="40">
        <v>2225</v>
      </c>
      <c r="F47" s="40">
        <v>0</v>
      </c>
      <c r="G47" s="40">
        <v>443</v>
      </c>
      <c r="H47" s="50">
        <v>3326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</row>
    <row r="48" spans="1:81" s="20" customFormat="1" ht="16.5" thickBot="1" x14ac:dyDescent="0.3">
      <c r="A48" s="30"/>
      <c r="B48" s="20" t="s">
        <v>35</v>
      </c>
      <c r="C48" s="34">
        <v>301</v>
      </c>
      <c r="D48" s="56">
        <v>224353</v>
      </c>
      <c r="E48" s="56">
        <v>591415</v>
      </c>
      <c r="F48" s="57">
        <v>4042</v>
      </c>
      <c r="G48" s="56">
        <v>157277</v>
      </c>
      <c r="H48" s="57">
        <v>977087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</row>
    <row r="49" spans="1:81" s="20" customFormat="1" ht="63" customHeight="1" thickTop="1" x14ac:dyDescent="0.25">
      <c r="A49" s="162" t="s">
        <v>209</v>
      </c>
      <c r="B49" s="163"/>
      <c r="C49" s="163"/>
      <c r="D49" s="163"/>
      <c r="E49" s="163"/>
      <c r="F49" s="163"/>
      <c r="G49" s="163"/>
      <c r="H49" s="164"/>
      <c r="J49" s="18"/>
    </row>
    <row r="50" spans="1:81" s="22" customFormat="1" ht="45.75" x14ac:dyDescent="0.25">
      <c r="A50" s="21"/>
      <c r="C50" s="23" t="s">
        <v>127</v>
      </c>
      <c r="D50" s="24" t="s">
        <v>128</v>
      </c>
      <c r="E50" s="25" t="s">
        <v>129</v>
      </c>
      <c r="F50" s="26" t="s">
        <v>145</v>
      </c>
      <c r="G50" s="23" t="s">
        <v>144</v>
      </c>
      <c r="H50" s="27" t="s">
        <v>130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</row>
    <row r="51" spans="1:81" s="20" customFormat="1" x14ac:dyDescent="0.25">
      <c r="A51" s="44"/>
      <c r="C51" s="31"/>
      <c r="D51" s="44"/>
      <c r="E51" s="44"/>
      <c r="F51" s="45"/>
      <c r="G51" s="44"/>
      <c r="H51" s="45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</row>
    <row r="52" spans="1:81" s="20" customFormat="1" x14ac:dyDescent="0.25">
      <c r="A52" s="30" t="s">
        <v>0</v>
      </c>
      <c r="C52" s="31"/>
      <c r="D52" s="44"/>
      <c r="E52" s="44"/>
      <c r="F52" s="45"/>
      <c r="G52" s="44"/>
      <c r="H52" s="45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</row>
    <row r="53" spans="1:81" s="20" customFormat="1" x14ac:dyDescent="0.25">
      <c r="A53" s="30"/>
      <c r="B53" s="20" t="s">
        <v>1</v>
      </c>
      <c r="C53" s="31"/>
      <c r="D53" s="16">
        <v>9.5927611132328234</v>
      </c>
      <c r="E53" s="16">
        <v>7.8004451139391211</v>
      </c>
      <c r="F53" s="58">
        <v>9.7079855397162138</v>
      </c>
      <c r="G53" s="16">
        <v>8.5382692431287097</v>
      </c>
      <c r="H53" s="58">
        <v>8.337263478891229</v>
      </c>
      <c r="I53" s="59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</row>
    <row r="54" spans="1:81" s="20" customFormat="1" x14ac:dyDescent="0.25">
      <c r="A54" s="30"/>
      <c r="B54" s="20" t="s">
        <v>2</v>
      </c>
      <c r="C54" s="31"/>
      <c r="D54" s="60">
        <v>7.1215023292821007</v>
      </c>
      <c r="E54" s="60">
        <v>5.8678382581978514</v>
      </c>
      <c r="F54" s="60">
        <v>7.2439073071372277</v>
      </c>
      <c r="G54" s="60">
        <v>6.5819524037140607</v>
      </c>
      <c r="H54" s="61">
        <v>6.3743554433941139</v>
      </c>
      <c r="I54" s="62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</row>
    <row r="55" spans="1:81" s="20" customFormat="1" x14ac:dyDescent="0.25">
      <c r="A55" s="30"/>
      <c r="B55" s="20" t="s">
        <v>3</v>
      </c>
      <c r="C55" s="31"/>
      <c r="D55" s="60">
        <v>5.0708081068751518</v>
      </c>
      <c r="E55" s="60">
        <v>3.857897321175217</v>
      </c>
      <c r="F55" s="60">
        <v>4.3389086290987207</v>
      </c>
      <c r="G55" s="60">
        <v>5.0211612279334128</v>
      </c>
      <c r="H55" s="61">
        <v>4.2828171367611247</v>
      </c>
      <c r="I55" s="62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</row>
    <row r="56" spans="1:81" s="20" customFormat="1" x14ac:dyDescent="0.25">
      <c r="A56" s="30"/>
      <c r="B56" s="20" t="s">
        <v>4</v>
      </c>
      <c r="C56" s="31"/>
      <c r="D56" s="60">
        <v>3.1245126191502832</v>
      </c>
      <c r="E56" s="60">
        <v>0.80378492802709567</v>
      </c>
      <c r="F56" s="63" t="s">
        <v>36</v>
      </c>
      <c r="G56" s="60">
        <v>6.1251453926679016</v>
      </c>
      <c r="H56" s="64" t="s">
        <v>36</v>
      </c>
      <c r="I56" s="62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</row>
    <row r="57" spans="1:81" s="20" customFormat="1" x14ac:dyDescent="0.25">
      <c r="A57" s="30"/>
      <c r="B57" s="20" t="s">
        <v>5</v>
      </c>
      <c r="C57" s="31"/>
      <c r="D57" s="60">
        <v>0.69408661558239404</v>
      </c>
      <c r="E57" s="60">
        <v>0.35724439916220968</v>
      </c>
      <c r="F57" s="63" t="e">
        <v>#DIV/0!</v>
      </c>
      <c r="G57" s="60">
        <v>0.24571748697843643</v>
      </c>
      <c r="H57" s="65">
        <v>0.43062973504589419</v>
      </c>
      <c r="I57" s="6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</row>
    <row r="58" spans="1:81" s="20" customFormat="1" x14ac:dyDescent="0.25">
      <c r="A58" s="30"/>
      <c r="B58" s="20" t="s">
        <v>6</v>
      </c>
      <c r="C58" s="31"/>
      <c r="D58" s="66" t="s">
        <v>36</v>
      </c>
      <c r="E58" s="66" t="s">
        <v>36</v>
      </c>
      <c r="F58" s="67" t="s">
        <v>36</v>
      </c>
      <c r="G58" s="66" t="s">
        <v>36</v>
      </c>
      <c r="H58" s="67" t="s">
        <v>36</v>
      </c>
      <c r="I58" s="62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</row>
    <row r="59" spans="1:81" s="20" customFormat="1" ht="16.5" thickBot="1" x14ac:dyDescent="0.3">
      <c r="A59" s="30"/>
      <c r="B59" s="20" t="s">
        <v>7</v>
      </c>
      <c r="C59" s="31"/>
      <c r="D59" s="68">
        <v>4.0002065670066136</v>
      </c>
      <c r="E59" s="68">
        <v>3.1019045033097745</v>
      </c>
      <c r="F59" s="69">
        <v>9.6351990602022948</v>
      </c>
      <c r="G59" s="68">
        <v>3.7064032292366096</v>
      </c>
      <c r="H59" s="69">
        <v>3.4003064699775196</v>
      </c>
      <c r="I59" s="59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</row>
    <row r="60" spans="1:81" s="20" customFormat="1" ht="16.5" thickTop="1" x14ac:dyDescent="0.25">
      <c r="A60" s="44"/>
      <c r="C60" s="31"/>
      <c r="D60" s="16" t="s">
        <v>37</v>
      </c>
      <c r="E60" s="16" t="s">
        <v>37</v>
      </c>
      <c r="F60" s="16" t="s">
        <v>37</v>
      </c>
      <c r="G60" s="16" t="s">
        <v>37</v>
      </c>
      <c r="H60" s="17" t="s">
        <v>37</v>
      </c>
      <c r="I60" s="59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</row>
    <row r="61" spans="1:81" s="20" customFormat="1" x14ac:dyDescent="0.25">
      <c r="A61" s="44"/>
      <c r="C61" s="31"/>
      <c r="D61" s="31" t="s">
        <v>37</v>
      </c>
      <c r="E61" s="16" t="s">
        <v>37</v>
      </c>
      <c r="F61" s="16" t="s">
        <v>37</v>
      </c>
      <c r="G61" s="16" t="s">
        <v>37</v>
      </c>
      <c r="H61" s="16" t="s">
        <v>37</v>
      </c>
      <c r="I61" s="1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</row>
    <row r="62" spans="1:81" s="20" customFormat="1" x14ac:dyDescent="0.25">
      <c r="A62" s="30" t="s">
        <v>8</v>
      </c>
      <c r="C62" s="31"/>
      <c r="D62" s="31" t="s">
        <v>37</v>
      </c>
      <c r="E62" s="16" t="s">
        <v>37</v>
      </c>
      <c r="F62" s="16" t="s">
        <v>37</v>
      </c>
      <c r="G62" s="16" t="s">
        <v>37</v>
      </c>
      <c r="H62" s="16" t="s">
        <v>37</v>
      </c>
      <c r="I62" s="1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</row>
    <row r="63" spans="1:81" s="20" customFormat="1" x14ac:dyDescent="0.25">
      <c r="A63" s="30"/>
      <c r="B63" s="20" t="s">
        <v>9</v>
      </c>
      <c r="C63" s="31"/>
      <c r="D63" s="16">
        <v>1.9476230098485294</v>
      </c>
      <c r="E63" s="16">
        <v>1.8865234804883604</v>
      </c>
      <c r="F63" s="58">
        <v>4.2026858355563794</v>
      </c>
      <c r="G63" s="16">
        <v>2.1571142099683924</v>
      </c>
      <c r="H63" s="17">
        <v>1.9420548664084358</v>
      </c>
      <c r="I63" s="62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</row>
    <row r="64" spans="1:81" s="20" customFormat="1" x14ac:dyDescent="0.25">
      <c r="A64" s="30"/>
      <c r="B64" s="20" t="s">
        <v>10</v>
      </c>
      <c r="C64" s="31"/>
      <c r="D64" s="60">
        <v>0</v>
      </c>
      <c r="E64" s="60">
        <v>1.27252281687977E-2</v>
      </c>
      <c r="F64" s="65">
        <v>0</v>
      </c>
      <c r="G64" s="60">
        <v>0</v>
      </c>
      <c r="H64" s="61">
        <v>8.0794795323159765E-3</v>
      </c>
      <c r="I64" s="62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</row>
    <row r="65" spans="1:81" s="20" customFormat="1" x14ac:dyDescent="0.25">
      <c r="A65" s="30"/>
      <c r="B65" s="20" t="s">
        <v>11</v>
      </c>
      <c r="C65" s="31"/>
      <c r="D65" s="60">
        <v>0</v>
      </c>
      <c r="E65" s="60">
        <v>0</v>
      </c>
      <c r="F65" s="65">
        <v>0</v>
      </c>
      <c r="G65" s="60">
        <v>4.1700145539505179E-3</v>
      </c>
      <c r="H65" s="61">
        <v>5.7439031067501765E-4</v>
      </c>
      <c r="I65" s="6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</row>
    <row r="66" spans="1:81" s="20" customFormat="1" x14ac:dyDescent="0.25">
      <c r="A66" s="30"/>
      <c r="B66" s="20" t="s">
        <v>12</v>
      </c>
      <c r="C66" s="31"/>
      <c r="D66" s="60">
        <v>0.2314733196780025</v>
      </c>
      <c r="E66" s="60">
        <v>0.22276020098164995</v>
      </c>
      <c r="F66" s="65">
        <v>0.52475010401406896</v>
      </c>
      <c r="G66" s="60">
        <v>0.33996888957530297</v>
      </c>
      <c r="H66" s="61">
        <v>0.24145392169320762</v>
      </c>
      <c r="I66" s="62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</row>
    <row r="67" spans="1:81" s="20" customFormat="1" x14ac:dyDescent="0.25">
      <c r="A67" s="30"/>
      <c r="B67" s="20" t="s">
        <v>13</v>
      </c>
      <c r="C67" s="31"/>
      <c r="D67" s="60">
        <v>0.18196048392847983</v>
      </c>
      <c r="E67" s="60">
        <v>9.7549753307240639E-2</v>
      </c>
      <c r="F67" s="65">
        <v>0.36328530622091537</v>
      </c>
      <c r="G67" s="60">
        <v>0.12726537026045323</v>
      </c>
      <c r="H67" s="61">
        <v>0.12118401348842633</v>
      </c>
      <c r="I67" s="62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</row>
    <row r="68" spans="1:81" s="20" customFormat="1" x14ac:dyDescent="0.25">
      <c r="A68" s="30"/>
      <c r="B68" s="20" t="s">
        <v>14</v>
      </c>
      <c r="C68" s="31"/>
      <c r="D68" s="60">
        <v>0.42803936971503187</v>
      </c>
      <c r="E68" s="60">
        <v>0.19317036870285326</v>
      </c>
      <c r="F68" s="65">
        <v>1.4932574409392383E-2</v>
      </c>
      <c r="G68" s="60">
        <v>6.6809392376930427E-3</v>
      </c>
      <c r="H68" s="61">
        <v>0.2200772026585944</v>
      </c>
      <c r="I68" s="62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</row>
    <row r="69" spans="1:81" s="20" customFormat="1" x14ac:dyDescent="0.25">
      <c r="A69" s="30"/>
      <c r="B69" s="20" t="s">
        <v>15</v>
      </c>
      <c r="C69" s="31"/>
      <c r="D69" s="60">
        <v>0</v>
      </c>
      <c r="E69" s="60">
        <v>5.9587517116994086E-3</v>
      </c>
      <c r="F69" s="60">
        <v>2.4823525709830464E-4</v>
      </c>
      <c r="G69" s="60">
        <v>2.0679302548351518E-5</v>
      </c>
      <c r="H69" s="61">
        <v>3.7866495541442925E-3</v>
      </c>
      <c r="I69" s="62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</row>
    <row r="70" spans="1:81" s="20" customFormat="1" x14ac:dyDescent="0.25">
      <c r="A70" s="30"/>
      <c r="B70" s="20" t="s">
        <v>16</v>
      </c>
      <c r="C70" s="31"/>
      <c r="D70" s="70">
        <v>0.32773994597792688</v>
      </c>
      <c r="E70" s="70">
        <v>7.8678837447368741E-2</v>
      </c>
      <c r="F70" s="71">
        <v>1.5097790706211824</v>
      </c>
      <c r="G70" s="70">
        <v>0.32210659489514326</v>
      </c>
      <c r="H70" s="72">
        <v>0.17112071231565321</v>
      </c>
      <c r="I70" s="62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</row>
    <row r="71" spans="1:81" s="20" customFormat="1" ht="16.5" thickBot="1" x14ac:dyDescent="0.3">
      <c r="A71" s="30"/>
      <c r="B71" s="20" t="s">
        <v>17</v>
      </c>
      <c r="C71" s="31"/>
      <c r="D71" s="68">
        <v>3.1168361291479707</v>
      </c>
      <c r="E71" s="68">
        <v>2.4973666208079703</v>
      </c>
      <c r="F71" s="69">
        <v>6.6156811260790365</v>
      </c>
      <c r="G71" s="68">
        <v>2.957326697793484</v>
      </c>
      <c r="H71" s="73">
        <v>2.7083312359614524</v>
      </c>
      <c r="I71" s="59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</row>
    <row r="72" spans="1:81" s="20" customFormat="1" ht="16.5" thickTop="1" x14ac:dyDescent="0.25">
      <c r="A72" s="30"/>
      <c r="C72" s="31"/>
      <c r="D72" s="16" t="s">
        <v>37</v>
      </c>
      <c r="E72" s="16" t="s">
        <v>37</v>
      </c>
      <c r="F72" s="16" t="s">
        <v>37</v>
      </c>
      <c r="G72" s="16" t="s">
        <v>37</v>
      </c>
      <c r="H72" s="17" t="s">
        <v>37</v>
      </c>
      <c r="I72" s="59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</row>
    <row r="73" spans="1:81" s="20" customFormat="1" x14ac:dyDescent="0.25">
      <c r="A73" s="30" t="s">
        <v>18</v>
      </c>
      <c r="C73" s="31"/>
      <c r="D73" s="16" t="s">
        <v>37</v>
      </c>
      <c r="E73" s="16" t="s">
        <v>37</v>
      </c>
      <c r="F73" s="16" t="s">
        <v>37</v>
      </c>
      <c r="G73" s="16" t="s">
        <v>37</v>
      </c>
      <c r="H73" s="17" t="s">
        <v>37</v>
      </c>
      <c r="I73" s="59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</row>
    <row r="74" spans="1:81" s="20" customFormat="1" x14ac:dyDescent="0.25">
      <c r="A74" s="30"/>
      <c r="B74" s="20" t="s">
        <v>19</v>
      </c>
      <c r="C74" s="31"/>
      <c r="D74" s="16">
        <v>0</v>
      </c>
      <c r="E74" s="16">
        <v>0</v>
      </c>
      <c r="F74" s="58">
        <v>0</v>
      </c>
      <c r="G74" s="16">
        <v>0</v>
      </c>
      <c r="H74" s="17">
        <v>0</v>
      </c>
      <c r="I74" s="59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</row>
    <row r="75" spans="1:81" s="20" customFormat="1" x14ac:dyDescent="0.25">
      <c r="A75" s="30"/>
      <c r="B75" s="20" t="s">
        <v>20</v>
      </c>
      <c r="C75" s="31"/>
      <c r="D75" s="60">
        <v>0</v>
      </c>
      <c r="E75" s="60">
        <v>3.6877486865190901E-3</v>
      </c>
      <c r="F75" s="65">
        <v>0</v>
      </c>
      <c r="G75" s="60">
        <v>0</v>
      </c>
      <c r="H75" s="61">
        <v>2.3414189229324605E-3</v>
      </c>
      <c r="I75" s="62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</row>
    <row r="76" spans="1:81" s="20" customFormat="1" x14ac:dyDescent="0.25">
      <c r="A76" s="30"/>
      <c r="B76" s="20" t="s">
        <v>21</v>
      </c>
      <c r="C76" s="31"/>
      <c r="D76" s="60">
        <v>0</v>
      </c>
      <c r="E76" s="60">
        <v>0</v>
      </c>
      <c r="F76" s="65">
        <v>4.4909603907432726E-2</v>
      </c>
      <c r="G76" s="60">
        <v>9.4180084464500612E-3</v>
      </c>
      <c r="H76" s="61">
        <v>1.3842756021638497E-3</v>
      </c>
      <c r="I76" s="62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</row>
    <row r="77" spans="1:81" s="20" customFormat="1" x14ac:dyDescent="0.25">
      <c r="A77" s="30"/>
      <c r="B77" s="20" t="s">
        <v>22</v>
      </c>
      <c r="C77" s="31"/>
      <c r="D77" s="60">
        <v>0.32703683378083259</v>
      </c>
      <c r="E77" s="60">
        <v>0.15527375721420955</v>
      </c>
      <c r="F77" s="65">
        <v>0.77141029092472879</v>
      </c>
      <c r="G77" s="60">
        <v>0.21041261650887491</v>
      </c>
      <c r="H77" s="61">
        <v>0.20277811325567005</v>
      </c>
      <c r="I77" s="62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</row>
    <row r="78" spans="1:81" s="20" customFormat="1" x14ac:dyDescent="0.25">
      <c r="A78" s="30"/>
      <c r="B78" s="20" t="s">
        <v>23</v>
      </c>
      <c r="C78" s="31"/>
      <c r="D78" s="70">
        <v>5.0938444113925216E-2</v>
      </c>
      <c r="E78" s="70">
        <v>2.4837936006580609E-2</v>
      </c>
      <c r="F78" s="71">
        <v>0.51267573133253386</v>
      </c>
      <c r="G78" s="70">
        <v>3.6186025497801345E-2</v>
      </c>
      <c r="H78" s="72">
        <v>3.3229313848912825E-2</v>
      </c>
      <c r="I78" s="62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</row>
    <row r="79" spans="1:81" s="20" customFormat="1" ht="16.5" thickBot="1" x14ac:dyDescent="0.3">
      <c r="A79" s="30"/>
      <c r="B79" s="20" t="s">
        <v>24</v>
      </c>
      <c r="C79" s="31"/>
      <c r="D79" s="68">
        <v>0.37797527789475777</v>
      </c>
      <c r="E79" s="68">
        <v>0.18379944190730924</v>
      </c>
      <c r="F79" s="69">
        <v>1.3289956261646954</v>
      </c>
      <c r="G79" s="68">
        <v>0.25601665045312633</v>
      </c>
      <c r="H79" s="73">
        <v>0.23973312162967919</v>
      </c>
      <c r="I79" s="59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</row>
    <row r="80" spans="1:81" s="20" customFormat="1" ht="16.5" thickTop="1" x14ac:dyDescent="0.25">
      <c r="A80" s="30"/>
      <c r="C80" s="31"/>
      <c r="D80" s="16" t="s">
        <v>37</v>
      </c>
      <c r="E80" s="16" t="s">
        <v>37</v>
      </c>
      <c r="F80" s="16" t="s">
        <v>37</v>
      </c>
      <c r="G80" s="16" t="s">
        <v>37</v>
      </c>
      <c r="H80" s="17" t="s">
        <v>37</v>
      </c>
      <c r="I80" s="59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</row>
    <row r="81" spans="1:81" s="20" customFormat="1" x14ac:dyDescent="0.25">
      <c r="A81" s="30" t="s">
        <v>25</v>
      </c>
      <c r="C81" s="31"/>
      <c r="D81" s="74">
        <v>-1.3172805209401424E-2</v>
      </c>
      <c r="E81" s="16">
        <v>6.9035681764473361E-2</v>
      </c>
      <c r="F81" s="58">
        <v>0.98902345648366019</v>
      </c>
      <c r="G81" s="16">
        <v>-9.1944408428470625E-2</v>
      </c>
      <c r="H81" s="17">
        <v>3.0114348274634661E-2</v>
      </c>
      <c r="I81" s="59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</row>
    <row r="82" spans="1:81" s="20" customFormat="1" x14ac:dyDescent="0.25">
      <c r="A82" s="30" t="s">
        <v>26</v>
      </c>
      <c r="C82" s="31"/>
      <c r="D82" s="70">
        <v>9.2349982420692436E-2</v>
      </c>
      <c r="E82" s="70">
        <v>6.4733652370453629E-2</v>
      </c>
      <c r="F82" s="71">
        <v>0.8893902153353449</v>
      </c>
      <c r="G82" s="70">
        <v>5.2651520581573789E-2</v>
      </c>
      <c r="H82" s="72">
        <v>7.089192486051181E-2</v>
      </c>
      <c r="I82" s="62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</row>
    <row r="83" spans="1:81" s="20" customFormat="1" x14ac:dyDescent="0.25">
      <c r="A83" s="30"/>
      <c r="C83" s="31"/>
      <c r="D83" s="16" t="s">
        <v>37</v>
      </c>
      <c r="E83" s="16" t="s">
        <v>37</v>
      </c>
      <c r="F83" s="16" t="s">
        <v>37</v>
      </c>
      <c r="G83" s="16" t="s">
        <v>37</v>
      </c>
      <c r="H83" s="17" t="s">
        <v>37</v>
      </c>
      <c r="I83" s="59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</row>
    <row r="84" spans="1:81" s="20" customFormat="1" ht="16.5" thickBot="1" x14ac:dyDescent="0.3">
      <c r="A84" s="30" t="s">
        <v>27</v>
      </c>
      <c r="C84" s="31"/>
      <c r="D84" s="68">
        <v>3.5739885842540193</v>
      </c>
      <c r="E84" s="68">
        <v>2.8149353968502062</v>
      </c>
      <c r="F84" s="69">
        <v>9.8230904240627375</v>
      </c>
      <c r="G84" s="68">
        <v>3.1740504603997133</v>
      </c>
      <c r="H84" s="73">
        <v>3.0490706307262783</v>
      </c>
      <c r="I84" s="59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</row>
    <row r="85" spans="1:81" s="20" customFormat="1" ht="16.5" thickTop="1" x14ac:dyDescent="0.25">
      <c r="A85" s="44"/>
      <c r="C85" s="31"/>
      <c r="D85" s="16" t="s">
        <v>37</v>
      </c>
      <c r="E85" s="16" t="s">
        <v>37</v>
      </c>
      <c r="F85" s="16" t="s">
        <v>37</v>
      </c>
      <c r="G85" s="16" t="s">
        <v>37</v>
      </c>
      <c r="H85" s="17" t="s">
        <v>37</v>
      </c>
      <c r="I85" s="59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</row>
    <row r="86" spans="1:81" s="20" customFormat="1" ht="16.5" thickBot="1" x14ac:dyDescent="0.3">
      <c r="A86" s="30" t="s">
        <v>28</v>
      </c>
      <c r="C86" s="31"/>
      <c r="D86" s="68">
        <v>0.42621798275259409</v>
      </c>
      <c r="E86" s="68">
        <v>0.28696910645956814</v>
      </c>
      <c r="F86" s="75">
        <v>-0.18789136386044283</v>
      </c>
      <c r="G86" s="68">
        <v>0.53235276883689597</v>
      </c>
      <c r="H86" s="73">
        <v>0.35123583925124124</v>
      </c>
      <c r="I86" s="59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</row>
    <row r="87" spans="1:81" s="20" customFormat="1" ht="16.5" thickTop="1" x14ac:dyDescent="0.25">
      <c r="A87" s="44"/>
      <c r="C87" s="31"/>
      <c r="D87" s="16" t="s">
        <v>37</v>
      </c>
      <c r="E87" s="16" t="s">
        <v>37</v>
      </c>
      <c r="F87" s="16" t="s">
        <v>37</v>
      </c>
      <c r="G87" s="16" t="s">
        <v>37</v>
      </c>
      <c r="H87" s="17" t="s">
        <v>37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</row>
    <row r="88" spans="1:81" s="20" customFormat="1" x14ac:dyDescent="0.25">
      <c r="A88" s="30" t="s">
        <v>38</v>
      </c>
      <c r="C88" s="76"/>
      <c r="D88" s="16" t="s">
        <v>37</v>
      </c>
      <c r="E88" s="16" t="s">
        <v>37</v>
      </c>
      <c r="F88" s="16" t="s">
        <v>37</v>
      </c>
      <c r="G88" s="16" t="s">
        <v>37</v>
      </c>
      <c r="H88" s="17" t="s">
        <v>37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</row>
    <row r="89" spans="1:81" s="20" customFormat="1" x14ac:dyDescent="0.25">
      <c r="A89" s="30"/>
      <c r="B89" s="20" t="s">
        <v>30</v>
      </c>
      <c r="C89" s="34">
        <v>301</v>
      </c>
      <c r="D89" s="77">
        <v>15925294</v>
      </c>
      <c r="E89" s="77">
        <v>42457893</v>
      </c>
      <c r="F89" s="77">
        <v>302622</v>
      </c>
      <c r="G89" s="36">
        <v>11856362</v>
      </c>
      <c r="H89" s="78">
        <v>70542171</v>
      </c>
      <c r="I89" s="3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</row>
    <row r="90" spans="1:81" s="20" customFormat="1" x14ac:dyDescent="0.25">
      <c r="A90" s="30"/>
      <c r="B90" s="20" t="s">
        <v>31</v>
      </c>
      <c r="C90" s="34">
        <v>301</v>
      </c>
      <c r="D90" s="77">
        <v>10706947</v>
      </c>
      <c r="E90" s="77">
        <v>18851280</v>
      </c>
      <c r="F90" s="77">
        <v>195398</v>
      </c>
      <c r="G90" s="36">
        <v>6642325</v>
      </c>
      <c r="H90" s="78">
        <v>36395950</v>
      </c>
      <c r="I90" s="3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</row>
    <row r="91" spans="1:81" s="20" customFormat="1" x14ac:dyDescent="0.25">
      <c r="A91" s="30"/>
      <c r="B91" s="20" t="s">
        <v>32</v>
      </c>
      <c r="C91" s="34">
        <v>301</v>
      </c>
      <c r="D91" s="77">
        <v>2018879</v>
      </c>
      <c r="E91" s="77">
        <v>4458037</v>
      </c>
      <c r="F91" s="77">
        <v>74017</v>
      </c>
      <c r="G91" s="36">
        <v>405364</v>
      </c>
      <c r="H91" s="78">
        <v>6956297</v>
      </c>
      <c r="I91" s="3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</row>
    <row r="92" spans="1:81" s="20" customFormat="1" x14ac:dyDescent="0.25">
      <c r="A92" s="30"/>
      <c r="B92" s="20" t="s">
        <v>33</v>
      </c>
      <c r="C92" s="34">
        <v>301</v>
      </c>
      <c r="D92" s="77">
        <v>109001</v>
      </c>
      <c r="E92" s="77">
        <v>590500</v>
      </c>
      <c r="F92" s="77">
        <v>0</v>
      </c>
      <c r="G92" s="36">
        <v>46426</v>
      </c>
      <c r="H92" s="78">
        <v>745927</v>
      </c>
      <c r="I92" s="3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</row>
    <row r="93" spans="1:81" s="20" customFormat="1" x14ac:dyDescent="0.25">
      <c r="A93" s="30"/>
      <c r="B93" s="20" t="s">
        <v>132</v>
      </c>
      <c r="C93" s="34">
        <v>301</v>
      </c>
      <c r="D93" s="77">
        <v>0</v>
      </c>
      <c r="E93" s="77">
        <v>29601013</v>
      </c>
      <c r="F93" s="77">
        <v>0</v>
      </c>
      <c r="G93" s="36">
        <v>0</v>
      </c>
      <c r="H93" s="78">
        <v>29601013</v>
      </c>
      <c r="I93" s="3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</row>
    <row r="94" spans="1:81" s="20" customFormat="1" x14ac:dyDescent="0.25">
      <c r="A94" s="30"/>
      <c r="B94" s="20" t="s">
        <v>34</v>
      </c>
      <c r="C94" s="34">
        <v>301</v>
      </c>
      <c r="D94" s="79">
        <v>37789713</v>
      </c>
      <c r="E94" s="79">
        <v>91501177</v>
      </c>
      <c r="F94" s="79">
        <v>0</v>
      </c>
      <c r="G94" s="80">
        <v>21718206</v>
      </c>
      <c r="H94" s="81">
        <v>151009096</v>
      </c>
      <c r="I94" s="3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</row>
    <row r="95" spans="1:81" s="20" customFormat="1" ht="16.5" thickBot="1" x14ac:dyDescent="0.3">
      <c r="A95" s="82"/>
      <c r="B95" s="83" t="s">
        <v>39</v>
      </c>
      <c r="C95" s="84">
        <v>301</v>
      </c>
      <c r="D95" s="56">
        <v>66549834</v>
      </c>
      <c r="E95" s="56">
        <v>187459900</v>
      </c>
      <c r="F95" s="57">
        <v>572038</v>
      </c>
      <c r="G95" s="56">
        <v>40668683</v>
      </c>
      <c r="H95" s="85">
        <v>295250454</v>
      </c>
      <c r="I95" s="3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</row>
    <row r="96" spans="1:81" s="20" customFormat="1" ht="16.5" thickTop="1" x14ac:dyDescent="0.25">
      <c r="C96" s="76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</row>
    <row r="97" spans="1:81" s="20" customFormat="1" x14ac:dyDescent="0.25">
      <c r="A97" s="86" t="s">
        <v>40</v>
      </c>
      <c r="C97" s="76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</row>
    <row r="98" spans="1:81" s="20" customFormat="1" x14ac:dyDescent="0.25">
      <c r="C98" s="76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</row>
    <row r="99" spans="1:81" s="20" customFormat="1" x14ac:dyDescent="0.25">
      <c r="C99" s="76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</row>
    <row r="100" spans="1:81" s="20" customFormat="1" x14ac:dyDescent="0.25">
      <c r="C100" s="76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</row>
    <row r="101" spans="1:81" s="20" customFormat="1" x14ac:dyDescent="0.25">
      <c r="C101" s="76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</row>
    <row r="102" spans="1:81" s="20" customFormat="1" x14ac:dyDescent="0.25">
      <c r="C102" s="76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</row>
    <row r="103" spans="1:81" s="20" customFormat="1" x14ac:dyDescent="0.25">
      <c r="C103" s="76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</row>
    <row r="104" spans="1:81" s="20" customFormat="1" x14ac:dyDescent="0.25">
      <c r="C104" s="76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</row>
    <row r="105" spans="1:81" s="20" customFormat="1" x14ac:dyDescent="0.25">
      <c r="C105" s="76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</row>
    <row r="106" spans="1:81" s="20" customFormat="1" x14ac:dyDescent="0.25">
      <c r="C106" s="76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</row>
    <row r="107" spans="1:81" s="20" customFormat="1" x14ac:dyDescent="0.25">
      <c r="C107" s="76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</row>
    <row r="108" spans="1:81" s="20" customFormat="1" x14ac:dyDescent="0.25">
      <c r="C108" s="76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</row>
    <row r="109" spans="1:81" s="20" customFormat="1" x14ac:dyDescent="0.25">
      <c r="C109" s="76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</row>
    <row r="110" spans="1:81" s="20" customFormat="1" x14ac:dyDescent="0.25">
      <c r="C110" s="76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</row>
    <row r="111" spans="1:81" s="20" customFormat="1" x14ac:dyDescent="0.25">
      <c r="C111" s="76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</row>
    <row r="112" spans="1:81" s="20" customFormat="1" x14ac:dyDescent="0.25">
      <c r="C112" s="76"/>
      <c r="H112" s="87" t="s">
        <v>41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</row>
  </sheetData>
  <sheetProtection formatCells="0"/>
  <mergeCells count="2">
    <mergeCell ref="A1:H1"/>
    <mergeCell ref="A49:H49"/>
  </mergeCells>
  <phoneticPr fontId="0" type="noConversion"/>
  <printOptions horizontalCentered="1" gridLines="1" gridLinesSet="0"/>
  <pageMargins left="0.25" right="0.25" top="0.25" bottom="0.5" header="0.25" footer="0.15"/>
  <pageSetup scale="91" fitToHeight="2" orientation="portrait" r:id="rId1"/>
  <headerFooter alignWithMargins="0">
    <oddFooter>&amp;L&amp;"Arial,Regular"&amp;10Source: Form IG-1&amp;C&amp;"Arial,Regular"&amp;10Page 1 of 2&amp;R&amp;"Arial,Regular"&amp;10 09/21/2018</oddFooter>
  </headerFooter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V137"/>
  <sheetViews>
    <sheetView zoomScaleNormal="10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F43" sqref="F43"/>
    </sheetView>
  </sheetViews>
  <sheetFormatPr defaultColWidth="7.77734375" defaultRowHeight="15.75" x14ac:dyDescent="0.25"/>
  <cols>
    <col min="1" max="1" width="6.77734375" style="148" customWidth="1"/>
    <col min="2" max="2" width="14.77734375" style="149" bestFit="1" customWidth="1"/>
    <col min="3" max="3" width="8.6640625" style="150" customWidth="1"/>
    <col min="4" max="5" width="8.77734375" style="150" bestFit="1" customWidth="1"/>
    <col min="6" max="7" width="8" style="151" bestFit="1" customWidth="1"/>
    <col min="8" max="8" width="8.77734375" style="150" bestFit="1" customWidth="1"/>
    <col min="9" max="9" width="8" style="151" bestFit="1" customWidth="1"/>
    <col min="10" max="10" width="8.77734375" style="150" bestFit="1" customWidth="1"/>
    <col min="11" max="11" width="8" style="151" bestFit="1" customWidth="1"/>
    <col min="12" max="12" width="8.77734375" style="150" bestFit="1" customWidth="1"/>
    <col min="13" max="13" width="8.77734375" style="151" bestFit="1" customWidth="1"/>
    <col min="14" max="14" width="8.77734375" style="150" bestFit="1" customWidth="1"/>
    <col min="15" max="17" width="8.33203125" style="149" customWidth="1"/>
    <col min="18" max="18" width="6.77734375" style="149" bestFit="1" customWidth="1"/>
    <col min="19" max="19" width="7.6640625" style="149" bestFit="1" customWidth="1"/>
    <col min="20" max="20" width="8.88671875" style="149" bestFit="1" customWidth="1"/>
    <col min="21" max="21" width="6.77734375" style="149" customWidth="1"/>
    <col min="22" max="22" width="8.88671875" style="149" bestFit="1" customWidth="1"/>
    <col min="23" max="28" width="6.6640625" style="149" customWidth="1"/>
    <col min="29" max="29" width="1.5546875" style="149" customWidth="1"/>
    <col min="30" max="30" width="12.77734375" style="18" customWidth="1"/>
    <col min="31" max="31" width="2.77734375" style="18" customWidth="1"/>
    <col min="32" max="33" width="12.77734375" style="18" customWidth="1"/>
    <col min="34" max="34" width="2.77734375" style="18" customWidth="1"/>
    <col min="35" max="35" width="11.77734375" style="18" customWidth="1"/>
    <col min="36" max="36" width="12.77734375" style="18" customWidth="1"/>
    <col min="37" max="37" width="1.77734375" style="18" customWidth="1"/>
    <col min="38" max="38" width="56.21875" style="18" bestFit="1" customWidth="1"/>
    <col min="39" max="100" width="7.77734375" style="18"/>
    <col min="101" max="16384" width="7.77734375" style="149"/>
  </cols>
  <sheetData>
    <row r="1" spans="1:100" s="8" customFormat="1" x14ac:dyDescent="0.25">
      <c r="A1" s="89"/>
      <c r="B1" s="90"/>
      <c r="C1" s="165" t="s">
        <v>42</v>
      </c>
      <c r="D1" s="166"/>
      <c r="E1" s="166"/>
      <c r="F1" s="166"/>
      <c r="G1" s="166"/>
      <c r="H1" s="166"/>
      <c r="I1" s="166"/>
      <c r="J1" s="167"/>
      <c r="K1" s="91"/>
      <c r="L1" s="92"/>
      <c r="M1" s="91"/>
      <c r="N1" s="93"/>
      <c r="O1" s="168" t="s">
        <v>203</v>
      </c>
      <c r="P1" s="169"/>
      <c r="Q1" s="169"/>
      <c r="R1" s="169"/>
      <c r="S1" s="169"/>
      <c r="T1" s="169"/>
      <c r="U1" s="169"/>
      <c r="V1" s="170"/>
      <c r="W1" s="168" t="s">
        <v>43</v>
      </c>
      <c r="X1" s="169"/>
      <c r="Y1" s="169"/>
      <c r="Z1" s="169"/>
      <c r="AA1" s="169"/>
      <c r="AB1" s="170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</row>
    <row r="2" spans="1:100" s="8" customFormat="1" ht="24" customHeight="1" x14ac:dyDescent="0.25">
      <c r="A2" s="89"/>
      <c r="C2" s="94"/>
      <c r="D2" s="94"/>
      <c r="E2" s="95"/>
      <c r="F2" s="96" t="s">
        <v>44</v>
      </c>
      <c r="G2" s="97"/>
      <c r="H2" s="98" t="s">
        <v>45</v>
      </c>
      <c r="I2" s="97"/>
      <c r="J2" s="98" t="s">
        <v>46</v>
      </c>
      <c r="K2" s="97"/>
      <c r="L2" s="98" t="s">
        <v>46</v>
      </c>
      <c r="M2" s="96" t="s">
        <v>46</v>
      </c>
      <c r="N2" s="99" t="s">
        <v>47</v>
      </c>
      <c r="O2" s="100"/>
      <c r="P2" s="100"/>
      <c r="R2" s="101" t="s">
        <v>48</v>
      </c>
      <c r="S2" s="100"/>
      <c r="T2" s="101" t="s">
        <v>45</v>
      </c>
      <c r="U2" s="100"/>
      <c r="V2" s="100"/>
      <c r="W2" s="100"/>
      <c r="X2" s="100"/>
      <c r="Z2" s="101" t="s">
        <v>165</v>
      </c>
      <c r="AA2" s="100"/>
      <c r="AB2" s="102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</row>
    <row r="3" spans="1:100" s="8" customFormat="1" x14ac:dyDescent="0.25">
      <c r="A3" s="103"/>
      <c r="C3" s="94"/>
      <c r="D3" s="104" t="s">
        <v>49</v>
      </c>
      <c r="E3" s="105"/>
      <c r="F3" s="96" t="s">
        <v>50</v>
      </c>
      <c r="G3" s="96" t="s">
        <v>51</v>
      </c>
      <c r="H3" s="98" t="s">
        <v>52</v>
      </c>
      <c r="I3" s="96" t="s">
        <v>53</v>
      </c>
      <c r="J3" s="98" t="s">
        <v>54</v>
      </c>
      <c r="K3" s="96" t="s">
        <v>55</v>
      </c>
      <c r="L3" s="98" t="s">
        <v>56</v>
      </c>
      <c r="M3" s="96" t="s">
        <v>56</v>
      </c>
      <c r="N3" s="99" t="s">
        <v>56</v>
      </c>
      <c r="O3" s="100"/>
      <c r="P3" s="106" t="s">
        <v>49</v>
      </c>
      <c r="Q3" s="107"/>
      <c r="R3" s="101" t="s">
        <v>50</v>
      </c>
      <c r="S3" s="101" t="s">
        <v>51</v>
      </c>
      <c r="T3" s="101" t="s">
        <v>52</v>
      </c>
      <c r="U3" s="101" t="s">
        <v>53</v>
      </c>
      <c r="V3" s="100"/>
      <c r="W3" s="100"/>
      <c r="X3" s="106" t="s">
        <v>57</v>
      </c>
      <c r="Y3" s="107"/>
      <c r="Z3" s="101" t="s">
        <v>50</v>
      </c>
      <c r="AA3" s="101" t="s">
        <v>51</v>
      </c>
      <c r="AB3" s="102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1:100" s="8" customFormat="1" x14ac:dyDescent="0.25">
      <c r="A4" s="108" t="s">
        <v>207</v>
      </c>
      <c r="B4" s="109" t="s">
        <v>58</v>
      </c>
      <c r="C4" s="110" t="s">
        <v>30</v>
      </c>
      <c r="D4" s="110" t="s">
        <v>59</v>
      </c>
      <c r="E4" s="110" t="s">
        <v>60</v>
      </c>
      <c r="F4" s="111" t="s">
        <v>61</v>
      </c>
      <c r="G4" s="111" t="s">
        <v>62</v>
      </c>
      <c r="H4" s="110" t="s">
        <v>63</v>
      </c>
      <c r="I4" s="111" t="s">
        <v>64</v>
      </c>
      <c r="J4" s="110" t="s">
        <v>65</v>
      </c>
      <c r="K4" s="111" t="s">
        <v>65</v>
      </c>
      <c r="L4" s="110" t="s">
        <v>65</v>
      </c>
      <c r="M4" s="111" t="s">
        <v>66</v>
      </c>
      <c r="N4" s="112" t="s">
        <v>67</v>
      </c>
      <c r="O4" s="113" t="s">
        <v>30</v>
      </c>
      <c r="P4" s="113" t="s">
        <v>59</v>
      </c>
      <c r="Q4" s="113" t="s">
        <v>60</v>
      </c>
      <c r="R4" s="113" t="s">
        <v>68</v>
      </c>
      <c r="S4" s="113" t="s">
        <v>62</v>
      </c>
      <c r="T4" s="113" t="s">
        <v>63</v>
      </c>
      <c r="U4" s="113" t="s">
        <v>64</v>
      </c>
      <c r="V4" s="113" t="s">
        <v>45</v>
      </c>
      <c r="W4" s="113" t="s">
        <v>126</v>
      </c>
      <c r="X4" s="113" t="s">
        <v>59</v>
      </c>
      <c r="Y4" s="113" t="s">
        <v>60</v>
      </c>
      <c r="Z4" s="113" t="s">
        <v>166</v>
      </c>
      <c r="AA4" s="113" t="s">
        <v>62</v>
      </c>
      <c r="AB4" s="114" t="s">
        <v>69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</row>
    <row r="5" spans="1:100" s="8" customFormat="1" x14ac:dyDescent="0.25">
      <c r="A5" s="89"/>
      <c r="C5" s="94"/>
      <c r="D5" s="94"/>
      <c r="E5" s="94"/>
      <c r="F5" s="97"/>
      <c r="G5" s="97"/>
      <c r="H5" s="94"/>
      <c r="I5" s="97"/>
      <c r="J5" s="94"/>
      <c r="K5" s="97"/>
      <c r="L5" s="94"/>
      <c r="M5" s="97"/>
      <c r="N5" s="115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2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</row>
    <row r="6" spans="1:100" s="8" customFormat="1" ht="15" customHeight="1" x14ac:dyDescent="0.25">
      <c r="A6" s="155">
        <v>220</v>
      </c>
      <c r="B6" s="5" t="s">
        <v>210</v>
      </c>
      <c r="C6" s="97">
        <v>121921</v>
      </c>
      <c r="D6" s="97">
        <v>29244</v>
      </c>
      <c r="E6" s="97">
        <v>859274</v>
      </c>
      <c r="F6" s="97">
        <v>0</v>
      </c>
      <c r="G6" s="97">
        <v>0</v>
      </c>
      <c r="H6" s="116">
        <v>1010439</v>
      </c>
      <c r="I6" s="97">
        <v>0</v>
      </c>
      <c r="J6" s="116">
        <v>1010439</v>
      </c>
      <c r="K6" s="97">
        <v>637</v>
      </c>
      <c r="L6" s="116">
        <v>1011076</v>
      </c>
      <c r="M6" s="97">
        <v>1010061</v>
      </c>
      <c r="N6" s="117">
        <v>1015</v>
      </c>
      <c r="O6" s="118">
        <v>14444</v>
      </c>
      <c r="P6" s="118">
        <v>3286</v>
      </c>
      <c r="Q6" s="118">
        <v>168037</v>
      </c>
      <c r="R6" s="118">
        <v>0</v>
      </c>
      <c r="S6" s="118">
        <v>0</v>
      </c>
      <c r="T6" s="119">
        <v>185767</v>
      </c>
      <c r="U6" s="118">
        <v>0</v>
      </c>
      <c r="V6" s="119">
        <v>185767</v>
      </c>
      <c r="W6" s="118">
        <v>168</v>
      </c>
      <c r="X6" s="118">
        <v>28</v>
      </c>
      <c r="Y6" s="118">
        <v>1</v>
      </c>
      <c r="Z6" s="118">
        <v>0</v>
      </c>
      <c r="AA6" s="118">
        <v>0</v>
      </c>
      <c r="AB6" s="120">
        <v>197</v>
      </c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</row>
    <row r="7" spans="1:100" s="8" customFormat="1" ht="15" customHeight="1" x14ac:dyDescent="0.25">
      <c r="A7" s="155" t="s">
        <v>168</v>
      </c>
      <c r="B7" s="5" t="s">
        <v>135</v>
      </c>
      <c r="C7" s="97">
        <v>270592</v>
      </c>
      <c r="D7" s="97">
        <v>108936</v>
      </c>
      <c r="E7" s="97">
        <v>207355</v>
      </c>
      <c r="F7" s="97">
        <v>0</v>
      </c>
      <c r="G7" s="97">
        <v>0</v>
      </c>
      <c r="H7" s="116">
        <v>586883</v>
      </c>
      <c r="I7" s="97">
        <v>0</v>
      </c>
      <c r="J7" s="116">
        <v>586883</v>
      </c>
      <c r="K7" s="97">
        <v>1654</v>
      </c>
      <c r="L7" s="116">
        <v>588537</v>
      </c>
      <c r="M7" s="97">
        <v>480051</v>
      </c>
      <c r="N7" s="117">
        <v>108486</v>
      </c>
      <c r="O7" s="118">
        <v>32075</v>
      </c>
      <c r="P7" s="118">
        <v>13715</v>
      </c>
      <c r="Q7" s="118">
        <v>30571</v>
      </c>
      <c r="R7" s="118">
        <v>0</v>
      </c>
      <c r="S7" s="118">
        <v>0</v>
      </c>
      <c r="T7" s="119">
        <v>76361</v>
      </c>
      <c r="U7" s="118">
        <v>0</v>
      </c>
      <c r="V7" s="119">
        <v>76361</v>
      </c>
      <c r="W7" s="118">
        <v>402</v>
      </c>
      <c r="X7" s="118">
        <v>75</v>
      </c>
      <c r="Y7" s="118">
        <v>3</v>
      </c>
      <c r="Z7" s="118">
        <v>0</v>
      </c>
      <c r="AA7" s="118">
        <v>0</v>
      </c>
      <c r="AB7" s="120">
        <v>480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</row>
    <row r="8" spans="1:100" s="8" customFormat="1" ht="15" customHeight="1" x14ac:dyDescent="0.25">
      <c r="A8" s="155">
        <v>859</v>
      </c>
      <c r="B8" s="5" t="s">
        <v>70</v>
      </c>
      <c r="C8" s="97">
        <v>395366</v>
      </c>
      <c r="D8" s="97">
        <v>157269</v>
      </c>
      <c r="E8" s="97">
        <v>0</v>
      </c>
      <c r="F8" s="97">
        <v>0</v>
      </c>
      <c r="G8" s="97">
        <v>11060</v>
      </c>
      <c r="H8" s="116">
        <v>563695</v>
      </c>
      <c r="I8" s="97">
        <v>0</v>
      </c>
      <c r="J8" s="116">
        <v>563695</v>
      </c>
      <c r="K8" s="97">
        <v>4108</v>
      </c>
      <c r="L8" s="116">
        <v>567803</v>
      </c>
      <c r="M8" s="97">
        <v>513332</v>
      </c>
      <c r="N8" s="117">
        <v>54471</v>
      </c>
      <c r="O8" s="118">
        <v>45425</v>
      </c>
      <c r="P8" s="118">
        <v>19018</v>
      </c>
      <c r="Q8" s="118">
        <v>0</v>
      </c>
      <c r="R8" s="118">
        <v>0</v>
      </c>
      <c r="S8" s="118">
        <v>1363</v>
      </c>
      <c r="T8" s="119">
        <v>65806</v>
      </c>
      <c r="U8" s="118">
        <v>0</v>
      </c>
      <c r="V8" s="119">
        <v>65806</v>
      </c>
      <c r="W8" s="118">
        <v>551</v>
      </c>
      <c r="X8" s="118">
        <v>102</v>
      </c>
      <c r="Y8" s="118">
        <v>0</v>
      </c>
      <c r="Z8" s="118">
        <v>0</v>
      </c>
      <c r="AA8" s="118">
        <v>7</v>
      </c>
      <c r="AB8" s="120">
        <v>660</v>
      </c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</row>
    <row r="9" spans="1:100" s="8" customFormat="1" ht="15" customHeight="1" x14ac:dyDescent="0.25">
      <c r="A9" s="155" t="s">
        <v>172</v>
      </c>
      <c r="B9" s="5" t="s">
        <v>71</v>
      </c>
      <c r="C9" s="97">
        <v>509019</v>
      </c>
      <c r="D9" s="97">
        <v>197243</v>
      </c>
      <c r="E9" s="97">
        <v>53036</v>
      </c>
      <c r="F9" s="97">
        <v>0</v>
      </c>
      <c r="G9" s="97">
        <v>177214</v>
      </c>
      <c r="H9" s="116">
        <v>936512</v>
      </c>
      <c r="I9" s="97">
        <v>0</v>
      </c>
      <c r="J9" s="116">
        <v>936512</v>
      </c>
      <c r="K9" s="97">
        <v>46219</v>
      </c>
      <c r="L9" s="116">
        <v>982731</v>
      </c>
      <c r="M9" s="97">
        <v>987685</v>
      </c>
      <c r="N9" s="117">
        <v>-4954</v>
      </c>
      <c r="O9" s="118">
        <v>110709441</v>
      </c>
      <c r="P9" s="118">
        <v>21689855</v>
      </c>
      <c r="Q9" s="118">
        <v>689421</v>
      </c>
      <c r="R9" s="118">
        <v>0</v>
      </c>
      <c r="S9" s="118">
        <v>119703</v>
      </c>
      <c r="T9" s="119">
        <v>133208420</v>
      </c>
      <c r="U9" s="118">
        <v>0</v>
      </c>
      <c r="V9" s="119">
        <v>133208420</v>
      </c>
      <c r="W9" s="118">
        <v>962</v>
      </c>
      <c r="X9" s="118">
        <v>190</v>
      </c>
      <c r="Y9" s="118">
        <v>6</v>
      </c>
      <c r="Z9" s="118">
        <v>0</v>
      </c>
      <c r="AA9" s="118">
        <v>1</v>
      </c>
      <c r="AB9" s="120">
        <v>1159</v>
      </c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</row>
    <row r="10" spans="1:100" s="8" customFormat="1" ht="15" customHeight="1" x14ac:dyDescent="0.25">
      <c r="A10" s="155">
        <v>857</v>
      </c>
      <c r="B10" s="5" t="s">
        <v>72</v>
      </c>
      <c r="C10" s="97">
        <v>183842</v>
      </c>
      <c r="D10" s="97">
        <v>40988</v>
      </c>
      <c r="E10" s="97">
        <v>26213</v>
      </c>
      <c r="F10" s="97">
        <v>952</v>
      </c>
      <c r="G10" s="97">
        <v>3988</v>
      </c>
      <c r="H10" s="116">
        <v>255983</v>
      </c>
      <c r="I10" s="97">
        <v>0</v>
      </c>
      <c r="J10" s="116">
        <v>255983</v>
      </c>
      <c r="K10" s="97">
        <v>23744</v>
      </c>
      <c r="L10" s="116">
        <v>279727</v>
      </c>
      <c r="M10" s="97">
        <v>261510</v>
      </c>
      <c r="N10" s="117">
        <v>18217</v>
      </c>
      <c r="O10" s="118">
        <v>19597</v>
      </c>
      <c r="P10" s="118">
        <v>4830</v>
      </c>
      <c r="Q10" s="118">
        <v>3409</v>
      </c>
      <c r="R10" s="118">
        <v>106</v>
      </c>
      <c r="S10" s="118">
        <v>450</v>
      </c>
      <c r="T10" s="119">
        <v>28392</v>
      </c>
      <c r="U10" s="118">
        <v>0</v>
      </c>
      <c r="V10" s="119">
        <v>28392</v>
      </c>
      <c r="W10" s="118">
        <v>251</v>
      </c>
      <c r="X10" s="118">
        <v>23</v>
      </c>
      <c r="Y10" s="118">
        <v>1</v>
      </c>
      <c r="Z10" s="118">
        <v>1</v>
      </c>
      <c r="AA10" s="118">
        <v>4</v>
      </c>
      <c r="AB10" s="120">
        <v>280</v>
      </c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</row>
    <row r="11" spans="1:100" s="8" customFormat="1" ht="15" customHeight="1" x14ac:dyDescent="0.25">
      <c r="A11" s="155" t="s">
        <v>198</v>
      </c>
      <c r="B11" s="5" t="s">
        <v>73</v>
      </c>
      <c r="C11" s="97">
        <v>339568</v>
      </c>
      <c r="D11" s="97">
        <v>334493</v>
      </c>
      <c r="E11" s="97">
        <v>0</v>
      </c>
      <c r="F11" s="97">
        <v>8665</v>
      </c>
      <c r="G11" s="97">
        <v>3767</v>
      </c>
      <c r="H11" s="116">
        <v>686493</v>
      </c>
      <c r="I11" s="97">
        <v>0</v>
      </c>
      <c r="J11" s="116">
        <v>686493</v>
      </c>
      <c r="K11" s="97">
        <v>22425</v>
      </c>
      <c r="L11" s="116">
        <v>708918</v>
      </c>
      <c r="M11" s="97">
        <v>674994</v>
      </c>
      <c r="N11" s="117">
        <v>33924</v>
      </c>
      <c r="O11" s="118">
        <v>37949</v>
      </c>
      <c r="P11" s="118">
        <v>35620</v>
      </c>
      <c r="Q11" s="118">
        <v>0</v>
      </c>
      <c r="R11" s="118">
        <v>1029</v>
      </c>
      <c r="S11" s="118">
        <v>444</v>
      </c>
      <c r="T11" s="119">
        <v>75042</v>
      </c>
      <c r="U11" s="118">
        <v>0</v>
      </c>
      <c r="V11" s="119">
        <v>75042</v>
      </c>
      <c r="W11" s="118">
        <v>527</v>
      </c>
      <c r="X11" s="118">
        <v>79</v>
      </c>
      <c r="Y11" s="118">
        <v>0</v>
      </c>
      <c r="Z11" s="118">
        <v>1</v>
      </c>
      <c r="AA11" s="118">
        <v>1</v>
      </c>
      <c r="AB11" s="120">
        <v>608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</row>
    <row r="12" spans="1:100" s="8" customFormat="1" ht="15" customHeight="1" x14ac:dyDescent="0.25">
      <c r="A12" s="155" t="s">
        <v>173</v>
      </c>
      <c r="B12" s="5" t="s">
        <v>74</v>
      </c>
      <c r="C12" s="97">
        <v>578318</v>
      </c>
      <c r="D12" s="97">
        <v>288715</v>
      </c>
      <c r="E12" s="97">
        <v>0</v>
      </c>
      <c r="F12" s="97">
        <v>67098</v>
      </c>
      <c r="G12" s="97">
        <v>19399</v>
      </c>
      <c r="H12" s="116">
        <v>953530</v>
      </c>
      <c r="I12" s="97">
        <v>0</v>
      </c>
      <c r="J12" s="116">
        <v>953530</v>
      </c>
      <c r="K12" s="97">
        <v>9810</v>
      </c>
      <c r="L12" s="116">
        <v>963340</v>
      </c>
      <c r="M12" s="97">
        <v>943194</v>
      </c>
      <c r="N12" s="117">
        <v>20146</v>
      </c>
      <c r="O12" s="118">
        <v>59086</v>
      </c>
      <c r="P12" s="118">
        <v>35002</v>
      </c>
      <c r="Q12" s="118">
        <v>0</v>
      </c>
      <c r="R12" s="118">
        <v>8311</v>
      </c>
      <c r="S12" s="118">
        <v>2303</v>
      </c>
      <c r="T12" s="119">
        <v>104702</v>
      </c>
      <c r="U12" s="118">
        <v>0</v>
      </c>
      <c r="V12" s="119">
        <v>104702</v>
      </c>
      <c r="W12" s="118">
        <v>900</v>
      </c>
      <c r="X12" s="118">
        <v>151</v>
      </c>
      <c r="Y12" s="118">
        <v>0</v>
      </c>
      <c r="Z12" s="118">
        <v>8</v>
      </c>
      <c r="AA12" s="118">
        <v>12</v>
      </c>
      <c r="AB12" s="120">
        <v>1071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 s="8" customFormat="1" ht="15" customHeight="1" x14ac:dyDescent="0.25">
      <c r="A13" s="155" t="s">
        <v>174</v>
      </c>
      <c r="B13" s="5" t="s">
        <v>75</v>
      </c>
      <c r="C13" s="97">
        <v>7147448</v>
      </c>
      <c r="D13" s="97">
        <v>3254915</v>
      </c>
      <c r="E13" s="97">
        <v>1040922</v>
      </c>
      <c r="F13" s="97">
        <v>1298497</v>
      </c>
      <c r="G13" s="97">
        <v>737062</v>
      </c>
      <c r="H13" s="116">
        <v>13478844</v>
      </c>
      <c r="I13" s="97">
        <v>674344</v>
      </c>
      <c r="J13" s="116">
        <v>14153188</v>
      </c>
      <c r="K13" s="97">
        <v>50433</v>
      </c>
      <c r="L13" s="116">
        <v>14203621</v>
      </c>
      <c r="M13" s="97">
        <v>13691139</v>
      </c>
      <c r="N13" s="117">
        <v>512482</v>
      </c>
      <c r="O13" s="118">
        <v>946996</v>
      </c>
      <c r="P13" s="118">
        <v>522369</v>
      </c>
      <c r="Q13" s="118">
        <v>203742</v>
      </c>
      <c r="R13" s="118">
        <v>335859</v>
      </c>
      <c r="S13" s="118">
        <v>92241</v>
      </c>
      <c r="T13" s="119">
        <v>2101207</v>
      </c>
      <c r="U13" s="118">
        <v>168249</v>
      </c>
      <c r="V13" s="119">
        <v>2269456</v>
      </c>
      <c r="W13" s="118">
        <v>13237</v>
      </c>
      <c r="X13" s="118">
        <v>1145</v>
      </c>
      <c r="Y13" s="118">
        <v>28</v>
      </c>
      <c r="Z13" s="118">
        <v>116</v>
      </c>
      <c r="AA13" s="118">
        <v>3</v>
      </c>
      <c r="AB13" s="120">
        <v>14529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</row>
    <row r="14" spans="1:100" s="8" customFormat="1" ht="15" customHeight="1" x14ac:dyDescent="0.25">
      <c r="A14" s="155">
        <v>861</v>
      </c>
      <c r="B14" s="5" t="s">
        <v>76</v>
      </c>
      <c r="C14" s="97">
        <v>53394</v>
      </c>
      <c r="D14" s="97">
        <v>168799</v>
      </c>
      <c r="E14" s="97">
        <v>0</v>
      </c>
      <c r="F14" s="97">
        <v>0</v>
      </c>
      <c r="G14" s="97">
        <v>0</v>
      </c>
      <c r="H14" s="116">
        <v>222193</v>
      </c>
      <c r="I14" s="97">
        <v>0</v>
      </c>
      <c r="J14" s="116">
        <v>222193</v>
      </c>
      <c r="K14" s="97">
        <v>14352</v>
      </c>
      <c r="L14" s="116">
        <v>236545</v>
      </c>
      <c r="M14" s="97">
        <v>197191</v>
      </c>
      <c r="N14" s="117">
        <v>39354</v>
      </c>
      <c r="O14" s="118">
        <v>7756</v>
      </c>
      <c r="P14" s="118">
        <v>29470</v>
      </c>
      <c r="Q14" s="118">
        <v>0</v>
      </c>
      <c r="R14" s="118">
        <v>0</v>
      </c>
      <c r="S14" s="118">
        <v>0</v>
      </c>
      <c r="T14" s="119">
        <v>37226</v>
      </c>
      <c r="U14" s="118">
        <v>0</v>
      </c>
      <c r="V14" s="119">
        <v>37226</v>
      </c>
      <c r="W14" s="118">
        <v>110</v>
      </c>
      <c r="X14" s="118">
        <v>20</v>
      </c>
      <c r="Y14" s="118">
        <v>0</v>
      </c>
      <c r="Z14" s="118">
        <v>0</v>
      </c>
      <c r="AA14" s="118">
        <v>0</v>
      </c>
      <c r="AB14" s="120">
        <v>130</v>
      </c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</row>
    <row r="15" spans="1:100" s="8" customFormat="1" ht="15" customHeight="1" x14ac:dyDescent="0.25">
      <c r="A15" s="155" t="s">
        <v>175</v>
      </c>
      <c r="B15" s="5" t="s">
        <v>77</v>
      </c>
      <c r="C15" s="97">
        <v>480852</v>
      </c>
      <c r="D15" s="97">
        <v>134502</v>
      </c>
      <c r="E15" s="97">
        <v>47701</v>
      </c>
      <c r="F15" s="97">
        <v>63168</v>
      </c>
      <c r="G15" s="97">
        <v>9538</v>
      </c>
      <c r="H15" s="116">
        <v>735761</v>
      </c>
      <c r="I15" s="97">
        <v>0</v>
      </c>
      <c r="J15" s="116">
        <v>735761</v>
      </c>
      <c r="K15" s="97">
        <v>3888</v>
      </c>
      <c r="L15" s="116">
        <v>739649</v>
      </c>
      <c r="M15" s="97">
        <v>676724</v>
      </c>
      <c r="N15" s="117">
        <v>62925</v>
      </c>
      <c r="O15" s="118">
        <v>42686</v>
      </c>
      <c r="P15" s="118">
        <v>12965</v>
      </c>
      <c r="Q15" s="118">
        <v>5888</v>
      </c>
      <c r="R15" s="118">
        <v>6238</v>
      </c>
      <c r="S15" s="118">
        <v>964</v>
      </c>
      <c r="T15" s="119">
        <v>68741</v>
      </c>
      <c r="U15" s="118">
        <v>0</v>
      </c>
      <c r="V15" s="119">
        <v>68741</v>
      </c>
      <c r="W15" s="118">
        <v>549</v>
      </c>
      <c r="X15" s="118">
        <v>86</v>
      </c>
      <c r="Y15" s="118">
        <v>1</v>
      </c>
      <c r="Z15" s="118">
        <v>14</v>
      </c>
      <c r="AA15" s="118">
        <v>4</v>
      </c>
      <c r="AB15" s="120">
        <v>654</v>
      </c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</row>
    <row r="16" spans="1:100" s="8" customFormat="1" ht="15" customHeight="1" x14ac:dyDescent="0.25">
      <c r="A16" s="155" t="s">
        <v>167</v>
      </c>
      <c r="B16" s="5" t="s">
        <v>78</v>
      </c>
      <c r="C16" s="97">
        <v>364382</v>
      </c>
      <c r="D16" s="97">
        <v>303571</v>
      </c>
      <c r="E16" s="97">
        <v>0</v>
      </c>
      <c r="F16" s="97">
        <v>125513</v>
      </c>
      <c r="G16" s="97">
        <v>18064</v>
      </c>
      <c r="H16" s="116">
        <v>811530</v>
      </c>
      <c r="I16" s="97">
        <v>0</v>
      </c>
      <c r="J16" s="116">
        <v>811530</v>
      </c>
      <c r="K16" s="97">
        <v>48588</v>
      </c>
      <c r="L16" s="116">
        <v>860118</v>
      </c>
      <c r="M16" s="97">
        <v>711799</v>
      </c>
      <c r="N16" s="117">
        <v>148319</v>
      </c>
      <c r="O16" s="118">
        <v>50929</v>
      </c>
      <c r="P16" s="118">
        <v>48988</v>
      </c>
      <c r="Q16" s="118">
        <v>0</v>
      </c>
      <c r="R16" s="118">
        <v>21162</v>
      </c>
      <c r="S16" s="118">
        <v>3040</v>
      </c>
      <c r="T16" s="119">
        <v>124119</v>
      </c>
      <c r="U16" s="118">
        <v>0</v>
      </c>
      <c r="V16" s="119">
        <v>124119</v>
      </c>
      <c r="W16" s="118">
        <v>698</v>
      </c>
      <c r="X16" s="118">
        <v>140</v>
      </c>
      <c r="Y16" s="118">
        <v>0</v>
      </c>
      <c r="Z16" s="118">
        <v>29</v>
      </c>
      <c r="AA16" s="118">
        <v>2</v>
      </c>
      <c r="AB16" s="120">
        <v>869</v>
      </c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</row>
    <row r="17" spans="1:100" s="8" customFormat="1" ht="15" customHeight="1" x14ac:dyDescent="0.25">
      <c r="A17" s="155">
        <v>850</v>
      </c>
      <c r="B17" s="5" t="s">
        <v>79</v>
      </c>
      <c r="C17" s="97">
        <v>824417</v>
      </c>
      <c r="D17" s="97">
        <v>528639</v>
      </c>
      <c r="E17" s="97">
        <v>0</v>
      </c>
      <c r="F17" s="97">
        <v>178019</v>
      </c>
      <c r="G17" s="97">
        <v>33406</v>
      </c>
      <c r="H17" s="116">
        <v>1564481</v>
      </c>
      <c r="I17" s="97">
        <v>0</v>
      </c>
      <c r="J17" s="116">
        <v>1564481</v>
      </c>
      <c r="K17" s="97">
        <v>93887</v>
      </c>
      <c r="L17" s="116">
        <v>1658368</v>
      </c>
      <c r="M17" s="97">
        <v>1598170</v>
      </c>
      <c r="N17" s="117">
        <v>60198</v>
      </c>
      <c r="O17" s="118">
        <v>115294</v>
      </c>
      <c r="P17" s="118">
        <v>85771</v>
      </c>
      <c r="Q17" s="118">
        <v>0</v>
      </c>
      <c r="R17" s="118">
        <v>29169</v>
      </c>
      <c r="S17" s="118">
        <v>5237</v>
      </c>
      <c r="T17" s="119">
        <v>235471</v>
      </c>
      <c r="U17" s="118">
        <v>0</v>
      </c>
      <c r="V17" s="119">
        <v>235471</v>
      </c>
      <c r="W17" s="118">
        <v>1373</v>
      </c>
      <c r="X17" s="118">
        <v>202</v>
      </c>
      <c r="Y17" s="118">
        <v>0</v>
      </c>
      <c r="Z17" s="118">
        <v>44</v>
      </c>
      <c r="AA17" s="118">
        <v>22</v>
      </c>
      <c r="AB17" s="120">
        <v>1641</v>
      </c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</row>
    <row r="18" spans="1:100" s="8" customFormat="1" ht="15" customHeight="1" x14ac:dyDescent="0.25">
      <c r="A18" s="155">
        <v>868</v>
      </c>
      <c r="B18" s="5" t="s">
        <v>80</v>
      </c>
      <c r="C18" s="97">
        <v>182775</v>
      </c>
      <c r="D18" s="97">
        <v>38815</v>
      </c>
      <c r="E18" s="97">
        <v>98252</v>
      </c>
      <c r="F18" s="97">
        <v>0</v>
      </c>
      <c r="G18" s="97">
        <v>0</v>
      </c>
      <c r="H18" s="116">
        <v>319842</v>
      </c>
      <c r="I18" s="97">
        <v>0</v>
      </c>
      <c r="J18" s="116">
        <v>319842</v>
      </c>
      <c r="K18" s="97">
        <v>47505</v>
      </c>
      <c r="L18" s="116">
        <v>367347</v>
      </c>
      <c r="M18" s="97">
        <v>351310</v>
      </c>
      <c r="N18" s="117">
        <v>16037</v>
      </c>
      <c r="O18" s="118">
        <v>21008</v>
      </c>
      <c r="P18" s="118">
        <v>4461</v>
      </c>
      <c r="Q18" s="118">
        <v>12281</v>
      </c>
      <c r="R18" s="118">
        <v>0</v>
      </c>
      <c r="S18" s="118">
        <v>0</v>
      </c>
      <c r="T18" s="119">
        <v>37750</v>
      </c>
      <c r="U18" s="118">
        <v>0</v>
      </c>
      <c r="V18" s="119">
        <v>37750</v>
      </c>
      <c r="W18" s="118">
        <v>274</v>
      </c>
      <c r="X18" s="118">
        <v>36</v>
      </c>
      <c r="Y18" s="118">
        <v>2</v>
      </c>
      <c r="Z18" s="118">
        <v>0</v>
      </c>
      <c r="AA18" s="118">
        <v>0</v>
      </c>
      <c r="AB18" s="120">
        <v>312</v>
      </c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</row>
    <row r="19" spans="1:100" s="8" customFormat="1" ht="15" customHeight="1" x14ac:dyDescent="0.25">
      <c r="A19" s="155" t="s">
        <v>176</v>
      </c>
      <c r="B19" s="5" t="s">
        <v>81</v>
      </c>
      <c r="C19" s="97">
        <v>287523</v>
      </c>
      <c r="D19" s="97">
        <v>64020</v>
      </c>
      <c r="E19" s="97">
        <v>0</v>
      </c>
      <c r="F19" s="97">
        <v>2511</v>
      </c>
      <c r="G19" s="97">
        <v>5210</v>
      </c>
      <c r="H19" s="116">
        <v>359264</v>
      </c>
      <c r="I19" s="97">
        <v>0</v>
      </c>
      <c r="J19" s="116">
        <v>359264</v>
      </c>
      <c r="K19" s="97">
        <v>44771</v>
      </c>
      <c r="L19" s="116">
        <v>404035</v>
      </c>
      <c r="M19" s="97">
        <v>402392</v>
      </c>
      <c r="N19" s="117">
        <v>1643</v>
      </c>
      <c r="O19" s="118">
        <v>33451</v>
      </c>
      <c r="P19" s="118">
        <v>7594</v>
      </c>
      <c r="Q19" s="118">
        <v>0</v>
      </c>
      <c r="R19" s="118">
        <v>297</v>
      </c>
      <c r="S19" s="118">
        <v>654</v>
      </c>
      <c r="T19" s="119">
        <v>41996</v>
      </c>
      <c r="U19" s="118">
        <v>0</v>
      </c>
      <c r="V19" s="119">
        <v>41996</v>
      </c>
      <c r="W19" s="118">
        <v>416</v>
      </c>
      <c r="X19" s="118">
        <v>55</v>
      </c>
      <c r="Y19" s="118">
        <v>0</v>
      </c>
      <c r="Z19" s="118">
        <v>3</v>
      </c>
      <c r="AA19" s="118">
        <v>6</v>
      </c>
      <c r="AB19" s="120">
        <v>480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</row>
    <row r="20" spans="1:100" s="8" customFormat="1" ht="15" customHeight="1" x14ac:dyDescent="0.25">
      <c r="A20" s="155">
        <v>863</v>
      </c>
      <c r="B20" s="5" t="s">
        <v>82</v>
      </c>
      <c r="C20" s="97">
        <v>170270</v>
      </c>
      <c r="D20" s="97">
        <v>38989</v>
      </c>
      <c r="E20" s="97">
        <v>376270</v>
      </c>
      <c r="F20" s="97">
        <v>29383</v>
      </c>
      <c r="G20" s="97">
        <v>0</v>
      </c>
      <c r="H20" s="116">
        <v>614912</v>
      </c>
      <c r="I20" s="97">
        <v>0</v>
      </c>
      <c r="J20" s="116">
        <v>614912</v>
      </c>
      <c r="K20" s="97">
        <v>442574</v>
      </c>
      <c r="L20" s="116">
        <v>1057486</v>
      </c>
      <c r="M20" s="97">
        <v>881287</v>
      </c>
      <c r="N20" s="117">
        <v>176199</v>
      </c>
      <c r="O20" s="118">
        <v>18346</v>
      </c>
      <c r="P20" s="118">
        <v>4101</v>
      </c>
      <c r="Q20" s="118">
        <v>87925</v>
      </c>
      <c r="R20" s="118">
        <v>3610</v>
      </c>
      <c r="S20" s="118">
        <v>0</v>
      </c>
      <c r="T20" s="119">
        <v>113982</v>
      </c>
      <c r="U20" s="118">
        <v>0</v>
      </c>
      <c r="V20" s="119">
        <v>113982</v>
      </c>
      <c r="W20" s="118">
        <v>220</v>
      </c>
      <c r="X20" s="118">
        <v>33</v>
      </c>
      <c r="Y20" s="118">
        <v>1</v>
      </c>
      <c r="Z20" s="118">
        <v>12</v>
      </c>
      <c r="AA20" s="118">
        <v>0</v>
      </c>
      <c r="AB20" s="120">
        <v>266</v>
      </c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</row>
    <row r="21" spans="1:100" s="8" customFormat="1" ht="15" customHeight="1" x14ac:dyDescent="0.25">
      <c r="A21" s="155" t="s">
        <v>177</v>
      </c>
      <c r="B21" s="5" t="s">
        <v>83</v>
      </c>
      <c r="C21" s="97">
        <v>165033</v>
      </c>
      <c r="D21" s="97">
        <v>164562</v>
      </c>
      <c r="E21" s="97">
        <v>0</v>
      </c>
      <c r="F21" s="97">
        <v>28618</v>
      </c>
      <c r="G21" s="97">
        <v>17994</v>
      </c>
      <c r="H21" s="116">
        <v>376207</v>
      </c>
      <c r="I21" s="97">
        <v>0</v>
      </c>
      <c r="J21" s="116">
        <v>376207</v>
      </c>
      <c r="K21" s="97">
        <v>0</v>
      </c>
      <c r="L21" s="116">
        <v>376207</v>
      </c>
      <c r="M21" s="97">
        <v>346277</v>
      </c>
      <c r="N21" s="117">
        <v>29930</v>
      </c>
      <c r="O21" s="118">
        <v>23834</v>
      </c>
      <c r="P21" s="118">
        <v>25047</v>
      </c>
      <c r="Q21" s="118">
        <v>0</v>
      </c>
      <c r="R21" s="118">
        <v>3229</v>
      </c>
      <c r="S21" s="118">
        <v>2189</v>
      </c>
      <c r="T21" s="119">
        <v>54299</v>
      </c>
      <c r="U21" s="118">
        <v>0</v>
      </c>
      <c r="V21" s="119">
        <v>54299</v>
      </c>
      <c r="W21" s="118">
        <v>343</v>
      </c>
      <c r="X21" s="118">
        <v>39</v>
      </c>
      <c r="Y21" s="118">
        <v>0</v>
      </c>
      <c r="Z21" s="118">
        <v>5</v>
      </c>
      <c r="AA21" s="118">
        <v>9</v>
      </c>
      <c r="AB21" s="120">
        <v>396</v>
      </c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</row>
    <row r="22" spans="1:100" s="8" customFormat="1" ht="15" customHeight="1" x14ac:dyDescent="0.25">
      <c r="A22" s="155">
        <v>851</v>
      </c>
      <c r="B22" s="5" t="s">
        <v>211</v>
      </c>
      <c r="C22" s="97">
        <v>484385</v>
      </c>
      <c r="D22" s="97">
        <v>322642</v>
      </c>
      <c r="E22" s="97">
        <v>95326</v>
      </c>
      <c r="F22" s="97">
        <v>171371</v>
      </c>
      <c r="G22" s="97">
        <v>17901</v>
      </c>
      <c r="H22" s="116">
        <v>1091625</v>
      </c>
      <c r="I22" s="97">
        <v>0</v>
      </c>
      <c r="J22" s="116">
        <v>1091625</v>
      </c>
      <c r="K22" s="97">
        <v>0</v>
      </c>
      <c r="L22" s="116">
        <v>1091625</v>
      </c>
      <c r="M22" s="97">
        <v>993264</v>
      </c>
      <c r="N22" s="117">
        <v>98361</v>
      </c>
      <c r="O22" s="118">
        <v>53447</v>
      </c>
      <c r="P22" s="118">
        <v>36263</v>
      </c>
      <c r="Q22" s="118">
        <v>11077</v>
      </c>
      <c r="R22" s="118">
        <v>19286</v>
      </c>
      <c r="S22" s="118">
        <v>1982</v>
      </c>
      <c r="T22" s="119">
        <v>122055</v>
      </c>
      <c r="U22" s="118">
        <v>0</v>
      </c>
      <c r="V22" s="119">
        <v>122055</v>
      </c>
      <c r="W22" s="118">
        <v>652</v>
      </c>
      <c r="X22" s="118">
        <v>125</v>
      </c>
      <c r="Y22" s="118">
        <v>1</v>
      </c>
      <c r="Z22" s="118">
        <v>20</v>
      </c>
      <c r="AA22" s="118">
        <v>12</v>
      </c>
      <c r="AB22" s="120">
        <v>810</v>
      </c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</row>
    <row r="23" spans="1:100" s="8" customFormat="1" ht="15" customHeight="1" x14ac:dyDescent="0.25">
      <c r="A23" s="155" t="s">
        <v>178</v>
      </c>
      <c r="B23" s="5" t="s">
        <v>84</v>
      </c>
      <c r="C23" s="97">
        <v>1085473</v>
      </c>
      <c r="D23" s="97">
        <v>759615</v>
      </c>
      <c r="E23" s="97">
        <v>1056878</v>
      </c>
      <c r="F23" s="97">
        <v>55019</v>
      </c>
      <c r="G23" s="97">
        <v>39538</v>
      </c>
      <c r="H23" s="116">
        <v>2996523</v>
      </c>
      <c r="I23" s="97">
        <v>0</v>
      </c>
      <c r="J23" s="116">
        <v>2996523</v>
      </c>
      <c r="K23" s="97">
        <v>5334</v>
      </c>
      <c r="L23" s="116">
        <v>3001857</v>
      </c>
      <c r="M23" s="97">
        <v>2583948</v>
      </c>
      <c r="N23" s="117">
        <v>417909</v>
      </c>
      <c r="O23" s="118">
        <v>146655</v>
      </c>
      <c r="P23" s="118">
        <v>126090</v>
      </c>
      <c r="Q23" s="118">
        <v>207936</v>
      </c>
      <c r="R23" s="118">
        <v>6835</v>
      </c>
      <c r="S23" s="118">
        <v>3789</v>
      </c>
      <c r="T23" s="121">
        <v>491305</v>
      </c>
      <c r="U23" s="118">
        <v>0</v>
      </c>
      <c r="V23" s="121">
        <v>491305</v>
      </c>
      <c r="W23" s="118">
        <v>1907</v>
      </c>
      <c r="X23" s="118">
        <v>333</v>
      </c>
      <c r="Y23" s="118">
        <v>4</v>
      </c>
      <c r="Z23" s="118">
        <v>11</v>
      </c>
      <c r="AA23" s="118">
        <v>18</v>
      </c>
      <c r="AB23" s="122">
        <v>2273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</row>
    <row r="24" spans="1:100" s="8" customFormat="1" ht="15" customHeight="1" x14ac:dyDescent="0.25">
      <c r="A24" s="155" t="s">
        <v>169</v>
      </c>
      <c r="B24" s="5" t="s">
        <v>85</v>
      </c>
      <c r="C24" s="97">
        <v>524604</v>
      </c>
      <c r="D24" s="97">
        <v>137574</v>
      </c>
      <c r="E24" s="97">
        <v>348608</v>
      </c>
      <c r="F24" s="97">
        <v>0</v>
      </c>
      <c r="G24" s="97">
        <v>9512</v>
      </c>
      <c r="H24" s="116">
        <v>1020298</v>
      </c>
      <c r="I24" s="97">
        <v>0</v>
      </c>
      <c r="J24" s="116">
        <v>1020298</v>
      </c>
      <c r="K24" s="97">
        <v>0</v>
      </c>
      <c r="L24" s="116">
        <v>1020298</v>
      </c>
      <c r="M24" s="97">
        <v>803566</v>
      </c>
      <c r="N24" s="117">
        <v>216732</v>
      </c>
      <c r="O24" s="118">
        <v>49779</v>
      </c>
      <c r="P24" s="118">
        <v>12933</v>
      </c>
      <c r="Q24" s="118">
        <v>44611</v>
      </c>
      <c r="R24" s="118">
        <v>0</v>
      </c>
      <c r="S24" s="118">
        <v>1218</v>
      </c>
      <c r="T24" s="119">
        <v>108541</v>
      </c>
      <c r="U24" s="118">
        <v>0</v>
      </c>
      <c r="V24" s="119">
        <v>108541</v>
      </c>
      <c r="W24" s="118">
        <v>636</v>
      </c>
      <c r="X24" s="118">
        <v>78</v>
      </c>
      <c r="Y24" s="118">
        <v>8</v>
      </c>
      <c r="Z24" s="118">
        <v>0</v>
      </c>
      <c r="AA24" s="118">
        <v>6</v>
      </c>
      <c r="AB24" s="120">
        <v>728</v>
      </c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s="8" customFormat="1" ht="15" customHeight="1" x14ac:dyDescent="0.25">
      <c r="A25" s="155" t="s">
        <v>179</v>
      </c>
      <c r="B25" s="5" t="s">
        <v>86</v>
      </c>
      <c r="C25" s="97">
        <v>664017</v>
      </c>
      <c r="D25" s="97">
        <v>162765</v>
      </c>
      <c r="E25" s="97">
        <v>123816</v>
      </c>
      <c r="F25" s="97">
        <v>53416</v>
      </c>
      <c r="G25" s="97">
        <v>64342</v>
      </c>
      <c r="H25" s="116">
        <v>1068356</v>
      </c>
      <c r="I25" s="97">
        <v>0</v>
      </c>
      <c r="J25" s="116">
        <v>1068356</v>
      </c>
      <c r="K25" s="97">
        <v>640</v>
      </c>
      <c r="L25" s="116">
        <v>1068996</v>
      </c>
      <c r="M25" s="97">
        <v>1006016</v>
      </c>
      <c r="N25" s="117">
        <v>62980</v>
      </c>
      <c r="O25" s="118">
        <v>66643</v>
      </c>
      <c r="P25" s="118">
        <v>17802</v>
      </c>
      <c r="Q25" s="118">
        <v>14412</v>
      </c>
      <c r="R25" s="118">
        <v>5795</v>
      </c>
      <c r="S25" s="118">
        <v>6994</v>
      </c>
      <c r="T25" s="119">
        <v>111646</v>
      </c>
      <c r="U25" s="118">
        <v>0</v>
      </c>
      <c r="V25" s="119">
        <v>111646</v>
      </c>
      <c r="W25" s="118">
        <v>866</v>
      </c>
      <c r="X25" s="118">
        <v>113</v>
      </c>
      <c r="Y25" s="118">
        <v>10</v>
      </c>
      <c r="Z25" s="118">
        <v>6</v>
      </c>
      <c r="AA25" s="118">
        <v>15</v>
      </c>
      <c r="AB25" s="120">
        <v>1010</v>
      </c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</row>
    <row r="26" spans="1:100" s="8" customFormat="1" ht="15" customHeight="1" x14ac:dyDescent="0.25">
      <c r="A26" s="155" t="s">
        <v>180</v>
      </c>
      <c r="B26" s="5" t="s">
        <v>87</v>
      </c>
      <c r="C26" s="97">
        <v>326271</v>
      </c>
      <c r="D26" s="97">
        <v>388624</v>
      </c>
      <c r="E26" s="97">
        <v>0</v>
      </c>
      <c r="F26" s="97">
        <v>0</v>
      </c>
      <c r="G26" s="97">
        <v>8503</v>
      </c>
      <c r="H26" s="116">
        <v>723398</v>
      </c>
      <c r="I26" s="97">
        <v>0</v>
      </c>
      <c r="J26" s="116">
        <v>723398</v>
      </c>
      <c r="K26" s="97">
        <v>2447</v>
      </c>
      <c r="L26" s="116">
        <v>725845</v>
      </c>
      <c r="M26" s="97">
        <v>705359</v>
      </c>
      <c r="N26" s="117">
        <v>20486</v>
      </c>
      <c r="O26" s="118">
        <v>44100</v>
      </c>
      <c r="P26" s="118">
        <v>68195</v>
      </c>
      <c r="Q26" s="118">
        <v>0</v>
      </c>
      <c r="R26" s="118">
        <v>0</v>
      </c>
      <c r="S26" s="118">
        <v>1302</v>
      </c>
      <c r="T26" s="119">
        <v>113597</v>
      </c>
      <c r="U26" s="118">
        <v>0</v>
      </c>
      <c r="V26" s="119">
        <v>113597</v>
      </c>
      <c r="W26" s="118">
        <v>576</v>
      </c>
      <c r="X26" s="118">
        <v>70</v>
      </c>
      <c r="Y26" s="118">
        <v>0</v>
      </c>
      <c r="Z26" s="118">
        <v>0</v>
      </c>
      <c r="AA26" s="118">
        <v>6</v>
      </c>
      <c r="AB26" s="120">
        <v>652</v>
      </c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</row>
    <row r="27" spans="1:100" s="8" customFormat="1" ht="15" customHeight="1" x14ac:dyDescent="0.25">
      <c r="A27" s="155" t="s">
        <v>181</v>
      </c>
      <c r="B27" s="5" t="s">
        <v>88</v>
      </c>
      <c r="C27" s="97">
        <v>460817</v>
      </c>
      <c r="D27" s="97">
        <v>157416</v>
      </c>
      <c r="E27" s="97">
        <v>0</v>
      </c>
      <c r="F27" s="97">
        <v>40820</v>
      </c>
      <c r="G27" s="97">
        <v>13181</v>
      </c>
      <c r="H27" s="116">
        <v>672234</v>
      </c>
      <c r="I27" s="97">
        <v>0</v>
      </c>
      <c r="J27" s="116">
        <v>672234</v>
      </c>
      <c r="K27" s="97">
        <v>43892</v>
      </c>
      <c r="L27" s="116">
        <v>716126</v>
      </c>
      <c r="M27" s="97">
        <v>580060</v>
      </c>
      <c r="N27" s="117">
        <v>136066</v>
      </c>
      <c r="O27" s="118">
        <v>53405</v>
      </c>
      <c r="P27" s="118">
        <v>21330</v>
      </c>
      <c r="Q27" s="118">
        <v>0</v>
      </c>
      <c r="R27" s="118">
        <v>5889</v>
      </c>
      <c r="S27" s="118">
        <v>1840</v>
      </c>
      <c r="T27" s="119">
        <v>82464</v>
      </c>
      <c r="U27" s="118">
        <v>0</v>
      </c>
      <c r="V27" s="119">
        <v>82464</v>
      </c>
      <c r="W27" s="118">
        <v>642</v>
      </c>
      <c r="X27" s="118">
        <v>97</v>
      </c>
      <c r="Y27" s="118">
        <v>0</v>
      </c>
      <c r="Z27" s="118">
        <v>15</v>
      </c>
      <c r="AA27" s="118">
        <v>5</v>
      </c>
      <c r="AB27" s="120">
        <v>759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</row>
    <row r="28" spans="1:100" s="8" customFormat="1" ht="15" customHeight="1" x14ac:dyDescent="0.25">
      <c r="A28" s="155" t="s">
        <v>182</v>
      </c>
      <c r="B28" s="5" t="s">
        <v>89</v>
      </c>
      <c r="C28" s="97">
        <v>244994</v>
      </c>
      <c r="D28" s="97">
        <v>797282</v>
      </c>
      <c r="E28" s="97">
        <v>0</v>
      </c>
      <c r="F28" s="97">
        <v>0</v>
      </c>
      <c r="G28" s="97">
        <v>0</v>
      </c>
      <c r="H28" s="116">
        <v>1042276</v>
      </c>
      <c r="I28" s="97">
        <v>421039</v>
      </c>
      <c r="J28" s="116">
        <v>1463315</v>
      </c>
      <c r="K28" s="97">
        <v>107492</v>
      </c>
      <c r="L28" s="116">
        <v>1570807</v>
      </c>
      <c r="M28" s="97">
        <v>1503898</v>
      </c>
      <c r="N28" s="117">
        <v>66909</v>
      </c>
      <c r="O28" s="118">
        <v>41907</v>
      </c>
      <c r="P28" s="118">
        <v>191095</v>
      </c>
      <c r="Q28" s="118">
        <v>0</v>
      </c>
      <c r="R28" s="118">
        <v>0</v>
      </c>
      <c r="S28" s="118">
        <v>0</v>
      </c>
      <c r="T28" s="119">
        <v>233002</v>
      </c>
      <c r="U28" s="118">
        <v>45601</v>
      </c>
      <c r="V28" s="119">
        <v>278603</v>
      </c>
      <c r="W28" s="118">
        <v>479</v>
      </c>
      <c r="X28" s="118">
        <v>82</v>
      </c>
      <c r="Y28" s="118">
        <v>0</v>
      </c>
      <c r="Z28" s="118">
        <v>0</v>
      </c>
      <c r="AA28" s="118">
        <v>0</v>
      </c>
      <c r="AB28" s="120">
        <v>561</v>
      </c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</row>
    <row r="29" spans="1:100" s="8" customFormat="1" ht="15" customHeight="1" x14ac:dyDescent="0.25">
      <c r="A29" s="155">
        <v>860</v>
      </c>
      <c r="B29" s="5" t="s">
        <v>90</v>
      </c>
      <c r="C29" s="97">
        <v>58560</v>
      </c>
      <c r="D29" s="97">
        <v>17615</v>
      </c>
      <c r="E29" s="97">
        <v>0</v>
      </c>
      <c r="F29" s="97">
        <v>0</v>
      </c>
      <c r="G29" s="97">
        <v>0</v>
      </c>
      <c r="H29" s="116">
        <v>76175</v>
      </c>
      <c r="I29" s="97">
        <v>0</v>
      </c>
      <c r="J29" s="116">
        <v>76175</v>
      </c>
      <c r="K29" s="97">
        <v>0</v>
      </c>
      <c r="L29" s="116">
        <v>76175</v>
      </c>
      <c r="M29" s="97">
        <v>60588</v>
      </c>
      <c r="N29" s="117">
        <v>15587</v>
      </c>
      <c r="O29" s="118">
        <v>6772</v>
      </c>
      <c r="P29" s="118">
        <v>2239</v>
      </c>
      <c r="Q29" s="118">
        <v>0</v>
      </c>
      <c r="R29" s="118">
        <v>0</v>
      </c>
      <c r="S29" s="118">
        <v>0</v>
      </c>
      <c r="T29" s="119">
        <v>9011</v>
      </c>
      <c r="U29" s="118">
        <v>0</v>
      </c>
      <c r="V29" s="119">
        <v>9011</v>
      </c>
      <c r="W29" s="118">
        <v>84</v>
      </c>
      <c r="X29" s="118">
        <v>16</v>
      </c>
      <c r="Y29" s="118">
        <v>0</v>
      </c>
      <c r="Z29" s="118">
        <v>0</v>
      </c>
      <c r="AA29" s="118">
        <v>0</v>
      </c>
      <c r="AB29" s="120">
        <v>100</v>
      </c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</row>
    <row r="30" spans="1:100" s="8" customFormat="1" ht="15" customHeight="1" x14ac:dyDescent="0.25">
      <c r="A30" s="155">
        <v>865</v>
      </c>
      <c r="B30" s="5" t="s">
        <v>91</v>
      </c>
      <c r="C30" s="97">
        <v>109847</v>
      </c>
      <c r="D30" s="97">
        <v>14569</v>
      </c>
      <c r="E30" s="97">
        <v>0</v>
      </c>
      <c r="F30" s="97">
        <v>0</v>
      </c>
      <c r="G30" s="97">
        <v>0</v>
      </c>
      <c r="H30" s="116">
        <v>124416</v>
      </c>
      <c r="I30" s="97">
        <v>0</v>
      </c>
      <c r="J30" s="116">
        <v>124416</v>
      </c>
      <c r="K30" s="97">
        <v>4525</v>
      </c>
      <c r="L30" s="116">
        <v>128941</v>
      </c>
      <c r="M30" s="97">
        <v>91192</v>
      </c>
      <c r="N30" s="117">
        <v>37749</v>
      </c>
      <c r="O30" s="118">
        <v>12871</v>
      </c>
      <c r="P30" s="118">
        <v>1339</v>
      </c>
      <c r="Q30" s="118">
        <v>0</v>
      </c>
      <c r="R30" s="118">
        <v>0</v>
      </c>
      <c r="S30" s="118">
        <v>0</v>
      </c>
      <c r="T30" s="119">
        <v>14210</v>
      </c>
      <c r="U30" s="118">
        <v>0</v>
      </c>
      <c r="V30" s="119">
        <v>14210</v>
      </c>
      <c r="W30" s="118">
        <v>173</v>
      </c>
      <c r="X30" s="118">
        <v>18</v>
      </c>
      <c r="Y30" s="118">
        <v>0</v>
      </c>
      <c r="Z30" s="118">
        <v>0</v>
      </c>
      <c r="AA30" s="118">
        <v>0</v>
      </c>
      <c r="AB30" s="120">
        <v>191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</row>
    <row r="31" spans="1:100" s="8" customFormat="1" ht="15" customHeight="1" x14ac:dyDescent="0.25">
      <c r="A31" s="155" t="s">
        <v>183</v>
      </c>
      <c r="B31" s="5" t="s">
        <v>92</v>
      </c>
      <c r="C31" s="97">
        <v>235626</v>
      </c>
      <c r="D31" s="97">
        <v>32137</v>
      </c>
      <c r="E31" s="97">
        <v>18640</v>
      </c>
      <c r="F31" s="97">
        <v>8066</v>
      </c>
      <c r="G31" s="97">
        <v>2173</v>
      </c>
      <c r="H31" s="116">
        <v>296642</v>
      </c>
      <c r="I31" s="97">
        <v>0</v>
      </c>
      <c r="J31" s="116">
        <v>296642</v>
      </c>
      <c r="K31" s="97">
        <v>6867</v>
      </c>
      <c r="L31" s="116">
        <v>303509</v>
      </c>
      <c r="M31" s="97">
        <v>306595</v>
      </c>
      <c r="N31" s="117">
        <v>-3086</v>
      </c>
      <c r="O31" s="118">
        <v>21969</v>
      </c>
      <c r="P31" s="118">
        <v>3223</v>
      </c>
      <c r="Q31" s="118">
        <v>2080</v>
      </c>
      <c r="R31" s="118">
        <v>766</v>
      </c>
      <c r="S31" s="118">
        <v>251</v>
      </c>
      <c r="T31" s="119">
        <v>28289</v>
      </c>
      <c r="U31" s="118">
        <v>0</v>
      </c>
      <c r="V31" s="119">
        <v>28289</v>
      </c>
      <c r="W31" s="118">
        <v>313</v>
      </c>
      <c r="X31" s="118">
        <v>34</v>
      </c>
      <c r="Y31" s="118">
        <v>1</v>
      </c>
      <c r="Z31" s="118">
        <v>8</v>
      </c>
      <c r="AA31" s="118">
        <v>1</v>
      </c>
      <c r="AB31" s="120">
        <v>357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</row>
    <row r="32" spans="1:100" s="8" customFormat="1" ht="15" customHeight="1" x14ac:dyDescent="0.25">
      <c r="A32" s="155" t="s">
        <v>197</v>
      </c>
      <c r="B32" s="5" t="s">
        <v>93</v>
      </c>
      <c r="C32" s="97">
        <v>601663</v>
      </c>
      <c r="D32" s="97">
        <v>541444</v>
      </c>
      <c r="E32" s="97">
        <v>261098</v>
      </c>
      <c r="F32" s="97">
        <v>0</v>
      </c>
      <c r="G32" s="97">
        <v>26342</v>
      </c>
      <c r="H32" s="116">
        <v>1430547</v>
      </c>
      <c r="I32" s="97">
        <v>0</v>
      </c>
      <c r="J32" s="116">
        <v>1430547</v>
      </c>
      <c r="K32" s="97">
        <v>11357</v>
      </c>
      <c r="L32" s="116">
        <v>1441904</v>
      </c>
      <c r="M32" s="97">
        <v>1100728</v>
      </c>
      <c r="N32" s="117">
        <v>341176</v>
      </c>
      <c r="O32" s="118">
        <v>55973</v>
      </c>
      <c r="P32" s="118">
        <v>56303</v>
      </c>
      <c r="Q32" s="118">
        <v>25030</v>
      </c>
      <c r="R32" s="118">
        <v>0</v>
      </c>
      <c r="S32" s="118">
        <v>2361</v>
      </c>
      <c r="T32" s="119">
        <v>139667</v>
      </c>
      <c r="U32" s="118">
        <v>0</v>
      </c>
      <c r="V32" s="119">
        <v>139667</v>
      </c>
      <c r="W32" s="118">
        <v>753</v>
      </c>
      <c r="X32" s="118">
        <v>171</v>
      </c>
      <c r="Y32" s="118">
        <v>2</v>
      </c>
      <c r="Z32" s="118">
        <v>0</v>
      </c>
      <c r="AA32" s="118">
        <v>10</v>
      </c>
      <c r="AB32" s="120">
        <v>936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</row>
    <row r="33" spans="1:100" s="8" customFormat="1" ht="15" customHeight="1" x14ac:dyDescent="0.25">
      <c r="A33" s="155" t="s">
        <v>184</v>
      </c>
      <c r="B33" s="5" t="s">
        <v>136</v>
      </c>
      <c r="C33" s="97">
        <v>296374</v>
      </c>
      <c r="D33" s="97">
        <v>128586</v>
      </c>
      <c r="E33" s="97">
        <v>51280</v>
      </c>
      <c r="F33" s="97">
        <v>0</v>
      </c>
      <c r="G33" s="97">
        <v>11390</v>
      </c>
      <c r="H33" s="116">
        <v>487630</v>
      </c>
      <c r="I33" s="97">
        <v>0</v>
      </c>
      <c r="J33" s="116">
        <v>487630</v>
      </c>
      <c r="K33" s="97">
        <v>0</v>
      </c>
      <c r="L33" s="116">
        <v>487630</v>
      </c>
      <c r="M33" s="97">
        <v>508378</v>
      </c>
      <c r="N33" s="117">
        <v>-20748</v>
      </c>
      <c r="O33" s="118">
        <v>28036</v>
      </c>
      <c r="P33" s="118">
        <v>14301</v>
      </c>
      <c r="Q33" s="118">
        <v>5049</v>
      </c>
      <c r="R33" s="118">
        <v>0</v>
      </c>
      <c r="S33" s="118">
        <v>1263</v>
      </c>
      <c r="T33" s="119">
        <v>48649</v>
      </c>
      <c r="U33" s="118">
        <v>0</v>
      </c>
      <c r="V33" s="119">
        <v>48649</v>
      </c>
      <c r="W33" s="118">
        <v>423</v>
      </c>
      <c r="X33" s="118">
        <v>71</v>
      </c>
      <c r="Y33" s="118">
        <v>6</v>
      </c>
      <c r="Z33" s="118">
        <v>0</v>
      </c>
      <c r="AA33" s="118">
        <v>2</v>
      </c>
      <c r="AB33" s="120">
        <v>502</v>
      </c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</row>
    <row r="34" spans="1:100" s="8" customFormat="1" ht="15" customHeight="1" x14ac:dyDescent="0.25">
      <c r="A34" s="155" t="s">
        <v>185</v>
      </c>
      <c r="B34" s="123" t="s">
        <v>94</v>
      </c>
      <c r="C34" s="97">
        <v>355457</v>
      </c>
      <c r="D34" s="97">
        <v>238768</v>
      </c>
      <c r="E34" s="97">
        <v>127603</v>
      </c>
      <c r="F34" s="97">
        <v>0</v>
      </c>
      <c r="G34" s="97">
        <v>18891</v>
      </c>
      <c r="H34" s="116">
        <v>740719</v>
      </c>
      <c r="I34" s="97">
        <v>0</v>
      </c>
      <c r="J34" s="116">
        <v>740719</v>
      </c>
      <c r="K34" s="97">
        <v>16901</v>
      </c>
      <c r="L34" s="116">
        <v>757620</v>
      </c>
      <c r="M34" s="97">
        <v>702937</v>
      </c>
      <c r="N34" s="117">
        <v>54683</v>
      </c>
      <c r="O34" s="118">
        <v>51858</v>
      </c>
      <c r="P34" s="118">
        <v>37092</v>
      </c>
      <c r="Q34" s="118">
        <v>20361</v>
      </c>
      <c r="R34" s="118">
        <v>0</v>
      </c>
      <c r="S34" s="118">
        <v>4400</v>
      </c>
      <c r="T34" s="119">
        <v>113711</v>
      </c>
      <c r="U34" s="118">
        <v>0</v>
      </c>
      <c r="V34" s="119">
        <v>113711</v>
      </c>
      <c r="W34" s="118">
        <v>626</v>
      </c>
      <c r="X34" s="118">
        <v>131</v>
      </c>
      <c r="Y34" s="118">
        <v>9</v>
      </c>
      <c r="Z34" s="118">
        <v>0</v>
      </c>
      <c r="AA34" s="118">
        <v>1</v>
      </c>
      <c r="AB34" s="120">
        <v>767</v>
      </c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</row>
    <row r="35" spans="1:100" s="8" customFormat="1" ht="15" customHeight="1" x14ac:dyDescent="0.25">
      <c r="A35" s="155">
        <v>852</v>
      </c>
      <c r="B35" s="5" t="s">
        <v>95</v>
      </c>
      <c r="C35" s="97">
        <v>244108</v>
      </c>
      <c r="D35" s="97">
        <v>94771</v>
      </c>
      <c r="E35" s="97">
        <v>0</v>
      </c>
      <c r="F35" s="97">
        <v>0</v>
      </c>
      <c r="G35" s="97">
        <v>0</v>
      </c>
      <c r="H35" s="116">
        <v>338879</v>
      </c>
      <c r="I35" s="97">
        <v>0</v>
      </c>
      <c r="J35" s="116">
        <v>338879</v>
      </c>
      <c r="K35" s="97">
        <v>0</v>
      </c>
      <c r="L35" s="116">
        <v>338879</v>
      </c>
      <c r="M35" s="97">
        <v>253850</v>
      </c>
      <c r="N35" s="117">
        <v>85029</v>
      </c>
      <c r="O35" s="118">
        <v>22561</v>
      </c>
      <c r="P35" s="118">
        <v>9908</v>
      </c>
      <c r="Q35" s="118">
        <v>0</v>
      </c>
      <c r="R35" s="118">
        <v>0</v>
      </c>
      <c r="S35" s="118">
        <v>0</v>
      </c>
      <c r="T35" s="119">
        <v>32469</v>
      </c>
      <c r="U35" s="118">
        <v>0</v>
      </c>
      <c r="V35" s="119">
        <v>32469</v>
      </c>
      <c r="W35" s="118">
        <v>304</v>
      </c>
      <c r="X35" s="118">
        <v>45</v>
      </c>
      <c r="Y35" s="118">
        <v>0</v>
      </c>
      <c r="Z35" s="118">
        <v>0</v>
      </c>
      <c r="AA35" s="118">
        <v>0</v>
      </c>
      <c r="AB35" s="120">
        <v>349</v>
      </c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</row>
    <row r="36" spans="1:100" s="8" customFormat="1" ht="15" customHeight="1" x14ac:dyDescent="0.25">
      <c r="A36" s="155">
        <v>866</v>
      </c>
      <c r="B36" s="5" t="s">
        <v>96</v>
      </c>
      <c r="C36" s="97">
        <v>137782</v>
      </c>
      <c r="D36" s="97">
        <v>57572</v>
      </c>
      <c r="E36" s="97">
        <v>0</v>
      </c>
      <c r="F36" s="97">
        <v>0</v>
      </c>
      <c r="G36" s="97">
        <v>4924</v>
      </c>
      <c r="H36" s="116">
        <v>200278</v>
      </c>
      <c r="I36" s="97">
        <v>0</v>
      </c>
      <c r="J36" s="116">
        <v>200278</v>
      </c>
      <c r="K36" s="97">
        <v>697</v>
      </c>
      <c r="L36" s="116">
        <v>200975</v>
      </c>
      <c r="M36" s="97">
        <v>178658</v>
      </c>
      <c r="N36" s="117">
        <v>22317</v>
      </c>
      <c r="O36" s="118">
        <v>9428</v>
      </c>
      <c r="P36" s="118">
        <v>6468</v>
      </c>
      <c r="Q36" s="118">
        <v>0</v>
      </c>
      <c r="R36" s="118">
        <v>0</v>
      </c>
      <c r="S36" s="118">
        <v>5296</v>
      </c>
      <c r="T36" s="119">
        <v>21192</v>
      </c>
      <c r="U36" s="118">
        <v>0</v>
      </c>
      <c r="V36" s="119">
        <v>21192</v>
      </c>
      <c r="W36" s="118">
        <v>182</v>
      </c>
      <c r="X36" s="118">
        <v>27</v>
      </c>
      <c r="Y36" s="118">
        <v>0</v>
      </c>
      <c r="Z36" s="118">
        <v>0</v>
      </c>
      <c r="AA36" s="118">
        <v>5</v>
      </c>
      <c r="AB36" s="120">
        <v>214</v>
      </c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</row>
    <row r="37" spans="1:100" s="8" customFormat="1" ht="15" customHeight="1" x14ac:dyDescent="0.25">
      <c r="A37" s="155" t="s">
        <v>186</v>
      </c>
      <c r="B37" s="5" t="s">
        <v>131</v>
      </c>
      <c r="C37" s="97">
        <v>1043355</v>
      </c>
      <c r="D37" s="97">
        <v>929835</v>
      </c>
      <c r="E37" s="97">
        <v>505126</v>
      </c>
      <c r="F37" s="97">
        <v>0</v>
      </c>
      <c r="G37" s="97">
        <v>0</v>
      </c>
      <c r="H37" s="116">
        <v>2478316</v>
      </c>
      <c r="I37" s="97">
        <v>0</v>
      </c>
      <c r="J37" s="116">
        <v>2478316</v>
      </c>
      <c r="K37" s="97">
        <v>0</v>
      </c>
      <c r="L37" s="116">
        <v>2478316</v>
      </c>
      <c r="M37" s="97">
        <v>2268692</v>
      </c>
      <c r="N37" s="117">
        <v>209624</v>
      </c>
      <c r="O37" s="118">
        <v>129285</v>
      </c>
      <c r="P37" s="118">
        <v>138676</v>
      </c>
      <c r="Q37" s="118">
        <v>89473</v>
      </c>
      <c r="R37" s="118">
        <v>0</v>
      </c>
      <c r="S37" s="118">
        <v>0</v>
      </c>
      <c r="T37" s="119">
        <v>357434</v>
      </c>
      <c r="U37" s="118">
        <v>0</v>
      </c>
      <c r="V37" s="119">
        <v>357434</v>
      </c>
      <c r="W37" s="118">
        <v>1737</v>
      </c>
      <c r="X37" s="118">
        <v>262</v>
      </c>
      <c r="Y37" s="118">
        <v>6</v>
      </c>
      <c r="Z37" s="118">
        <v>0</v>
      </c>
      <c r="AA37" s="118">
        <v>0</v>
      </c>
      <c r="AB37" s="120">
        <v>2005</v>
      </c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</row>
    <row r="38" spans="1:100" s="8" customFormat="1" ht="15" customHeight="1" x14ac:dyDescent="0.25">
      <c r="A38" s="155" t="s">
        <v>187</v>
      </c>
      <c r="B38" s="123" t="s">
        <v>97</v>
      </c>
      <c r="C38" s="97">
        <v>1070834</v>
      </c>
      <c r="D38" s="97">
        <v>692530</v>
      </c>
      <c r="E38" s="97">
        <v>890919</v>
      </c>
      <c r="F38" s="97">
        <v>0</v>
      </c>
      <c r="G38" s="97">
        <v>9155</v>
      </c>
      <c r="H38" s="116">
        <v>2663438</v>
      </c>
      <c r="I38" s="97">
        <v>0</v>
      </c>
      <c r="J38" s="116">
        <v>2663438</v>
      </c>
      <c r="K38" s="97">
        <v>74061</v>
      </c>
      <c r="L38" s="116">
        <v>2737499</v>
      </c>
      <c r="M38" s="97">
        <v>2337613</v>
      </c>
      <c r="N38" s="117">
        <v>399886</v>
      </c>
      <c r="O38" s="118">
        <v>150331</v>
      </c>
      <c r="P38" s="118">
        <v>105089</v>
      </c>
      <c r="Q38" s="118">
        <v>821673</v>
      </c>
      <c r="R38" s="118">
        <v>0</v>
      </c>
      <c r="S38" s="118">
        <v>2464</v>
      </c>
      <c r="T38" s="119">
        <v>1079557</v>
      </c>
      <c r="U38" s="118">
        <v>0</v>
      </c>
      <c r="V38" s="119">
        <v>1079557</v>
      </c>
      <c r="W38" s="118">
        <v>1722</v>
      </c>
      <c r="X38" s="118">
        <v>263</v>
      </c>
      <c r="Y38" s="118">
        <v>11</v>
      </c>
      <c r="Z38" s="118">
        <v>0</v>
      </c>
      <c r="AA38" s="118">
        <v>1</v>
      </c>
      <c r="AB38" s="120">
        <v>1997</v>
      </c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</row>
    <row r="39" spans="1:100" s="8" customFormat="1" ht="15" customHeight="1" x14ac:dyDescent="0.25">
      <c r="A39" s="155">
        <v>862</v>
      </c>
      <c r="B39" s="5" t="s">
        <v>98</v>
      </c>
      <c r="C39" s="97">
        <v>57884</v>
      </c>
      <c r="D39" s="97">
        <v>5424</v>
      </c>
      <c r="E39" s="97">
        <v>0</v>
      </c>
      <c r="F39" s="97">
        <v>0</v>
      </c>
      <c r="G39" s="97">
        <v>0</v>
      </c>
      <c r="H39" s="116">
        <v>63308</v>
      </c>
      <c r="I39" s="97">
        <v>0</v>
      </c>
      <c r="J39" s="116">
        <v>63308</v>
      </c>
      <c r="K39" s="97">
        <v>0</v>
      </c>
      <c r="L39" s="116">
        <v>63308</v>
      </c>
      <c r="M39" s="97">
        <v>50395</v>
      </c>
      <c r="N39" s="117">
        <v>12913</v>
      </c>
      <c r="O39" s="118">
        <v>7363</v>
      </c>
      <c r="P39" s="118">
        <v>1012</v>
      </c>
      <c r="Q39" s="118">
        <v>0</v>
      </c>
      <c r="R39" s="118">
        <v>0</v>
      </c>
      <c r="S39" s="118">
        <v>0</v>
      </c>
      <c r="T39" s="119">
        <v>8375</v>
      </c>
      <c r="U39" s="118">
        <v>0</v>
      </c>
      <c r="V39" s="119">
        <v>8375</v>
      </c>
      <c r="W39" s="118">
        <v>95</v>
      </c>
      <c r="X39" s="118">
        <v>2</v>
      </c>
      <c r="Y39" s="118">
        <v>0</v>
      </c>
      <c r="Z39" s="118">
        <v>0</v>
      </c>
      <c r="AA39" s="118">
        <v>0</v>
      </c>
      <c r="AB39" s="120">
        <v>97</v>
      </c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</row>
    <row r="40" spans="1:100" s="8" customFormat="1" ht="15" customHeight="1" x14ac:dyDescent="0.25">
      <c r="A40" s="155" t="s">
        <v>188</v>
      </c>
      <c r="B40" s="123" t="s">
        <v>99</v>
      </c>
      <c r="C40" s="97">
        <v>196711</v>
      </c>
      <c r="D40" s="97">
        <v>132171</v>
      </c>
      <c r="E40" s="97">
        <v>0</v>
      </c>
      <c r="F40" s="97">
        <v>52530</v>
      </c>
      <c r="G40" s="97">
        <v>11010</v>
      </c>
      <c r="H40" s="116">
        <v>392422</v>
      </c>
      <c r="I40" s="97">
        <v>0</v>
      </c>
      <c r="J40" s="116">
        <v>392422</v>
      </c>
      <c r="K40" s="97">
        <v>0</v>
      </c>
      <c r="L40" s="116">
        <v>392422</v>
      </c>
      <c r="M40" s="97">
        <v>0</v>
      </c>
      <c r="N40" s="117">
        <v>392422</v>
      </c>
      <c r="O40" s="118">
        <v>29934</v>
      </c>
      <c r="P40" s="118">
        <v>16743</v>
      </c>
      <c r="Q40" s="118">
        <v>0</v>
      </c>
      <c r="R40" s="118">
        <v>6616</v>
      </c>
      <c r="S40" s="118">
        <v>1403</v>
      </c>
      <c r="T40" s="119">
        <v>54696</v>
      </c>
      <c r="U40" s="118">
        <v>0</v>
      </c>
      <c r="V40" s="119">
        <v>54696</v>
      </c>
      <c r="W40" s="118">
        <v>392</v>
      </c>
      <c r="X40" s="118">
        <v>76</v>
      </c>
      <c r="Y40" s="118">
        <v>0</v>
      </c>
      <c r="Z40" s="118">
        <v>4</v>
      </c>
      <c r="AA40" s="118">
        <v>9</v>
      </c>
      <c r="AB40" s="120">
        <v>481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</row>
    <row r="41" spans="1:100" s="8" customFormat="1" ht="15" customHeight="1" x14ac:dyDescent="0.25">
      <c r="A41" s="155" t="s">
        <v>170</v>
      </c>
      <c r="B41" s="5" t="s">
        <v>100</v>
      </c>
      <c r="C41" s="97">
        <v>462329</v>
      </c>
      <c r="D41" s="97">
        <v>150003</v>
      </c>
      <c r="E41" s="97">
        <v>72688</v>
      </c>
      <c r="F41" s="97">
        <v>0</v>
      </c>
      <c r="G41" s="97">
        <v>0</v>
      </c>
      <c r="H41" s="116">
        <v>685020</v>
      </c>
      <c r="I41" s="97">
        <v>0</v>
      </c>
      <c r="J41" s="116">
        <v>685020</v>
      </c>
      <c r="K41" s="97">
        <v>19170</v>
      </c>
      <c r="L41" s="116">
        <v>704190</v>
      </c>
      <c r="M41" s="97">
        <v>794524</v>
      </c>
      <c r="N41" s="117">
        <v>-90334</v>
      </c>
      <c r="O41" s="118">
        <v>61147</v>
      </c>
      <c r="P41" s="118">
        <v>20905</v>
      </c>
      <c r="Q41" s="118">
        <v>9105</v>
      </c>
      <c r="R41" s="118">
        <v>0</v>
      </c>
      <c r="S41" s="118">
        <v>0</v>
      </c>
      <c r="T41" s="119">
        <v>91157</v>
      </c>
      <c r="U41" s="118">
        <v>0</v>
      </c>
      <c r="V41" s="119">
        <v>91157</v>
      </c>
      <c r="W41" s="118">
        <v>627</v>
      </c>
      <c r="X41" s="118">
        <v>81</v>
      </c>
      <c r="Y41" s="118">
        <v>22</v>
      </c>
      <c r="Z41" s="118">
        <v>0</v>
      </c>
      <c r="AA41" s="118">
        <v>0</v>
      </c>
      <c r="AB41" s="120">
        <v>730</v>
      </c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</row>
    <row r="42" spans="1:100" s="8" customFormat="1" ht="15" customHeight="1" x14ac:dyDescent="0.25">
      <c r="A42" s="155" t="s">
        <v>189</v>
      </c>
      <c r="B42" s="5" t="s">
        <v>101</v>
      </c>
      <c r="C42" s="97">
        <v>1220219</v>
      </c>
      <c r="D42" s="97">
        <v>37171</v>
      </c>
      <c r="E42" s="97">
        <v>0</v>
      </c>
      <c r="F42" s="97">
        <v>0</v>
      </c>
      <c r="G42" s="97">
        <v>26079</v>
      </c>
      <c r="H42" s="116">
        <v>1283469</v>
      </c>
      <c r="I42" s="97">
        <v>0</v>
      </c>
      <c r="J42" s="116">
        <v>1283469</v>
      </c>
      <c r="K42" s="97">
        <v>4890</v>
      </c>
      <c r="L42" s="116">
        <v>1288359</v>
      </c>
      <c r="M42" s="97">
        <v>1117504</v>
      </c>
      <c r="N42" s="117">
        <v>170855</v>
      </c>
      <c r="O42" s="118">
        <v>153082</v>
      </c>
      <c r="P42" s="118">
        <v>5797</v>
      </c>
      <c r="Q42" s="118">
        <v>0</v>
      </c>
      <c r="R42" s="118">
        <v>0</v>
      </c>
      <c r="S42" s="118">
        <v>3866</v>
      </c>
      <c r="T42" s="119">
        <v>162745</v>
      </c>
      <c r="U42" s="118">
        <v>0</v>
      </c>
      <c r="V42" s="119">
        <v>162745</v>
      </c>
      <c r="W42" s="118">
        <v>1160</v>
      </c>
      <c r="X42" s="118">
        <v>1</v>
      </c>
      <c r="Y42" s="118">
        <v>0</v>
      </c>
      <c r="Z42" s="118">
        <v>0</v>
      </c>
      <c r="AA42" s="118">
        <v>13</v>
      </c>
      <c r="AB42" s="120">
        <v>1174</v>
      </c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</row>
    <row r="43" spans="1:100" s="8" customFormat="1" ht="15" customHeight="1" x14ac:dyDescent="0.25">
      <c r="A43" s="155">
        <v>864</v>
      </c>
      <c r="B43" s="5" t="s">
        <v>102</v>
      </c>
      <c r="C43" s="97">
        <v>179871</v>
      </c>
      <c r="D43" s="97">
        <v>48093</v>
      </c>
      <c r="E43" s="97">
        <v>81577</v>
      </c>
      <c r="F43" s="97">
        <v>0</v>
      </c>
      <c r="G43" s="97">
        <v>0</v>
      </c>
      <c r="H43" s="116">
        <v>309541</v>
      </c>
      <c r="I43" s="97">
        <v>0</v>
      </c>
      <c r="J43" s="116">
        <v>309541</v>
      </c>
      <c r="K43" s="97">
        <v>69013</v>
      </c>
      <c r="L43" s="116">
        <v>378554</v>
      </c>
      <c r="M43" s="97">
        <v>315738</v>
      </c>
      <c r="N43" s="117">
        <v>62816</v>
      </c>
      <c r="O43" s="118">
        <v>22384</v>
      </c>
      <c r="P43" s="118">
        <v>7469</v>
      </c>
      <c r="Q43" s="118">
        <v>12509</v>
      </c>
      <c r="R43" s="118">
        <v>0</v>
      </c>
      <c r="S43" s="118">
        <v>0</v>
      </c>
      <c r="T43" s="119">
        <v>42362</v>
      </c>
      <c r="U43" s="118">
        <v>0</v>
      </c>
      <c r="V43" s="119">
        <v>42362</v>
      </c>
      <c r="W43" s="118">
        <v>230</v>
      </c>
      <c r="X43" s="118">
        <v>52</v>
      </c>
      <c r="Y43" s="118">
        <v>1</v>
      </c>
      <c r="Z43" s="118">
        <v>0</v>
      </c>
      <c r="AA43" s="118">
        <v>0</v>
      </c>
      <c r="AB43" s="120">
        <v>283</v>
      </c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</row>
    <row r="44" spans="1:100" s="8" customFormat="1" ht="15" customHeight="1" x14ac:dyDescent="0.25">
      <c r="A44" s="155" t="s">
        <v>190</v>
      </c>
      <c r="B44" s="5" t="s">
        <v>103</v>
      </c>
      <c r="C44" s="97">
        <v>312653</v>
      </c>
      <c r="D44" s="97">
        <v>42020</v>
      </c>
      <c r="E44" s="97">
        <v>0</v>
      </c>
      <c r="F44" s="97">
        <v>0</v>
      </c>
      <c r="G44" s="97">
        <v>0</v>
      </c>
      <c r="H44" s="116">
        <v>354673</v>
      </c>
      <c r="I44" s="97">
        <v>0</v>
      </c>
      <c r="J44" s="116">
        <v>354673</v>
      </c>
      <c r="K44" s="97">
        <v>13106</v>
      </c>
      <c r="L44" s="116">
        <v>367779</v>
      </c>
      <c r="M44" s="97">
        <v>234576</v>
      </c>
      <c r="N44" s="117">
        <v>133203</v>
      </c>
      <c r="O44" s="118">
        <v>20814</v>
      </c>
      <c r="P44" s="118">
        <v>3173</v>
      </c>
      <c r="Q44" s="118">
        <v>0</v>
      </c>
      <c r="R44" s="118">
        <v>0</v>
      </c>
      <c r="S44" s="118">
        <v>542</v>
      </c>
      <c r="T44" s="119">
        <v>24529</v>
      </c>
      <c r="U44" s="118">
        <v>0</v>
      </c>
      <c r="V44" s="119">
        <v>24529</v>
      </c>
      <c r="W44" s="118">
        <v>258</v>
      </c>
      <c r="X44" s="118">
        <v>31</v>
      </c>
      <c r="Y44" s="118">
        <v>0</v>
      </c>
      <c r="Z44" s="118">
        <v>0</v>
      </c>
      <c r="AA44" s="118">
        <v>7</v>
      </c>
      <c r="AB44" s="120">
        <v>296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</row>
    <row r="45" spans="1:100" s="8" customFormat="1" ht="15" customHeight="1" x14ac:dyDescent="0.25">
      <c r="A45" s="155">
        <v>853</v>
      </c>
      <c r="B45" s="5" t="s">
        <v>104</v>
      </c>
      <c r="C45" s="97">
        <v>602350</v>
      </c>
      <c r="D45" s="97">
        <v>402132</v>
      </c>
      <c r="E45" s="97">
        <v>51420</v>
      </c>
      <c r="F45" s="97">
        <v>0</v>
      </c>
      <c r="G45" s="97">
        <v>0</v>
      </c>
      <c r="H45" s="116">
        <v>1055902</v>
      </c>
      <c r="I45" s="97">
        <v>0</v>
      </c>
      <c r="J45" s="116">
        <v>1055902</v>
      </c>
      <c r="K45" s="97">
        <v>0</v>
      </c>
      <c r="L45" s="116">
        <v>1055902</v>
      </c>
      <c r="M45" s="97">
        <v>0</v>
      </c>
      <c r="N45" s="117">
        <v>1055902</v>
      </c>
      <c r="O45" s="118">
        <v>66276</v>
      </c>
      <c r="P45" s="118">
        <v>49851</v>
      </c>
      <c r="Q45" s="118">
        <v>6980</v>
      </c>
      <c r="R45" s="118">
        <v>0</v>
      </c>
      <c r="S45" s="118">
        <v>0</v>
      </c>
      <c r="T45" s="119">
        <v>123107</v>
      </c>
      <c r="U45" s="118">
        <v>0</v>
      </c>
      <c r="V45" s="119">
        <v>123107</v>
      </c>
      <c r="W45" s="118">
        <v>800</v>
      </c>
      <c r="X45" s="118">
        <v>212</v>
      </c>
      <c r="Y45" s="118">
        <v>2</v>
      </c>
      <c r="Z45" s="118">
        <v>0</v>
      </c>
      <c r="AA45" s="118">
        <v>0</v>
      </c>
      <c r="AB45" s="120">
        <v>1014</v>
      </c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</row>
    <row r="46" spans="1:100" s="8" customFormat="1" ht="15" customHeight="1" x14ac:dyDescent="0.25">
      <c r="A46" s="155" t="s">
        <v>191</v>
      </c>
      <c r="B46" s="5" t="s">
        <v>105</v>
      </c>
      <c r="C46" s="97">
        <v>327519</v>
      </c>
      <c r="D46" s="97">
        <v>207178</v>
      </c>
      <c r="E46" s="97">
        <v>711708</v>
      </c>
      <c r="F46" s="97">
        <v>0</v>
      </c>
      <c r="G46" s="97">
        <v>0</v>
      </c>
      <c r="H46" s="116">
        <v>1246405</v>
      </c>
      <c r="I46" s="97">
        <v>0</v>
      </c>
      <c r="J46" s="116">
        <v>1246405</v>
      </c>
      <c r="K46" s="97">
        <v>43792</v>
      </c>
      <c r="L46" s="116">
        <v>1290197</v>
      </c>
      <c r="M46" s="97">
        <v>1152317</v>
      </c>
      <c r="N46" s="117">
        <v>137880</v>
      </c>
      <c r="O46" s="118">
        <v>38849</v>
      </c>
      <c r="P46" s="118">
        <v>27459</v>
      </c>
      <c r="Q46" s="118">
        <v>164278</v>
      </c>
      <c r="R46" s="118">
        <v>0</v>
      </c>
      <c r="S46" s="118">
        <v>0</v>
      </c>
      <c r="T46" s="119">
        <v>230586</v>
      </c>
      <c r="U46" s="118">
        <v>0</v>
      </c>
      <c r="V46" s="119">
        <v>230586</v>
      </c>
      <c r="W46" s="118">
        <v>490</v>
      </c>
      <c r="X46" s="118">
        <v>106</v>
      </c>
      <c r="Y46" s="118">
        <v>6</v>
      </c>
      <c r="Z46" s="118">
        <v>0</v>
      </c>
      <c r="AA46" s="118">
        <v>0</v>
      </c>
      <c r="AB46" s="120">
        <v>602</v>
      </c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</row>
    <row r="47" spans="1:100" s="8" customFormat="1" ht="15" customHeight="1" x14ac:dyDescent="0.25">
      <c r="A47" s="155" t="s">
        <v>192</v>
      </c>
      <c r="B47" s="5" t="s">
        <v>106</v>
      </c>
      <c r="C47" s="97">
        <v>1028801</v>
      </c>
      <c r="D47" s="97">
        <v>1548801</v>
      </c>
      <c r="E47" s="97">
        <v>4980235</v>
      </c>
      <c r="F47" s="97">
        <v>72261</v>
      </c>
      <c r="G47" s="97">
        <v>97464</v>
      </c>
      <c r="H47" s="116">
        <v>7727562</v>
      </c>
      <c r="I47" s="97">
        <v>0</v>
      </c>
      <c r="J47" s="116">
        <v>7727562</v>
      </c>
      <c r="K47" s="97">
        <v>29363</v>
      </c>
      <c r="L47" s="116">
        <v>7756925</v>
      </c>
      <c r="M47" s="97">
        <v>7602993</v>
      </c>
      <c r="N47" s="117">
        <v>153932</v>
      </c>
      <c r="O47" s="118">
        <v>136185</v>
      </c>
      <c r="P47" s="118">
        <v>348456</v>
      </c>
      <c r="Q47" s="118">
        <v>1193229</v>
      </c>
      <c r="R47" s="118">
        <v>12683</v>
      </c>
      <c r="S47" s="118">
        <v>16395</v>
      </c>
      <c r="T47" s="119">
        <v>1706948</v>
      </c>
      <c r="U47" s="118">
        <v>0</v>
      </c>
      <c r="V47" s="119">
        <v>1706948</v>
      </c>
      <c r="W47" s="118">
        <v>2053</v>
      </c>
      <c r="X47" s="118">
        <v>352</v>
      </c>
      <c r="Y47" s="118">
        <v>4</v>
      </c>
      <c r="Z47" s="118">
        <v>8</v>
      </c>
      <c r="AA47" s="118">
        <v>16</v>
      </c>
      <c r="AB47" s="120">
        <v>2433</v>
      </c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</row>
    <row r="48" spans="1:100" s="8" customFormat="1" ht="15" customHeight="1" x14ac:dyDescent="0.25">
      <c r="A48" s="155" t="s">
        <v>193</v>
      </c>
      <c r="B48" s="123" t="s">
        <v>107</v>
      </c>
      <c r="C48" s="97">
        <v>850989</v>
      </c>
      <c r="D48" s="97">
        <v>652438</v>
      </c>
      <c r="E48" s="97">
        <v>0</v>
      </c>
      <c r="F48" s="97">
        <v>0</v>
      </c>
      <c r="G48" s="97">
        <v>28941</v>
      </c>
      <c r="H48" s="116">
        <v>1532368</v>
      </c>
      <c r="I48" s="97">
        <v>0</v>
      </c>
      <c r="J48" s="116">
        <v>1532368</v>
      </c>
      <c r="K48" s="97">
        <v>0</v>
      </c>
      <c r="L48" s="116">
        <v>1532368</v>
      </c>
      <c r="M48" s="97">
        <v>1749444</v>
      </c>
      <c r="N48" s="117">
        <v>-217076</v>
      </c>
      <c r="O48" s="118">
        <v>106861</v>
      </c>
      <c r="P48" s="118">
        <v>83834</v>
      </c>
      <c r="Q48" s="118">
        <v>0</v>
      </c>
      <c r="R48" s="118">
        <v>0</v>
      </c>
      <c r="S48" s="118">
        <v>3701</v>
      </c>
      <c r="T48" s="119">
        <v>194396</v>
      </c>
      <c r="U48" s="118">
        <v>0</v>
      </c>
      <c r="V48" s="119">
        <v>194396</v>
      </c>
      <c r="W48" s="118">
        <v>1260</v>
      </c>
      <c r="X48" s="118">
        <v>249</v>
      </c>
      <c r="Y48" s="118">
        <v>0</v>
      </c>
      <c r="Z48" s="118">
        <v>0</v>
      </c>
      <c r="AA48" s="118">
        <v>12</v>
      </c>
      <c r="AB48" s="120">
        <v>1521</v>
      </c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</row>
    <row r="49" spans="1:100" s="8" customFormat="1" ht="15" customHeight="1" x14ac:dyDescent="0.25">
      <c r="A49" s="155">
        <v>867</v>
      </c>
      <c r="B49" s="5" t="s">
        <v>108</v>
      </c>
      <c r="C49" s="97">
        <v>174610</v>
      </c>
      <c r="D49" s="97">
        <v>59601</v>
      </c>
      <c r="E49" s="97">
        <v>0</v>
      </c>
      <c r="F49" s="97">
        <v>0</v>
      </c>
      <c r="G49" s="97">
        <v>25704</v>
      </c>
      <c r="H49" s="116">
        <v>259915</v>
      </c>
      <c r="I49" s="97">
        <v>0</v>
      </c>
      <c r="J49" s="116">
        <v>259915</v>
      </c>
      <c r="K49" s="97">
        <v>1280</v>
      </c>
      <c r="L49" s="116">
        <v>261195</v>
      </c>
      <c r="M49" s="97">
        <v>273882</v>
      </c>
      <c r="N49" s="117">
        <v>-12687</v>
      </c>
      <c r="O49" s="118">
        <v>4719</v>
      </c>
      <c r="P49" s="118">
        <v>1773</v>
      </c>
      <c r="Q49" s="118">
        <v>0</v>
      </c>
      <c r="R49" s="118">
        <v>0</v>
      </c>
      <c r="S49" s="118">
        <v>726</v>
      </c>
      <c r="T49" s="124">
        <v>7218</v>
      </c>
      <c r="U49" s="118">
        <v>0</v>
      </c>
      <c r="V49" s="125">
        <v>7218</v>
      </c>
      <c r="W49" s="118">
        <v>234</v>
      </c>
      <c r="X49" s="118">
        <v>21</v>
      </c>
      <c r="Y49" s="118">
        <v>0</v>
      </c>
      <c r="Z49" s="118">
        <v>0</v>
      </c>
      <c r="AA49" s="118">
        <v>10</v>
      </c>
      <c r="AB49" s="120">
        <v>265</v>
      </c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</row>
    <row r="50" spans="1:100" s="8" customFormat="1" ht="15" customHeight="1" x14ac:dyDescent="0.25">
      <c r="A50" s="155" t="s">
        <v>171</v>
      </c>
      <c r="B50" s="5" t="s">
        <v>116</v>
      </c>
      <c r="C50" s="97">
        <v>144918</v>
      </c>
      <c r="D50" s="97">
        <v>160285</v>
      </c>
      <c r="E50" s="97">
        <v>540050</v>
      </c>
      <c r="F50" s="97">
        <v>0</v>
      </c>
      <c r="G50" s="97">
        <v>0</v>
      </c>
      <c r="H50" s="116">
        <v>845253</v>
      </c>
      <c r="I50" s="97">
        <v>0</v>
      </c>
      <c r="J50" s="116">
        <v>845253</v>
      </c>
      <c r="K50" s="97">
        <v>0</v>
      </c>
      <c r="L50" s="116">
        <v>845253</v>
      </c>
      <c r="M50" s="97">
        <v>737284</v>
      </c>
      <c r="N50" s="117">
        <v>107969</v>
      </c>
      <c r="O50" s="118">
        <v>19470</v>
      </c>
      <c r="P50" s="118">
        <v>21095</v>
      </c>
      <c r="Q50" s="118">
        <v>104458</v>
      </c>
      <c r="R50" s="118">
        <v>0</v>
      </c>
      <c r="S50" s="118">
        <v>0</v>
      </c>
      <c r="T50" s="119">
        <v>145023</v>
      </c>
      <c r="U50" s="118">
        <v>0</v>
      </c>
      <c r="V50" s="119">
        <v>145023</v>
      </c>
      <c r="W50" s="118">
        <v>291</v>
      </c>
      <c r="X50" s="118">
        <v>54</v>
      </c>
      <c r="Y50" s="118">
        <v>1</v>
      </c>
      <c r="Z50" s="118">
        <v>0</v>
      </c>
      <c r="AA50" s="118">
        <v>0</v>
      </c>
      <c r="AB50" s="120">
        <v>346</v>
      </c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</row>
    <row r="51" spans="1:100" s="8" customFormat="1" ht="15" customHeight="1" x14ac:dyDescent="0.25">
      <c r="A51" s="155">
        <v>856</v>
      </c>
      <c r="B51" s="5" t="s">
        <v>109</v>
      </c>
      <c r="C51" s="97">
        <v>6302935</v>
      </c>
      <c r="D51" s="97">
        <v>647504</v>
      </c>
      <c r="E51" s="97">
        <v>1053062</v>
      </c>
      <c r="F51" s="97">
        <v>0</v>
      </c>
      <c r="G51" s="97">
        <v>0</v>
      </c>
      <c r="H51" s="116">
        <v>8003501</v>
      </c>
      <c r="I51" s="97">
        <v>0</v>
      </c>
      <c r="J51" s="116">
        <v>8003501</v>
      </c>
      <c r="K51" s="97">
        <v>151653</v>
      </c>
      <c r="L51" s="116">
        <v>8155154</v>
      </c>
      <c r="M51" s="97">
        <v>0</v>
      </c>
      <c r="N51" s="117">
        <v>8155154</v>
      </c>
      <c r="O51" s="118">
        <v>503635</v>
      </c>
      <c r="P51" s="118">
        <v>559281</v>
      </c>
      <c r="Q51" s="118">
        <v>658017</v>
      </c>
      <c r="R51" s="118">
        <v>0</v>
      </c>
      <c r="S51" s="118">
        <v>0</v>
      </c>
      <c r="T51" s="119">
        <v>1720933</v>
      </c>
      <c r="U51" s="118">
        <v>0</v>
      </c>
      <c r="V51" s="119">
        <v>1720933</v>
      </c>
      <c r="W51" s="118">
        <v>6722</v>
      </c>
      <c r="X51" s="118">
        <v>313</v>
      </c>
      <c r="Y51" s="118">
        <v>48</v>
      </c>
      <c r="Z51" s="118">
        <v>0</v>
      </c>
      <c r="AA51" s="118">
        <v>0</v>
      </c>
      <c r="AB51" s="120">
        <v>7083</v>
      </c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</row>
    <row r="52" spans="1:100" s="8" customFormat="1" ht="15" customHeight="1" x14ac:dyDescent="0.25">
      <c r="A52" s="155">
        <v>854</v>
      </c>
      <c r="B52" s="5" t="s">
        <v>110</v>
      </c>
      <c r="C52" s="97">
        <v>231054</v>
      </c>
      <c r="D52" s="97">
        <v>176192</v>
      </c>
      <c r="E52" s="97">
        <v>173117</v>
      </c>
      <c r="F52" s="97">
        <v>0</v>
      </c>
      <c r="G52" s="97">
        <v>0</v>
      </c>
      <c r="H52" s="116">
        <v>580363</v>
      </c>
      <c r="I52" s="97">
        <v>0</v>
      </c>
      <c r="J52" s="116">
        <v>580363</v>
      </c>
      <c r="K52" s="97">
        <v>86273</v>
      </c>
      <c r="L52" s="116">
        <v>666636</v>
      </c>
      <c r="M52" s="97">
        <v>501621</v>
      </c>
      <c r="N52" s="117">
        <v>165015</v>
      </c>
      <c r="O52" s="118">
        <v>29081</v>
      </c>
      <c r="P52" s="118">
        <v>22176</v>
      </c>
      <c r="Q52" s="118">
        <v>21789</v>
      </c>
      <c r="R52" s="118">
        <v>0</v>
      </c>
      <c r="S52" s="118">
        <v>0</v>
      </c>
      <c r="T52" s="119">
        <v>73046</v>
      </c>
      <c r="U52" s="118">
        <v>0</v>
      </c>
      <c r="V52" s="119">
        <v>73046</v>
      </c>
      <c r="W52" s="118">
        <v>387</v>
      </c>
      <c r="X52" s="118">
        <v>74</v>
      </c>
      <c r="Y52" s="118">
        <v>5</v>
      </c>
      <c r="Z52" s="118">
        <v>0</v>
      </c>
      <c r="AA52" s="118">
        <v>0</v>
      </c>
      <c r="AB52" s="120">
        <v>466</v>
      </c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</row>
    <row r="53" spans="1:100" s="8" customFormat="1" ht="15" customHeight="1" x14ac:dyDescent="0.25">
      <c r="A53" s="155">
        <v>858</v>
      </c>
      <c r="B53" s="5" t="s">
        <v>111</v>
      </c>
      <c r="C53" s="97">
        <v>374478</v>
      </c>
      <c r="D53" s="97">
        <v>155446</v>
      </c>
      <c r="E53" s="97">
        <v>0</v>
      </c>
      <c r="F53" s="97">
        <v>17944</v>
      </c>
      <c r="G53" s="97">
        <v>17565</v>
      </c>
      <c r="H53" s="116">
        <v>565433</v>
      </c>
      <c r="I53" s="97">
        <v>0</v>
      </c>
      <c r="J53" s="116">
        <v>565433</v>
      </c>
      <c r="K53" s="97">
        <v>14770</v>
      </c>
      <c r="L53" s="116">
        <v>580203</v>
      </c>
      <c r="M53" s="97">
        <v>436160</v>
      </c>
      <c r="N53" s="117">
        <v>144043</v>
      </c>
      <c r="O53" s="118">
        <v>41678</v>
      </c>
      <c r="P53" s="118">
        <v>17699</v>
      </c>
      <c r="Q53" s="118">
        <v>0</v>
      </c>
      <c r="R53" s="118">
        <v>2286</v>
      </c>
      <c r="S53" s="118">
        <v>2227</v>
      </c>
      <c r="T53" s="119">
        <v>63890</v>
      </c>
      <c r="U53" s="118">
        <v>0</v>
      </c>
      <c r="V53" s="119">
        <v>63890</v>
      </c>
      <c r="W53" s="118">
        <v>558</v>
      </c>
      <c r="X53" s="118">
        <v>80</v>
      </c>
      <c r="Y53" s="118">
        <v>0</v>
      </c>
      <c r="Z53" s="118">
        <v>6</v>
      </c>
      <c r="AA53" s="118">
        <v>10</v>
      </c>
      <c r="AB53" s="120">
        <v>654</v>
      </c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</row>
    <row r="54" spans="1:100" s="8" customFormat="1" ht="15" customHeight="1" x14ac:dyDescent="0.25">
      <c r="A54" s="155" t="s">
        <v>194</v>
      </c>
      <c r="B54" s="123" t="s">
        <v>112</v>
      </c>
      <c r="C54" s="97">
        <v>229408</v>
      </c>
      <c r="D54" s="97">
        <v>177028</v>
      </c>
      <c r="E54" s="97">
        <v>279716</v>
      </c>
      <c r="F54" s="97">
        <v>0</v>
      </c>
      <c r="G54" s="97">
        <v>19312</v>
      </c>
      <c r="H54" s="116">
        <v>705464</v>
      </c>
      <c r="I54" s="97">
        <v>0</v>
      </c>
      <c r="J54" s="116">
        <v>705464</v>
      </c>
      <c r="K54" s="97">
        <v>10221</v>
      </c>
      <c r="L54" s="116">
        <v>715685</v>
      </c>
      <c r="M54" s="97">
        <v>676653</v>
      </c>
      <c r="N54" s="117">
        <v>39032</v>
      </c>
      <c r="O54" s="118">
        <v>26875</v>
      </c>
      <c r="P54" s="118">
        <v>23144</v>
      </c>
      <c r="Q54" s="118">
        <v>40835</v>
      </c>
      <c r="R54" s="118">
        <v>0</v>
      </c>
      <c r="S54" s="118">
        <v>2442</v>
      </c>
      <c r="T54" s="119">
        <v>93296</v>
      </c>
      <c r="U54" s="118">
        <v>0</v>
      </c>
      <c r="V54" s="119">
        <v>93296</v>
      </c>
      <c r="W54" s="118">
        <v>316</v>
      </c>
      <c r="X54" s="118">
        <v>81</v>
      </c>
      <c r="Y54" s="118">
        <v>5</v>
      </c>
      <c r="Z54" s="118">
        <v>0</v>
      </c>
      <c r="AA54" s="118">
        <v>10</v>
      </c>
      <c r="AB54" s="120">
        <v>412</v>
      </c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</row>
    <row r="55" spans="1:100" s="8" customFormat="1" ht="15" customHeight="1" x14ac:dyDescent="0.25">
      <c r="A55" s="155" t="s">
        <v>195</v>
      </c>
      <c r="B55" s="5" t="s">
        <v>113</v>
      </c>
      <c r="C55" s="97">
        <v>200130</v>
      </c>
      <c r="D55" s="97">
        <v>37521</v>
      </c>
      <c r="E55" s="97">
        <v>246486</v>
      </c>
      <c r="F55" s="97">
        <v>3128</v>
      </c>
      <c r="G55" s="97">
        <v>9327</v>
      </c>
      <c r="H55" s="116">
        <v>496592</v>
      </c>
      <c r="I55" s="97">
        <v>0</v>
      </c>
      <c r="J55" s="116">
        <v>496592</v>
      </c>
      <c r="K55" s="97">
        <v>3376</v>
      </c>
      <c r="L55" s="116">
        <v>499968</v>
      </c>
      <c r="M55" s="97">
        <v>343113</v>
      </c>
      <c r="N55" s="117">
        <v>156855</v>
      </c>
      <c r="O55" s="118">
        <v>18953</v>
      </c>
      <c r="P55" s="118">
        <v>3576</v>
      </c>
      <c r="Q55" s="118">
        <v>31937</v>
      </c>
      <c r="R55" s="118">
        <v>348</v>
      </c>
      <c r="S55" s="118">
        <v>925</v>
      </c>
      <c r="T55" s="119">
        <v>55739</v>
      </c>
      <c r="U55" s="118">
        <v>0</v>
      </c>
      <c r="V55" s="119">
        <v>55739</v>
      </c>
      <c r="W55" s="118">
        <v>228</v>
      </c>
      <c r="X55" s="118">
        <v>32</v>
      </c>
      <c r="Y55" s="118">
        <v>2</v>
      </c>
      <c r="Z55" s="118">
        <v>8</v>
      </c>
      <c r="AA55" s="118">
        <v>4</v>
      </c>
      <c r="AB55" s="120">
        <v>274</v>
      </c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</row>
    <row r="56" spans="1:100" s="8" customFormat="1" ht="15" customHeight="1" x14ac:dyDescent="0.25">
      <c r="A56" s="155">
        <v>855</v>
      </c>
      <c r="B56" s="5" t="s">
        <v>117</v>
      </c>
      <c r="C56" s="97">
        <v>268124</v>
      </c>
      <c r="D56" s="97">
        <v>117762</v>
      </c>
      <c r="E56" s="97">
        <v>0</v>
      </c>
      <c r="F56" s="97">
        <v>0</v>
      </c>
      <c r="G56" s="97">
        <v>0</v>
      </c>
      <c r="H56" s="116">
        <v>385886</v>
      </c>
      <c r="I56" s="97">
        <v>0</v>
      </c>
      <c r="J56" s="116">
        <v>385886</v>
      </c>
      <c r="K56" s="97">
        <v>11993</v>
      </c>
      <c r="L56" s="116">
        <v>397879</v>
      </c>
      <c r="M56" s="97">
        <v>451670</v>
      </c>
      <c r="N56" s="117">
        <v>-53791</v>
      </c>
      <c r="O56" s="118">
        <v>29715</v>
      </c>
      <c r="P56" s="118">
        <v>13051</v>
      </c>
      <c r="Q56" s="118">
        <v>806</v>
      </c>
      <c r="R56" s="118">
        <v>0</v>
      </c>
      <c r="S56" s="118">
        <v>0</v>
      </c>
      <c r="T56" s="119">
        <v>43572</v>
      </c>
      <c r="U56" s="118">
        <v>0</v>
      </c>
      <c r="V56" s="119">
        <v>43572</v>
      </c>
      <c r="W56" s="118">
        <v>370</v>
      </c>
      <c r="X56" s="118">
        <v>44</v>
      </c>
      <c r="Y56" s="118">
        <v>6</v>
      </c>
      <c r="Z56" s="118">
        <v>0</v>
      </c>
      <c r="AA56" s="118">
        <v>0</v>
      </c>
      <c r="AB56" s="120">
        <v>420</v>
      </c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</row>
    <row r="57" spans="1:100" s="8" customFormat="1" ht="15" customHeight="1" x14ac:dyDescent="0.25">
      <c r="A57" s="155" t="s">
        <v>196</v>
      </c>
      <c r="B57" s="123" t="s">
        <v>114</v>
      </c>
      <c r="C57" s="152">
        <v>308568</v>
      </c>
      <c r="D57" s="152">
        <v>251370</v>
      </c>
      <c r="E57" s="152">
        <v>4607</v>
      </c>
      <c r="F57" s="152">
        <v>0</v>
      </c>
      <c r="G57" s="152">
        <v>0</v>
      </c>
      <c r="H57" s="126">
        <v>564545</v>
      </c>
      <c r="I57" s="152">
        <v>0</v>
      </c>
      <c r="J57" s="153">
        <v>564545</v>
      </c>
      <c r="K57" s="152">
        <v>1506</v>
      </c>
      <c r="L57" s="153">
        <v>566051</v>
      </c>
      <c r="M57" s="152">
        <v>503625</v>
      </c>
      <c r="N57" s="126">
        <v>62426</v>
      </c>
      <c r="O57" s="154">
        <v>30775</v>
      </c>
      <c r="P57" s="154">
        <v>28060</v>
      </c>
      <c r="Q57" s="154">
        <v>526</v>
      </c>
      <c r="R57" s="154">
        <v>0</v>
      </c>
      <c r="S57" s="154">
        <v>0</v>
      </c>
      <c r="T57" s="127">
        <v>59361</v>
      </c>
      <c r="U57" s="154">
        <v>0</v>
      </c>
      <c r="V57" s="128">
        <v>59361</v>
      </c>
      <c r="W57" s="154">
        <v>520</v>
      </c>
      <c r="X57" s="154">
        <v>90</v>
      </c>
      <c r="Y57" s="154">
        <v>1</v>
      </c>
      <c r="Z57" s="154">
        <v>0</v>
      </c>
      <c r="AA57" s="154">
        <v>0</v>
      </c>
      <c r="AB57" s="129">
        <v>611</v>
      </c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</row>
    <row r="58" spans="1:100" s="8" customFormat="1" x14ac:dyDescent="0.25">
      <c r="A58" s="89"/>
      <c r="B58" s="123"/>
      <c r="C58" s="116"/>
      <c r="D58" s="116"/>
      <c r="E58" s="116"/>
      <c r="F58" s="97"/>
      <c r="G58" s="97"/>
      <c r="H58" s="116"/>
      <c r="I58" s="97"/>
      <c r="J58" s="116"/>
      <c r="K58" s="97"/>
      <c r="L58" s="116"/>
      <c r="M58" s="97"/>
      <c r="N58" s="117"/>
      <c r="O58" s="130"/>
      <c r="P58" s="130"/>
      <c r="Q58" s="131"/>
      <c r="R58" s="131"/>
      <c r="S58" s="130"/>
      <c r="T58" s="130"/>
      <c r="U58" s="131"/>
      <c r="V58" s="130"/>
      <c r="W58" s="130"/>
      <c r="X58" s="130"/>
      <c r="Y58" s="131"/>
      <c r="Z58" s="131"/>
      <c r="AA58" s="130"/>
      <c r="AB58" s="132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</row>
    <row r="59" spans="1:100" s="8" customFormat="1" ht="16.5" thickBot="1" x14ac:dyDescent="0.3">
      <c r="A59" s="89"/>
      <c r="B59" s="10" t="s">
        <v>115</v>
      </c>
      <c r="C59" s="133">
        <v>33492438</v>
      </c>
      <c r="D59" s="133">
        <v>16335585</v>
      </c>
      <c r="E59" s="133">
        <v>14382983</v>
      </c>
      <c r="F59" s="133">
        <v>2276979</v>
      </c>
      <c r="G59" s="133">
        <v>1497956</v>
      </c>
      <c r="H59" s="133">
        <v>67985941</v>
      </c>
      <c r="I59" s="133">
        <v>1095383</v>
      </c>
      <c r="J59" s="133">
        <v>69081324</v>
      </c>
      <c r="K59" s="133">
        <v>1589214</v>
      </c>
      <c r="L59" s="133">
        <v>70670538</v>
      </c>
      <c r="M59" s="133">
        <v>56653957</v>
      </c>
      <c r="N59" s="133">
        <v>14016581</v>
      </c>
      <c r="O59" s="134">
        <v>114471133</v>
      </c>
      <c r="P59" s="134">
        <v>24644992</v>
      </c>
      <c r="Q59" s="134">
        <v>4687445</v>
      </c>
      <c r="R59" s="134">
        <v>469514</v>
      </c>
      <c r="S59" s="134">
        <v>293975</v>
      </c>
      <c r="T59" s="134">
        <v>144567059</v>
      </c>
      <c r="U59" s="134">
        <v>213850</v>
      </c>
      <c r="V59" s="134">
        <v>144780909</v>
      </c>
      <c r="W59" s="134">
        <v>50047</v>
      </c>
      <c r="X59" s="134">
        <v>6291</v>
      </c>
      <c r="Y59" s="134">
        <v>204</v>
      </c>
      <c r="Z59" s="134">
        <v>319</v>
      </c>
      <c r="AA59" s="134">
        <v>244</v>
      </c>
      <c r="AB59" s="135">
        <v>57105</v>
      </c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</row>
    <row r="60" spans="1:100" s="8" customFormat="1" ht="16.5" thickTop="1" x14ac:dyDescent="0.25">
      <c r="A60" s="89"/>
      <c r="C60" s="95"/>
      <c r="D60" s="95"/>
      <c r="E60" s="95"/>
      <c r="F60" s="136"/>
      <c r="G60" s="136"/>
      <c r="H60" s="95"/>
      <c r="I60" s="136"/>
      <c r="J60" s="95"/>
      <c r="K60" s="136"/>
      <c r="L60" s="95"/>
      <c r="M60" s="136"/>
      <c r="N60" s="95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</row>
    <row r="61" spans="1:100" s="139" customFormat="1" ht="12" x14ac:dyDescent="0.2">
      <c r="A61" s="140" t="s">
        <v>147</v>
      </c>
      <c r="B61" s="138"/>
      <c r="E61" s="140"/>
      <c r="F61" s="140"/>
      <c r="G61" s="141"/>
      <c r="H61" s="141"/>
      <c r="I61" s="140"/>
      <c r="J61" s="141"/>
      <c r="K61" s="140"/>
      <c r="L61" s="141"/>
      <c r="M61" s="140"/>
      <c r="N61" s="141"/>
      <c r="O61" s="140"/>
    </row>
    <row r="62" spans="1:100" s="139" customFormat="1" ht="12" x14ac:dyDescent="0.2">
      <c r="A62" s="140" t="s">
        <v>146</v>
      </c>
      <c r="B62" s="138"/>
      <c r="E62" s="140"/>
      <c r="F62" s="140"/>
      <c r="G62" s="141"/>
      <c r="H62" s="141"/>
      <c r="I62" s="140"/>
      <c r="J62" s="141"/>
      <c r="K62" s="140"/>
      <c r="L62" s="141"/>
      <c r="M62" s="140"/>
      <c r="N62" s="141"/>
      <c r="O62" s="140"/>
    </row>
    <row r="63" spans="1:100" s="139" customFormat="1" ht="12" x14ac:dyDescent="0.2">
      <c r="A63" s="137"/>
      <c r="B63" s="138"/>
      <c r="D63" s="140"/>
      <c r="E63" s="140"/>
      <c r="F63" s="140"/>
      <c r="G63" s="141"/>
      <c r="H63" s="141"/>
      <c r="I63" s="140"/>
      <c r="J63" s="141"/>
      <c r="K63" s="140"/>
      <c r="L63" s="141"/>
      <c r="M63" s="140"/>
      <c r="N63" s="141"/>
      <c r="O63" s="140"/>
    </row>
    <row r="64" spans="1:100" s="139" customFormat="1" ht="12" x14ac:dyDescent="0.2">
      <c r="A64" s="142" t="s">
        <v>206</v>
      </c>
      <c r="D64" s="143"/>
      <c r="E64" s="143"/>
      <c r="F64" s="143"/>
      <c r="G64" s="141"/>
      <c r="H64" s="141"/>
      <c r="I64" s="143"/>
      <c r="J64" s="141"/>
      <c r="K64" s="140"/>
      <c r="L64" s="141"/>
      <c r="M64" s="143"/>
      <c r="N64" s="141"/>
      <c r="O64" s="144"/>
      <c r="P64" s="145"/>
      <c r="Q64" s="146"/>
      <c r="T64" s="146"/>
      <c r="X64" s="147"/>
      <c r="AB64" s="145"/>
    </row>
    <row r="65" spans="1:100" s="139" customFormat="1" x14ac:dyDescent="0.25">
      <c r="A65" s="137"/>
      <c r="D65" s="140"/>
      <c r="E65" s="140"/>
      <c r="F65" s="141"/>
      <c r="G65" s="141"/>
      <c r="H65" s="140"/>
      <c r="I65" s="141"/>
      <c r="J65" s="140"/>
      <c r="K65" s="141"/>
      <c r="L65" s="140"/>
      <c r="M65" s="141"/>
      <c r="N65" s="140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</row>
    <row r="66" spans="1:100" s="139" customFormat="1" x14ac:dyDescent="0.25">
      <c r="A66" s="137"/>
      <c r="D66" s="140"/>
      <c r="E66" s="140"/>
      <c r="F66" s="141"/>
      <c r="G66" s="141"/>
      <c r="H66" s="140"/>
      <c r="I66" s="141"/>
      <c r="J66" s="140"/>
      <c r="K66" s="141"/>
      <c r="L66" s="140"/>
      <c r="M66" s="141"/>
      <c r="N66" s="140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</row>
    <row r="67" spans="1:100" s="139" customFormat="1" x14ac:dyDescent="0.25">
      <c r="A67" s="137"/>
      <c r="C67" s="140"/>
      <c r="D67" s="140"/>
      <c r="E67" s="140"/>
      <c r="F67" s="141"/>
      <c r="G67" s="141"/>
      <c r="H67" s="140"/>
      <c r="I67" s="141"/>
      <c r="J67" s="140"/>
      <c r="K67" s="141"/>
      <c r="L67" s="140"/>
      <c r="M67" s="141"/>
      <c r="N67" s="140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</row>
    <row r="68" spans="1:100" s="139" customFormat="1" x14ac:dyDescent="0.25">
      <c r="A68" s="137"/>
      <c r="C68" s="143"/>
      <c r="D68" s="143"/>
      <c r="E68" s="143"/>
      <c r="F68" s="141"/>
      <c r="G68" s="141"/>
      <c r="H68" s="143"/>
      <c r="I68" s="141"/>
      <c r="J68" s="140"/>
      <c r="K68" s="141"/>
      <c r="L68" s="143"/>
      <c r="M68" s="141"/>
      <c r="N68" s="144"/>
      <c r="O68" s="145"/>
      <c r="P68" s="146"/>
      <c r="S68" s="146"/>
      <c r="W68" s="147"/>
      <c r="AA68" s="1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</row>
    <row r="69" spans="1:100" customFormat="1" x14ac:dyDescent="0.25"/>
    <row r="70" spans="1:100" customFormat="1" x14ac:dyDescent="0.25"/>
    <row r="71" spans="1:100" customFormat="1" x14ac:dyDescent="0.25"/>
    <row r="72" spans="1:100" customFormat="1" x14ac:dyDescent="0.25"/>
    <row r="73" spans="1:100" customFormat="1" x14ac:dyDescent="0.25"/>
    <row r="74" spans="1:100" customFormat="1" x14ac:dyDescent="0.25"/>
    <row r="75" spans="1:100" customFormat="1" x14ac:dyDescent="0.25"/>
    <row r="76" spans="1:100" customFormat="1" x14ac:dyDescent="0.25"/>
    <row r="77" spans="1:100" customFormat="1" x14ac:dyDescent="0.25"/>
    <row r="78" spans="1:100" customFormat="1" x14ac:dyDescent="0.25"/>
    <row r="79" spans="1:100" customFormat="1" x14ac:dyDescent="0.25"/>
    <row r="80" spans="1:10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</sheetData>
  <sheetProtection formatCells="0"/>
  <mergeCells count="3">
    <mergeCell ref="C1:J1"/>
    <mergeCell ref="O1:V1"/>
    <mergeCell ref="W1:AB1"/>
  </mergeCells>
  <phoneticPr fontId="0" type="noConversion"/>
  <printOptions gridLines="1" gridLinesSet="0"/>
  <pageMargins left="0.35" right="0.35" top="1" bottom="0.5" header="0.5" footer="0.25"/>
  <pageSetup scale="79" fitToWidth="2" fitToHeight="2" pageOrder="overThenDown" orientation="landscape" r:id="rId1"/>
  <headerFooter alignWithMargins="0">
    <oddHeader>&amp;C&amp;"Arial,Bold"&amp;14Municipal Gas Utilities Operating Revenues, Volumes Sold and Numbers of Customers for the Year Ended December 31, 2018</oddHeader>
    <oddFooter>&amp;L&amp;"Arial,Regular"&amp;10Source: Form MG-1, page 4&amp;C&amp;"Arial,Regular"&amp;10Page &amp;P of &amp;N&amp;R&amp;"Arial,Regular"&amp;10 09/21/2018</oddFooter>
  </headerFooter>
  <rowBreaks count="1" manualBreakCount="1">
    <brk id="36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38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P23" sqref="P23"/>
    </sheetView>
  </sheetViews>
  <sheetFormatPr defaultColWidth="7.77734375" defaultRowHeight="12" x14ac:dyDescent="0.2"/>
  <cols>
    <col min="1" max="1" width="4.44140625" style="1" bestFit="1" customWidth="1"/>
    <col min="2" max="2" width="26.109375" style="3" customWidth="1"/>
    <col min="3" max="3" width="8.88671875" style="2" bestFit="1" customWidth="1"/>
    <col min="4" max="5" width="9.77734375" style="2" bestFit="1" customWidth="1"/>
    <col min="6" max="6" width="8.5546875" style="2" bestFit="1" customWidth="1"/>
    <col min="7" max="8" width="8.88671875" style="2" bestFit="1" customWidth="1"/>
    <col min="9" max="9" width="5.44140625" style="2" bestFit="1" customWidth="1"/>
    <col min="10" max="11" width="5.77734375" style="2" customWidth="1"/>
    <col min="12" max="12" width="2.109375" style="2" customWidth="1"/>
    <col min="13" max="16384" width="7.77734375" style="2"/>
  </cols>
  <sheetData>
    <row r="1" spans="1:16" x14ac:dyDescent="0.2">
      <c r="B1" s="236"/>
      <c r="C1" s="208" t="s">
        <v>42</v>
      </c>
      <c r="D1" s="207"/>
      <c r="E1" s="206"/>
      <c r="F1" s="205" t="s">
        <v>118</v>
      </c>
      <c r="G1" s="204"/>
      <c r="H1" s="203"/>
      <c r="I1" s="202" t="s">
        <v>119</v>
      </c>
      <c r="J1" s="201"/>
      <c r="K1" s="200"/>
    </row>
    <row r="2" spans="1:16" s="3" customFormat="1" ht="36" x14ac:dyDescent="0.2">
      <c r="A2" s="199" t="s">
        <v>214</v>
      </c>
      <c r="B2" s="237" t="s">
        <v>58</v>
      </c>
      <c r="C2" s="198" t="s">
        <v>123</v>
      </c>
      <c r="D2" s="198" t="s">
        <v>124</v>
      </c>
      <c r="E2" s="198" t="s">
        <v>125</v>
      </c>
      <c r="F2" s="198" t="s">
        <v>123</v>
      </c>
      <c r="G2" s="198" t="s">
        <v>124</v>
      </c>
      <c r="H2" s="198" t="s">
        <v>45</v>
      </c>
      <c r="I2" s="198" t="s">
        <v>123</v>
      </c>
      <c r="J2" s="198" t="s">
        <v>124</v>
      </c>
      <c r="K2" s="198" t="s">
        <v>69</v>
      </c>
    </row>
    <row r="3" spans="1:16" x14ac:dyDescent="0.2">
      <c r="B3" s="238"/>
      <c r="C3" s="197"/>
      <c r="D3" s="197"/>
      <c r="E3" s="197"/>
      <c r="F3" s="197"/>
      <c r="G3" s="197"/>
      <c r="H3" s="197"/>
      <c r="I3" s="197"/>
      <c r="J3" s="197"/>
      <c r="K3" s="197"/>
    </row>
    <row r="4" spans="1:16" ht="24" customHeight="1" x14ac:dyDescent="0.2">
      <c r="A4" s="6">
        <v>4414</v>
      </c>
      <c r="B4" s="239" t="s">
        <v>151</v>
      </c>
      <c r="C4" s="188" t="s">
        <v>121</v>
      </c>
      <c r="D4" s="189"/>
      <c r="E4" s="186"/>
      <c r="F4" s="188" t="s">
        <v>121</v>
      </c>
      <c r="G4" s="187"/>
      <c r="H4" s="196">
        <v>64599</v>
      </c>
      <c r="I4" s="187"/>
      <c r="J4" s="187"/>
      <c r="K4" s="185"/>
    </row>
    <row r="5" spans="1:16" ht="24" customHeight="1" x14ac:dyDescent="0.2">
      <c r="A5" s="6">
        <v>3564</v>
      </c>
      <c r="B5" s="239" t="s">
        <v>137</v>
      </c>
      <c r="C5" s="181">
        <v>0</v>
      </c>
      <c r="D5" s="181">
        <v>65540144</v>
      </c>
      <c r="E5" s="178">
        <v>65540144</v>
      </c>
      <c r="F5" s="180">
        <v>0</v>
      </c>
      <c r="G5" s="180">
        <v>21599442</v>
      </c>
      <c r="H5" s="177">
        <v>21599442</v>
      </c>
      <c r="I5" s="180">
        <v>0</v>
      </c>
      <c r="J5" s="180">
        <v>25</v>
      </c>
      <c r="K5" s="179">
        <v>25</v>
      </c>
    </row>
    <row r="6" spans="1:16" ht="24" customHeight="1" x14ac:dyDescent="0.2">
      <c r="A6" s="13">
        <v>3628</v>
      </c>
      <c r="B6" s="239" t="s">
        <v>120</v>
      </c>
      <c r="C6" s="181">
        <v>51303</v>
      </c>
      <c r="D6" s="181">
        <v>10429350</v>
      </c>
      <c r="E6" s="178">
        <v>10480653</v>
      </c>
      <c r="F6" s="180">
        <v>13070</v>
      </c>
      <c r="G6" s="183">
        <v>3599314</v>
      </c>
      <c r="H6" s="177">
        <v>3612384</v>
      </c>
      <c r="I6" s="180">
        <v>1</v>
      </c>
      <c r="J6" s="183">
        <v>4</v>
      </c>
      <c r="K6" s="179">
        <v>5</v>
      </c>
    </row>
    <row r="7" spans="1:16" ht="24" customHeight="1" x14ac:dyDescent="0.2">
      <c r="A7" s="6">
        <v>3620</v>
      </c>
      <c r="B7" s="239" t="s">
        <v>141</v>
      </c>
      <c r="C7" s="181">
        <v>12791257</v>
      </c>
      <c r="D7" s="181">
        <v>19028775</v>
      </c>
      <c r="E7" s="178">
        <v>31820032</v>
      </c>
      <c r="F7" s="180">
        <v>22643297</v>
      </c>
      <c r="G7" s="180">
        <v>63853184</v>
      </c>
      <c r="H7" s="177">
        <v>86496481</v>
      </c>
      <c r="I7" s="180">
        <v>759</v>
      </c>
      <c r="J7" s="180">
        <v>71</v>
      </c>
      <c r="K7" s="179">
        <v>830</v>
      </c>
      <c r="P7" s="9"/>
    </row>
    <row r="8" spans="1:16" ht="24" customHeight="1" x14ac:dyDescent="0.2">
      <c r="A8" s="6">
        <v>4197</v>
      </c>
      <c r="B8" s="239" t="s">
        <v>139</v>
      </c>
      <c r="C8" s="184">
        <v>0</v>
      </c>
      <c r="D8" s="184">
        <v>0</v>
      </c>
      <c r="E8" s="178">
        <v>0</v>
      </c>
      <c r="F8" s="183">
        <v>0</v>
      </c>
      <c r="G8" s="183">
        <v>0</v>
      </c>
      <c r="H8" s="177">
        <v>0</v>
      </c>
      <c r="I8" s="183">
        <v>0</v>
      </c>
      <c r="J8" s="183">
        <v>0</v>
      </c>
      <c r="K8" s="179">
        <v>0</v>
      </c>
    </row>
    <row r="9" spans="1:16" ht="24" customHeight="1" x14ac:dyDescent="0.2">
      <c r="A9" s="6">
        <v>3695</v>
      </c>
      <c r="B9" s="239" t="s">
        <v>202</v>
      </c>
      <c r="C9" s="188" t="s">
        <v>121</v>
      </c>
      <c r="D9" s="189"/>
      <c r="E9" s="186"/>
      <c r="F9" s="188" t="s">
        <v>121</v>
      </c>
      <c r="G9" s="187"/>
      <c r="H9" s="196">
        <v>32845351</v>
      </c>
      <c r="I9" s="187"/>
      <c r="J9" s="187"/>
      <c r="K9" s="185"/>
    </row>
    <row r="10" spans="1:16" ht="24" customHeight="1" x14ac:dyDescent="0.2">
      <c r="A10" s="6">
        <v>4422</v>
      </c>
      <c r="B10" s="239" t="s">
        <v>160</v>
      </c>
      <c r="C10" s="190" t="s">
        <v>212</v>
      </c>
      <c r="D10" s="184"/>
      <c r="E10" s="178">
        <v>0</v>
      </c>
      <c r="F10" s="183"/>
      <c r="G10" s="183"/>
      <c r="H10" s="177">
        <v>0</v>
      </c>
      <c r="I10" s="183"/>
      <c r="J10" s="183"/>
      <c r="K10" s="182">
        <v>0</v>
      </c>
    </row>
    <row r="11" spans="1:16" ht="24" customHeight="1" x14ac:dyDescent="0.2">
      <c r="A11" s="13">
        <v>4476</v>
      </c>
      <c r="B11" s="239" t="s">
        <v>201</v>
      </c>
      <c r="C11" s="188" t="s">
        <v>121</v>
      </c>
      <c r="D11" s="189"/>
      <c r="E11" s="178">
        <v>9657</v>
      </c>
      <c r="F11" s="188" t="s">
        <v>121</v>
      </c>
      <c r="G11" s="187"/>
      <c r="H11" s="196">
        <v>1330</v>
      </c>
      <c r="I11" s="188" t="s">
        <v>121</v>
      </c>
      <c r="J11" s="187"/>
      <c r="K11" s="185"/>
    </row>
    <row r="12" spans="1:16" ht="24" customHeight="1" x14ac:dyDescent="0.2">
      <c r="A12" s="6">
        <v>4192</v>
      </c>
      <c r="B12" s="239" t="s">
        <v>138</v>
      </c>
      <c r="C12" s="188" t="s">
        <v>121</v>
      </c>
      <c r="D12" s="189"/>
      <c r="E12" s="178">
        <v>36260936</v>
      </c>
      <c r="F12" s="188" t="s">
        <v>121</v>
      </c>
      <c r="G12" s="187"/>
      <c r="H12" s="187"/>
      <c r="I12" s="187"/>
      <c r="J12" s="187"/>
      <c r="K12" s="185"/>
    </row>
    <row r="13" spans="1:16" ht="24" customHeight="1" x14ac:dyDescent="0.2">
      <c r="A13" s="6">
        <v>4287</v>
      </c>
      <c r="B13" s="239" t="s">
        <v>162</v>
      </c>
      <c r="C13" s="195">
        <v>0</v>
      </c>
      <c r="D13" s="194">
        <v>0</v>
      </c>
      <c r="E13" s="178">
        <v>0</v>
      </c>
      <c r="F13" s="193">
        <v>0</v>
      </c>
      <c r="G13" s="191">
        <v>0</v>
      </c>
      <c r="H13" s="192">
        <v>0</v>
      </c>
      <c r="I13" s="191">
        <v>0</v>
      </c>
      <c r="J13" s="191">
        <v>0</v>
      </c>
      <c r="K13" s="182">
        <v>0</v>
      </c>
    </row>
    <row r="14" spans="1:16" ht="24" customHeight="1" x14ac:dyDescent="0.2">
      <c r="A14" s="4">
        <v>4365</v>
      </c>
      <c r="B14" s="239" t="s">
        <v>149</v>
      </c>
      <c r="C14" s="188" t="s">
        <v>121</v>
      </c>
      <c r="D14" s="189"/>
      <c r="E14" s="186"/>
      <c r="F14" s="188" t="s">
        <v>121</v>
      </c>
      <c r="G14" s="187"/>
      <c r="H14" s="187"/>
      <c r="I14" s="187"/>
      <c r="J14" s="187"/>
      <c r="K14" s="185"/>
    </row>
    <row r="15" spans="1:16" ht="24" customHeight="1" x14ac:dyDescent="0.2">
      <c r="A15" s="4">
        <v>4428</v>
      </c>
      <c r="B15" s="239" t="s">
        <v>154</v>
      </c>
      <c r="C15" s="181">
        <v>29992</v>
      </c>
      <c r="D15" s="184">
        <v>0</v>
      </c>
      <c r="E15" s="178">
        <v>29992</v>
      </c>
      <c r="F15" s="183">
        <v>7991</v>
      </c>
      <c r="G15" s="183">
        <v>0</v>
      </c>
      <c r="H15" s="177">
        <v>7991</v>
      </c>
      <c r="I15" s="183">
        <v>3</v>
      </c>
      <c r="J15" s="183">
        <v>0</v>
      </c>
      <c r="K15" s="182">
        <v>3</v>
      </c>
    </row>
    <row r="16" spans="1:16" ht="24" customHeight="1" x14ac:dyDescent="0.2">
      <c r="A16" s="4">
        <v>4382</v>
      </c>
      <c r="B16" s="239" t="s">
        <v>152</v>
      </c>
      <c r="C16" s="181">
        <v>0</v>
      </c>
      <c r="D16" s="181">
        <v>0</v>
      </c>
      <c r="E16" s="178">
        <v>0</v>
      </c>
      <c r="F16" s="180">
        <v>0</v>
      </c>
      <c r="G16" s="180">
        <v>0</v>
      </c>
      <c r="H16" s="177">
        <v>0</v>
      </c>
      <c r="I16" s="180">
        <v>0</v>
      </c>
      <c r="J16" s="180">
        <v>0</v>
      </c>
      <c r="K16" s="179">
        <v>0</v>
      </c>
    </row>
    <row r="17" spans="1:11" ht="24" customHeight="1" x14ac:dyDescent="0.2">
      <c r="A17" s="4">
        <v>4435</v>
      </c>
      <c r="B17" s="239" t="s">
        <v>156</v>
      </c>
      <c r="C17" s="190" t="s">
        <v>212</v>
      </c>
      <c r="D17" s="181"/>
      <c r="E17" s="178">
        <v>0</v>
      </c>
      <c r="F17" s="180"/>
      <c r="G17" s="180"/>
      <c r="H17" s="177">
        <v>0</v>
      </c>
      <c r="I17" s="180"/>
      <c r="J17" s="180"/>
      <c r="K17" s="179">
        <v>0</v>
      </c>
    </row>
    <row r="18" spans="1:11" ht="24" customHeight="1" x14ac:dyDescent="0.2">
      <c r="A18" s="4">
        <v>3561</v>
      </c>
      <c r="B18" s="239" t="s">
        <v>199</v>
      </c>
      <c r="C18" s="181">
        <v>0</v>
      </c>
      <c r="D18" s="181">
        <v>1374655</v>
      </c>
      <c r="E18" s="178">
        <v>1374655</v>
      </c>
      <c r="F18" s="180">
        <v>0</v>
      </c>
      <c r="G18" s="180">
        <v>413274</v>
      </c>
      <c r="H18" s="177">
        <v>413274</v>
      </c>
      <c r="I18" s="180">
        <v>0</v>
      </c>
      <c r="J18" s="180">
        <v>2</v>
      </c>
      <c r="K18" s="182">
        <v>2</v>
      </c>
    </row>
    <row r="19" spans="1:11" ht="24" customHeight="1" x14ac:dyDescent="0.2">
      <c r="A19" s="4">
        <v>4293</v>
      </c>
      <c r="B19" s="239" t="s">
        <v>143</v>
      </c>
      <c r="C19" s="188" t="s">
        <v>121</v>
      </c>
      <c r="D19" s="189"/>
      <c r="E19" s="186"/>
      <c r="F19" s="188" t="s">
        <v>121</v>
      </c>
      <c r="G19" s="187"/>
      <c r="H19" s="187"/>
      <c r="I19" s="187"/>
      <c r="J19" s="187"/>
      <c r="K19" s="185"/>
    </row>
    <row r="20" spans="1:11" ht="24" customHeight="1" x14ac:dyDescent="0.2">
      <c r="A20" s="13">
        <v>4440</v>
      </c>
      <c r="B20" s="239" t="s">
        <v>161</v>
      </c>
      <c r="C20" s="188" t="s">
        <v>121</v>
      </c>
      <c r="D20" s="189"/>
      <c r="E20" s="178">
        <v>68864158</v>
      </c>
      <c r="F20" s="188" t="s">
        <v>121</v>
      </c>
      <c r="G20" s="187"/>
      <c r="H20" s="187"/>
      <c r="I20" s="187"/>
      <c r="J20" s="187"/>
      <c r="K20" s="185"/>
    </row>
    <row r="21" spans="1:11" ht="24" customHeight="1" x14ac:dyDescent="0.2">
      <c r="A21" s="234">
        <v>3900</v>
      </c>
      <c r="B21" s="239" t="s">
        <v>140</v>
      </c>
      <c r="C21" s="181">
        <v>0</v>
      </c>
      <c r="D21" s="181">
        <v>0</v>
      </c>
      <c r="E21" s="178">
        <v>0</v>
      </c>
      <c r="F21" s="180">
        <v>0</v>
      </c>
      <c r="G21" s="180">
        <v>0</v>
      </c>
      <c r="H21" s="177">
        <v>0</v>
      </c>
      <c r="I21" s="180">
        <v>0</v>
      </c>
      <c r="J21" s="180">
        <v>0</v>
      </c>
      <c r="K21" s="182">
        <v>0</v>
      </c>
    </row>
    <row r="22" spans="1:11" ht="24" customHeight="1" x14ac:dyDescent="0.2">
      <c r="A22" s="13">
        <v>4551</v>
      </c>
      <c r="B22" s="239" t="s">
        <v>213</v>
      </c>
      <c r="C22" s="181">
        <v>0</v>
      </c>
      <c r="D22" s="181">
        <v>679747</v>
      </c>
      <c r="E22" s="178">
        <v>679747</v>
      </c>
      <c r="F22" s="180">
        <v>0</v>
      </c>
      <c r="G22" s="180">
        <v>202901</v>
      </c>
      <c r="H22" s="177">
        <v>202901</v>
      </c>
      <c r="I22" s="180">
        <v>0</v>
      </c>
      <c r="J22" s="180">
        <v>3</v>
      </c>
      <c r="K22" s="182">
        <v>3</v>
      </c>
    </row>
    <row r="23" spans="1:11" ht="24" customHeight="1" x14ac:dyDescent="0.2">
      <c r="A23" s="6">
        <v>3873</v>
      </c>
      <c r="B23" s="239" t="s">
        <v>134</v>
      </c>
      <c r="C23" s="181">
        <v>0</v>
      </c>
      <c r="D23" s="181">
        <v>15305289</v>
      </c>
      <c r="E23" s="178">
        <v>15305289</v>
      </c>
      <c r="F23" s="180">
        <v>0</v>
      </c>
      <c r="G23" s="180">
        <v>5738812</v>
      </c>
      <c r="H23" s="177">
        <v>5738812</v>
      </c>
      <c r="I23" s="180">
        <v>0</v>
      </c>
      <c r="J23" s="180">
        <v>6</v>
      </c>
      <c r="K23" s="182">
        <v>6</v>
      </c>
    </row>
    <row r="24" spans="1:11" ht="24" customHeight="1" x14ac:dyDescent="0.2">
      <c r="A24" s="6">
        <v>3627</v>
      </c>
      <c r="B24" s="239" t="s">
        <v>205</v>
      </c>
      <c r="C24" s="190" t="s">
        <v>212</v>
      </c>
      <c r="D24" s="181"/>
      <c r="E24" s="178"/>
      <c r="F24" s="180"/>
      <c r="G24" s="180"/>
      <c r="H24" s="177"/>
      <c r="I24" s="180"/>
      <c r="J24" s="180"/>
      <c r="K24" s="179"/>
    </row>
    <row r="25" spans="1:11" ht="24" customHeight="1" x14ac:dyDescent="0.2">
      <c r="A25" s="6">
        <v>4199</v>
      </c>
      <c r="B25" s="239" t="s">
        <v>142</v>
      </c>
      <c r="C25" s="188" t="s">
        <v>121</v>
      </c>
      <c r="D25" s="189"/>
      <c r="E25" s="178">
        <v>47050550</v>
      </c>
      <c r="F25" s="188" t="s">
        <v>121</v>
      </c>
      <c r="G25" s="187"/>
      <c r="H25" s="187"/>
      <c r="I25" s="187"/>
      <c r="J25" s="187"/>
      <c r="K25" s="185"/>
    </row>
    <row r="26" spans="1:11" ht="24" customHeight="1" x14ac:dyDescent="0.2">
      <c r="A26" s="13">
        <v>3572</v>
      </c>
      <c r="B26" s="239" t="s">
        <v>122</v>
      </c>
      <c r="C26" s="181">
        <v>0</v>
      </c>
      <c r="D26" s="184">
        <v>0</v>
      </c>
      <c r="E26" s="178">
        <v>0</v>
      </c>
      <c r="F26" s="183">
        <v>0</v>
      </c>
      <c r="G26" s="183">
        <v>0</v>
      </c>
      <c r="H26" s="177">
        <v>0</v>
      </c>
      <c r="I26" s="183">
        <v>0</v>
      </c>
      <c r="J26" s="183">
        <v>0</v>
      </c>
      <c r="K26" s="182">
        <v>0</v>
      </c>
    </row>
    <row r="27" spans="1:11" ht="24" customHeight="1" x14ac:dyDescent="0.2">
      <c r="A27" s="235">
        <v>3570</v>
      </c>
      <c r="B27" s="239" t="s">
        <v>204</v>
      </c>
      <c r="C27" s="186" t="s">
        <v>121</v>
      </c>
      <c r="D27" s="186"/>
      <c r="E27" s="186"/>
      <c r="F27" s="186" t="s">
        <v>121</v>
      </c>
      <c r="G27" s="186"/>
      <c r="H27" s="186"/>
      <c r="I27" s="186"/>
      <c r="J27" s="186"/>
      <c r="K27" s="185"/>
    </row>
    <row r="28" spans="1:11" ht="24" customHeight="1" x14ac:dyDescent="0.2">
      <c r="A28" s="235">
        <v>4439</v>
      </c>
      <c r="B28" s="239" t="s">
        <v>157</v>
      </c>
      <c r="C28" s="181">
        <v>0</v>
      </c>
      <c r="D28" s="184">
        <v>0</v>
      </c>
      <c r="E28" s="178">
        <v>0</v>
      </c>
      <c r="F28" s="183">
        <v>0</v>
      </c>
      <c r="G28" s="183">
        <v>0</v>
      </c>
      <c r="H28" s="177">
        <v>0</v>
      </c>
      <c r="I28" s="183">
        <v>0</v>
      </c>
      <c r="J28" s="183">
        <v>0</v>
      </c>
      <c r="K28" s="182">
        <v>0</v>
      </c>
    </row>
    <row r="29" spans="1:11" ht="24" customHeight="1" x14ac:dyDescent="0.2">
      <c r="A29" s="235">
        <v>4406</v>
      </c>
      <c r="B29" s="239" t="s">
        <v>153</v>
      </c>
      <c r="C29" s="181">
        <v>0</v>
      </c>
      <c r="D29" s="184">
        <v>0</v>
      </c>
      <c r="E29" s="178">
        <v>0</v>
      </c>
      <c r="F29" s="183">
        <v>0</v>
      </c>
      <c r="G29" s="183">
        <v>0</v>
      </c>
      <c r="H29" s="177">
        <v>0</v>
      </c>
      <c r="I29" s="183">
        <v>0</v>
      </c>
      <c r="J29" s="183">
        <v>0</v>
      </c>
      <c r="K29" s="182">
        <v>0</v>
      </c>
    </row>
    <row r="30" spans="1:11" ht="24" customHeight="1" x14ac:dyDescent="0.2">
      <c r="A30" s="235">
        <v>4473</v>
      </c>
      <c r="B30" s="239" t="s">
        <v>200</v>
      </c>
      <c r="C30" s="181">
        <v>0</v>
      </c>
      <c r="D30" s="181">
        <v>70537953</v>
      </c>
      <c r="E30" s="178">
        <v>70537953</v>
      </c>
      <c r="F30" s="180">
        <v>0</v>
      </c>
      <c r="G30" s="180">
        <v>23933435</v>
      </c>
      <c r="H30" s="177">
        <v>23933435</v>
      </c>
      <c r="I30" s="180">
        <v>0</v>
      </c>
      <c r="J30" s="180">
        <v>28</v>
      </c>
      <c r="K30" s="179">
        <v>28</v>
      </c>
    </row>
    <row r="31" spans="1:11" x14ac:dyDescent="0.2">
      <c r="B31" s="240"/>
      <c r="C31" s="178"/>
      <c r="D31" s="178"/>
      <c r="E31" s="178"/>
      <c r="F31" s="177"/>
      <c r="G31" s="177"/>
      <c r="H31" s="177"/>
      <c r="I31" s="177"/>
      <c r="J31" s="177"/>
      <c r="K31" s="177"/>
    </row>
    <row r="32" spans="1:11" ht="12.75" thickBot="1" x14ac:dyDescent="0.25">
      <c r="B32" s="241" t="s">
        <v>115</v>
      </c>
      <c r="C32" s="176">
        <v>12872552</v>
      </c>
      <c r="D32" s="176">
        <v>182895913</v>
      </c>
      <c r="E32" s="176">
        <v>347953766</v>
      </c>
      <c r="F32" s="175">
        <v>22664358</v>
      </c>
      <c r="G32" s="175">
        <v>119340362</v>
      </c>
      <c r="H32" s="175">
        <v>174916000</v>
      </c>
      <c r="I32" s="175">
        <v>763</v>
      </c>
      <c r="J32" s="175">
        <v>139</v>
      </c>
      <c r="K32" s="175">
        <v>902</v>
      </c>
    </row>
    <row r="33" spans="1:10" ht="12.75" thickTop="1" x14ac:dyDescent="0.2"/>
    <row r="36" spans="1:10" x14ac:dyDescent="0.2">
      <c r="A36" s="12"/>
    </row>
    <row r="38" spans="1:10" x14ac:dyDescent="0.2">
      <c r="C38" s="172"/>
      <c r="D38" s="174"/>
      <c r="E38" s="174"/>
      <c r="F38" s="171"/>
      <c r="G38" s="173"/>
      <c r="I38" s="172"/>
      <c r="J38" s="171"/>
    </row>
  </sheetData>
  <sheetProtection formatCells="0"/>
  <mergeCells count="2">
    <mergeCell ref="F1:H1"/>
    <mergeCell ref="C1:E1"/>
  </mergeCells>
  <printOptions horizontalCentered="1" gridLines="1" gridLinesSet="0"/>
  <pageMargins left="0.25" right="0.25" top="1" bottom="0.75" header="0.5" footer="0.5"/>
  <pageSetup scale="83" pageOrder="overThenDown" orientation="portrait" horizontalDpi="4294967292" r:id="rId1"/>
  <headerFooter alignWithMargins="0">
    <oddHeader>&amp;C&amp;"Arial,Bold"&amp;14Certified Natural Gas Providers (CNGP) Revenues, Sales, and Users for the Year Ended December 31, 2018</oddHeader>
    <oddFooter>&amp;L&amp;"Arial,Regular"&amp;10Source: Form CNGP-1, Page 5&amp;C&amp;"Arial,Regular"&amp;10Page &amp;P of &amp;N&amp;R&amp;"Arial,Regular"&amp;10&amp;D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25"/>
  <sheetViews>
    <sheetView zoomScaleNormal="10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B22" sqref="B22"/>
    </sheetView>
  </sheetViews>
  <sheetFormatPr defaultColWidth="7.77734375" defaultRowHeight="12" x14ac:dyDescent="0.2"/>
  <cols>
    <col min="1" max="1" width="4.44140625" style="1" bestFit="1" customWidth="1"/>
    <col min="2" max="2" width="23.6640625" style="3" customWidth="1"/>
    <col min="3" max="3" width="8.5546875" style="2" bestFit="1" customWidth="1"/>
    <col min="4" max="5" width="9.77734375" style="2" bestFit="1" customWidth="1"/>
    <col min="6" max="7" width="8.5546875" style="2" bestFit="1" customWidth="1"/>
    <col min="8" max="8" width="8.21875" style="2" bestFit="1" customWidth="1"/>
    <col min="9" max="9" width="7.33203125" style="2" customWidth="1"/>
    <col min="10" max="11" width="5.77734375" style="2" customWidth="1"/>
    <col min="12" max="16384" width="7.77734375" style="2"/>
  </cols>
  <sheetData>
    <row r="1" spans="1:13" x14ac:dyDescent="0.2">
      <c r="B1" s="230"/>
      <c r="C1" s="229" t="s">
        <v>42</v>
      </c>
      <c r="D1" s="228"/>
      <c r="E1" s="227"/>
      <c r="F1" s="226" t="s">
        <v>215</v>
      </c>
      <c r="G1" s="225"/>
      <c r="H1" s="224"/>
      <c r="I1" s="223" t="s">
        <v>119</v>
      </c>
      <c r="J1" s="222"/>
      <c r="K1" s="221"/>
    </row>
    <row r="2" spans="1:13" s="3" customFormat="1" ht="36" x14ac:dyDescent="0.2">
      <c r="A2" s="199" t="s">
        <v>214</v>
      </c>
      <c r="B2" s="231" t="s">
        <v>58</v>
      </c>
      <c r="C2" s="220" t="s">
        <v>123</v>
      </c>
      <c r="D2" s="220" t="s">
        <v>124</v>
      </c>
      <c r="E2" s="220" t="s">
        <v>125</v>
      </c>
      <c r="F2" s="220" t="s">
        <v>123</v>
      </c>
      <c r="G2" s="220" t="s">
        <v>124</v>
      </c>
      <c r="H2" s="220" t="s">
        <v>45</v>
      </c>
      <c r="I2" s="220" t="s">
        <v>123</v>
      </c>
      <c r="J2" s="220" t="s">
        <v>124</v>
      </c>
      <c r="K2" s="219" t="s">
        <v>69</v>
      </c>
    </row>
    <row r="3" spans="1:13" x14ac:dyDescent="0.2">
      <c r="A3" s="6"/>
      <c r="B3" s="156"/>
      <c r="C3" s="217"/>
      <c r="D3" s="217"/>
      <c r="E3" s="218"/>
      <c r="F3" s="217"/>
      <c r="G3" s="217"/>
      <c r="H3" s="218"/>
      <c r="I3" s="217"/>
      <c r="J3" s="217"/>
      <c r="K3" s="216"/>
      <c r="L3" s="9"/>
      <c r="M3" s="9"/>
    </row>
    <row r="4" spans="1:13" s="15" customFormat="1" ht="24" customHeight="1" x14ac:dyDescent="0.2">
      <c r="A4" s="13">
        <v>4441</v>
      </c>
      <c r="B4" s="232" t="s">
        <v>158</v>
      </c>
      <c r="C4" s="181">
        <v>521188</v>
      </c>
      <c r="D4" s="181">
        <v>0</v>
      </c>
      <c r="E4" s="178">
        <f>C4+D4</f>
        <v>521188</v>
      </c>
      <c r="F4" s="180">
        <v>32369</v>
      </c>
      <c r="G4" s="180">
        <v>0</v>
      </c>
      <c r="H4" s="177">
        <f>F4+G4</f>
        <v>32369</v>
      </c>
      <c r="I4" s="180">
        <v>434</v>
      </c>
      <c r="J4" s="180">
        <v>0</v>
      </c>
      <c r="K4" s="179">
        <f>SUM(I4:J4)</f>
        <v>434</v>
      </c>
      <c r="L4" s="14"/>
      <c r="M4" s="14"/>
    </row>
    <row r="5" spans="1:13" s="15" customFormat="1" ht="24" customHeight="1" x14ac:dyDescent="0.2">
      <c r="A5" s="13">
        <v>4364</v>
      </c>
      <c r="B5" s="233" t="s">
        <v>150</v>
      </c>
      <c r="C5" s="181">
        <v>0</v>
      </c>
      <c r="D5" s="181">
        <v>406799</v>
      </c>
      <c r="E5" s="178">
        <f>C5+D5</f>
        <v>406799</v>
      </c>
      <c r="F5" s="180">
        <v>0</v>
      </c>
      <c r="G5" s="180">
        <v>39426</v>
      </c>
      <c r="H5" s="177">
        <f>F5+G5</f>
        <v>39426</v>
      </c>
      <c r="I5" s="180">
        <v>0</v>
      </c>
      <c r="J5" s="180">
        <v>1</v>
      </c>
      <c r="K5" s="179">
        <f>SUM(I5:J5)</f>
        <v>1</v>
      </c>
      <c r="L5" s="14"/>
      <c r="M5" s="14"/>
    </row>
    <row r="6" spans="1:13" s="15" customFormat="1" ht="24" customHeight="1" x14ac:dyDescent="0.2">
      <c r="A6" s="4">
        <v>4442</v>
      </c>
      <c r="B6" s="233" t="s">
        <v>159</v>
      </c>
      <c r="C6" s="181">
        <v>55364</v>
      </c>
      <c r="D6" s="181">
        <v>0</v>
      </c>
      <c r="E6" s="178">
        <f>C6+D6</f>
        <v>55364</v>
      </c>
      <c r="F6" s="180">
        <v>3526</v>
      </c>
      <c r="G6" s="180">
        <v>0</v>
      </c>
      <c r="H6" s="177">
        <f>F6+G6</f>
        <v>3526</v>
      </c>
      <c r="I6" s="180">
        <v>3</v>
      </c>
      <c r="J6" s="180">
        <v>0</v>
      </c>
      <c r="K6" s="179">
        <f>SUM(I6:J6)</f>
        <v>3</v>
      </c>
      <c r="L6" s="14"/>
      <c r="M6" s="14"/>
    </row>
    <row r="7" spans="1:13" s="15" customFormat="1" ht="24" customHeight="1" x14ac:dyDescent="0.2">
      <c r="A7" s="13">
        <v>4303</v>
      </c>
      <c r="B7" s="233" t="s">
        <v>148</v>
      </c>
      <c r="C7" s="215">
        <v>6238052</v>
      </c>
      <c r="D7" s="194">
        <v>0</v>
      </c>
      <c r="E7" s="178">
        <f>C7+D7</f>
        <v>6238052</v>
      </c>
      <c r="F7" s="214">
        <v>388424</v>
      </c>
      <c r="G7" s="213">
        <v>0</v>
      </c>
      <c r="H7" s="192">
        <f>F7+G7</f>
        <v>388424</v>
      </c>
      <c r="I7" s="212">
        <v>600</v>
      </c>
      <c r="J7" s="212">
        <v>0</v>
      </c>
      <c r="K7" s="182">
        <f>SUM(I7:J7)</f>
        <v>600</v>
      </c>
      <c r="L7" s="14"/>
      <c r="M7" s="14"/>
    </row>
    <row r="8" spans="1:13" s="15" customFormat="1" ht="24" customHeight="1" x14ac:dyDescent="0.2">
      <c r="A8" s="13">
        <v>4349</v>
      </c>
      <c r="B8" s="233" t="s">
        <v>163</v>
      </c>
      <c r="C8" s="215">
        <v>132508</v>
      </c>
      <c r="D8" s="194">
        <v>0</v>
      </c>
      <c r="E8" s="178">
        <f>C8+D8</f>
        <v>132508</v>
      </c>
      <c r="F8" s="214">
        <v>8398</v>
      </c>
      <c r="G8" s="213">
        <v>0</v>
      </c>
      <c r="H8" s="192">
        <f>F8+G8</f>
        <v>8398</v>
      </c>
      <c r="I8" s="212">
        <v>581</v>
      </c>
      <c r="J8" s="212">
        <v>0</v>
      </c>
      <c r="K8" s="182">
        <f>SUM(I8:J8)</f>
        <v>581</v>
      </c>
      <c r="L8" s="14"/>
      <c r="M8" s="14"/>
    </row>
    <row r="9" spans="1:13" s="15" customFormat="1" ht="24" customHeight="1" x14ac:dyDescent="0.2">
      <c r="A9" s="13">
        <v>4433</v>
      </c>
      <c r="B9" s="233" t="s">
        <v>155</v>
      </c>
      <c r="C9" s="215">
        <v>901941</v>
      </c>
      <c r="D9" s="194">
        <v>0</v>
      </c>
      <c r="E9" s="178">
        <f>C9+D9</f>
        <v>901941</v>
      </c>
      <c r="F9" s="214">
        <v>814989</v>
      </c>
      <c r="G9" s="213">
        <v>0</v>
      </c>
      <c r="H9" s="192">
        <f>F9+G9</f>
        <v>814989</v>
      </c>
      <c r="I9" s="212">
        <v>1480</v>
      </c>
      <c r="J9" s="212">
        <v>0</v>
      </c>
      <c r="K9" s="182">
        <f>SUM(I9:J9)</f>
        <v>1480</v>
      </c>
      <c r="L9" s="14"/>
      <c r="M9" s="14"/>
    </row>
    <row r="10" spans="1:13" x14ac:dyDescent="0.2">
      <c r="A10" s="6"/>
      <c r="B10" s="157"/>
      <c r="C10" s="211"/>
      <c r="D10" s="211"/>
      <c r="E10" s="211"/>
      <c r="F10" s="192"/>
      <c r="G10" s="192"/>
      <c r="H10" s="192"/>
      <c r="I10" s="192"/>
      <c r="J10" s="192"/>
      <c r="K10" s="192"/>
      <c r="L10" s="9"/>
      <c r="M10" s="9"/>
    </row>
    <row r="11" spans="1:13" ht="12.75" thickBot="1" x14ac:dyDescent="0.25">
      <c r="A11" s="6"/>
      <c r="B11" s="158" t="s">
        <v>115</v>
      </c>
      <c r="C11" s="210">
        <f>SUM(C3:C9)</f>
        <v>7849053</v>
      </c>
      <c r="D11" s="210">
        <f>SUM(D3:D9)</f>
        <v>406799</v>
      </c>
      <c r="E11" s="210">
        <f>SUM(E3:E9)</f>
        <v>8255852</v>
      </c>
      <c r="F11" s="209">
        <f>SUM(F3:F9)</f>
        <v>1247706</v>
      </c>
      <c r="G11" s="209">
        <f>SUM(G3:G9)</f>
        <v>39426</v>
      </c>
      <c r="H11" s="209">
        <f>SUM(H3:H9)</f>
        <v>1287132</v>
      </c>
      <c r="I11" s="209">
        <f>SUM(I3:I9)</f>
        <v>3098</v>
      </c>
      <c r="J11" s="209">
        <f>SUM(J3:J9)</f>
        <v>1</v>
      </c>
      <c r="K11" s="175">
        <f>SUM(K3:K9)</f>
        <v>3099</v>
      </c>
      <c r="L11" s="9"/>
      <c r="M11" s="9"/>
    </row>
    <row r="12" spans="1:13" ht="12.75" thickTop="1" x14ac:dyDescent="0.2">
      <c r="A12" s="6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x14ac:dyDescent="0.2">
      <c r="A13" s="6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x14ac:dyDescent="0.2">
      <c r="A14" s="7" t="s">
        <v>164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x14ac:dyDescent="0.2">
      <c r="A15" s="11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x14ac:dyDescent="0.2">
      <c r="A16" s="12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">
      <c r="A17" s="6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">
      <c r="A18" s="6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2">
      <c r="A19" s="6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">
      <c r="A20" s="6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2">
      <c r="A21" s="6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2">
      <c r="A22" s="6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2">
      <c r="A23" s="6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2">
      <c r="A24" s="6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2">
      <c r="A25" s="6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</sheetData>
  <sheetProtection formatCells="0"/>
  <mergeCells count="2">
    <mergeCell ref="C1:E1"/>
    <mergeCell ref="F1:H1"/>
  </mergeCells>
  <printOptions horizontalCentered="1" gridLines="1" gridLinesSet="0"/>
  <pageMargins left="0.25" right="0.25" top="1" bottom="0.75" header="0.5" footer="0.5"/>
  <pageSetup scale="85" pageOrder="overThenDown" orientation="portrait" horizontalDpi="4294967292" r:id="rId1"/>
  <headerFooter alignWithMargins="0">
    <oddHeader>&amp;C&amp;"Arial,Bold"&amp;14  Vehicle Fuel Providers (VFP) Revenues, Sales and Users for the
Year Ended December 31, 2018</oddHeader>
    <oddFooter>&amp;L&amp;"Arial,Regular"&amp;10Source: Form CNGP-1, Page 5&amp;C&amp;"Arial,Regular"&amp;10Page &amp;P of &amp;N&amp;R&amp;"Arial,Regular"&amp;10&amp;D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Investor Owned Gas</vt:lpstr>
      <vt:lpstr>Municipal Gas</vt:lpstr>
      <vt:lpstr>Certified Natural Gas Providers</vt:lpstr>
      <vt:lpstr>Vehicle Fuel Providers</vt:lpstr>
      <vt:lpstr>'Certified Natural Gas Providers'!Print_Area</vt:lpstr>
      <vt:lpstr>'Investor Owned Gas'!Print_Area</vt:lpstr>
      <vt:lpstr>'Municipal Gas'!Print_Area</vt:lpstr>
      <vt:lpstr>'Vehicle Fuel Providers'!Print_Area</vt:lpstr>
      <vt:lpstr>'Municipal Gas'!Print_Titles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Teresa McConnell</cp:lastModifiedBy>
  <cp:lastPrinted>2019-09-16T20:26:48Z</cp:lastPrinted>
  <dcterms:created xsi:type="dcterms:W3CDTF">1999-01-05T21:12:15Z</dcterms:created>
  <dcterms:modified xsi:type="dcterms:W3CDTF">2019-09-16T20:26:57Z</dcterms:modified>
</cp:coreProperties>
</file>